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i\OneDrive\Documents\"/>
    </mc:Choice>
  </mc:AlternateContent>
  <xr:revisionPtr revIDLastSave="0" documentId="8_{958BB4C1-2BCB-4651-B116-7B2A31818C43}" xr6:coauthVersionLast="45" xr6:coauthVersionMax="45" xr10:uidLastSave="{00000000-0000-0000-0000-000000000000}"/>
  <bookViews>
    <workbookView xWindow="-120" yWindow="-120" windowWidth="38640" windowHeight="21240" activeTab="2" xr2:uid="{00000000-000D-0000-FFFF-FFFF00000000}"/>
  </bookViews>
  <sheets>
    <sheet name="Sheet1" sheetId="1" r:id="rId1"/>
    <sheet name="Catergories" sheetId="2" r:id="rId2"/>
    <sheet name="Subcatergories" sheetId="3" r:id="rId3"/>
    <sheet name="Month by month" sheetId="4" r:id="rId4"/>
  </sheet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</calcChain>
</file>

<file path=xl/sharedStrings.xml><?xml version="1.0" encoding="utf-8"?>
<sst xmlns="http://schemas.openxmlformats.org/spreadsheetml/2006/main" count="24804" uniqueCount="8380">
  <si>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</si>
  <si>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</si>
  <si>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</si>
  <si>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</si>
  <si>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</si>
  <si>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</si>
  <si>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</si>
  <si>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</si>
  <si>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</si>
  <si>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</si>
  <si>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</si>
  <si>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</si>
  <si>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</si>
  <si>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</si>
  <si>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</si>
  <si>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</si>
  <si>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</si>
  <si>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</si>
  <si>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</si>
  <si>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</si>
  <si>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</si>
  <si>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</si>
  <si>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</si>
  <si>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</si>
  <si>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</si>
  <si>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</si>
  <si>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</si>
  <si>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</si>
  <si>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</si>
  <si>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</si>
  <si>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</si>
  <si>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</si>
  <si>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</si>
  <si>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</si>
  <si>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</si>
  <si>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</si>
  <si>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</si>
  <si>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</si>
  <si>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</si>
  <si>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</si>
  <si>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</si>
  <si>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</si>
  <si>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</si>
  <si>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</si>
  <si>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</si>
  <si>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</si>
  <si>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</si>
  <si>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</si>
  <si>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</si>
  <si>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</si>
  <si>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</si>
  <si>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</si>
  <si>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</si>
  <si>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</si>
  <si>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</si>
  <si>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</si>
  <si>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</si>
  <si>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</si>
  <si>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</si>
  <si>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</si>
  <si>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</si>
  <si>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</si>
  <si>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</si>
  <si>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</si>
  <si>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</si>
  <si>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</si>
  <si>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</si>
  <si>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</si>
  <si>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</si>
  <si>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</si>
  <si>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</si>
  <si>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</si>
  <si>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</si>
  <si>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</si>
  <si>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</si>
  <si>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</si>
  <si>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</si>
  <si>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</si>
  <si>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</si>
  <si>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</si>
  <si>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</si>
  <si>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</si>
  <si>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</si>
  <si>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</si>
  <si>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</si>
  <si>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</si>
  <si>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</si>
  <si>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</si>
  <si>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</si>
  <si>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</si>
  <si>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</si>
  <si>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</si>
  <si>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</si>
  <si>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</si>
  <si>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</si>
  <si>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</si>
  <si>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</si>
  <si>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</si>
  <si>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</si>
  <si>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</si>
  <si>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</si>
  <si>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</si>
  <si>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</si>
  <si>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</si>
  <si>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</si>
  <si>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</si>
  <si>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</si>
  <si>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</si>
  <si>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</si>
  <si>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</si>
  <si>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</si>
  <si>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</si>
  <si>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</si>
  <si>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</si>
  <si>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</si>
  <si>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</si>
  <si>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</si>
  <si>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</si>
  <si>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</si>
  <si>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</si>
  <si>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</si>
  <si>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</si>
  <si>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</si>
  <si>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</si>
  <si>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</si>
  <si>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</si>
  <si>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</si>
  <si>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</si>
  <si>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</si>
  <si>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</si>
  <si>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</si>
  <si>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</si>
  <si>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</si>
  <si>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</si>
  <si>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</si>
  <si>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</si>
  <si>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</si>
  <si>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</si>
  <si>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</si>
  <si>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</si>
  <si>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</si>
  <si>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</si>
  <si>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</si>
  <si>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</si>
  <si>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</si>
  <si>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</si>
  <si>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</si>
  <si>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</si>
  <si>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</si>
  <si>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</si>
  <si>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</si>
  <si>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</si>
  <si>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</si>
  <si>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</si>
  <si>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</si>
  <si>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</si>
  <si>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</si>
  <si>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</si>
  <si>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</si>
  <si>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</si>
  <si>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</si>
  <si>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</si>
  <si>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</si>
  <si>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</si>
  <si>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</si>
  <si>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</si>
  <si>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</si>
  <si>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</si>
  <si>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</si>
  <si>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</si>
  <si>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</si>
  <si>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</si>
  <si>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</si>
  <si>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</si>
  <si>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</si>
  <si>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</si>
  <si>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</si>
  <si>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</si>
  <si>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</si>
  <si>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</si>
  <si>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</si>
  <si>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</si>
  <si>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</si>
  <si>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</si>
  <si>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</si>
  <si>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</si>
  <si>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</si>
  <si>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</si>
  <si>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</si>
  <si>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</si>
  <si>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</si>
  <si>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</si>
  <si>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</si>
  <si>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</si>
  <si>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</si>
  <si>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</si>
  <si>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</si>
  <si>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</si>
  <si>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</si>
  <si>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</si>
  <si>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</si>
  <si>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</si>
  <si>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</si>
  <si>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</si>
  <si>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</si>
  <si>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</si>
  <si>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</si>
  <si>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</si>
  <si>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</si>
  <si>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</si>
  <si>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</si>
  <si>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</si>
  <si>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</si>
  <si>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</si>
  <si>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</si>
  <si>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</si>
  <si>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</si>
  <si>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</si>
  <si>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</si>
  <si>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</si>
  <si>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</si>
  <si>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</si>
  <si>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</si>
  <si>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</si>
  <si>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</si>
  <si>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</si>
  <si>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</si>
  <si>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</si>
  <si>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</si>
  <si>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</si>
  <si>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</si>
  <si>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</si>
  <si>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</si>
  <si>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</si>
  <si>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</si>
  <si>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</si>
  <si>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</si>
  <si>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</si>
  <si>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</si>
  <si>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</si>
  <si>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</si>
  <si>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</si>
  <si>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</si>
  <si>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</si>
  <si>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</si>
  <si>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</si>
  <si>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</si>
  <si>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</si>
  <si>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</si>
  <si>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</si>
  <si>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</si>
  <si>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</si>
  <si>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</si>
  <si>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</si>
  <si>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</si>
  <si>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</si>
  <si>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</si>
  <si>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</si>
  <si>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</si>
  <si>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</si>
  <si>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</si>
  <si>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</si>
  <si>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</si>
  <si>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</si>
  <si>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</si>
  <si>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</si>
  <si>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</si>
  <si>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</si>
  <si>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</si>
  <si>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</si>
  <si>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</si>
  <si>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</si>
  <si>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</si>
  <si>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</si>
  <si>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</si>
  <si>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</si>
  <si>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</si>
  <si>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</si>
  <si>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</si>
  <si>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</si>
  <si>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</si>
  <si>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</si>
  <si>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</si>
  <si>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</si>
  <si>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</si>
  <si>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</si>
  <si>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</si>
  <si>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</si>
  <si>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</si>
  <si>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</si>
  <si>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</si>
  <si>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</si>
  <si>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</si>
  <si>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</si>
  <si>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</si>
  <si>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</si>
  <si>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</si>
  <si>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</si>
  <si>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</si>
  <si>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</si>
  <si>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</si>
  <si>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</si>
  <si>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</si>
  <si>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</si>
  <si>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</si>
  <si>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</si>
  <si>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</si>
  <si>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</si>
  <si>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</si>
  <si>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</si>
  <si>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</si>
  <si>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</si>
  <si>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</si>
  <si>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</si>
  <si>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</si>
  <si>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</si>
  <si>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</si>
  <si>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</si>
  <si>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</si>
  <si>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</si>
  <si>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</si>
  <si>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</si>
  <si>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</si>
  <si>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</si>
  <si>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</si>
  <si>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</si>
  <si>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</si>
  <si>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</si>
  <si>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</si>
  <si>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</si>
  <si>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</si>
  <si>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</si>
  <si>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</si>
  <si>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</si>
  <si>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</si>
  <si>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</si>
  <si>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</si>
  <si>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</si>
  <si>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</si>
  <si>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</si>
  <si>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</si>
  <si>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</si>
  <si>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</si>
  <si>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</si>
  <si>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</si>
  <si>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</si>
  <si>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</si>
  <si>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</si>
  <si>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</si>
  <si>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</si>
  <si>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</si>
  <si>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</si>
  <si>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</si>
  <si>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</si>
  <si>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</si>
  <si>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</si>
  <si>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</si>
  <si>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</si>
  <si>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</si>
  <si>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</si>
  <si>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</si>
  <si>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</si>
  <si>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</si>
  <si>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</si>
  <si>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</si>
  <si>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</si>
  <si>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</si>
  <si>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</si>
  <si>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</si>
  <si>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</si>
  <si>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</si>
  <si>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</si>
  <si>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</si>
  <si>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</si>
  <si>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</si>
  <si>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</si>
  <si>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</si>
  <si>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</si>
  <si>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</si>
  <si>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</si>
  <si>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</si>
  <si>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</si>
  <si>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</si>
  <si>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</si>
  <si>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</si>
  <si>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</si>
  <si>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</si>
  <si>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</si>
  <si>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</si>
  <si>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</si>
  <si>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</si>
  <si>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</si>
  <si>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</si>
  <si>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</si>
  <si>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</si>
  <si>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</si>
  <si>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</si>
  <si>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</si>
  <si>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</si>
  <si>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</si>
  <si>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</si>
  <si>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</si>
  <si>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</si>
  <si>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</si>
  <si>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</si>
  <si>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</si>
  <si>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</si>
  <si>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</si>
  <si>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</si>
  <si>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</si>
  <si>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</si>
  <si>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</si>
  <si>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</si>
  <si>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</si>
  <si>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</si>
  <si>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</si>
  <si>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</si>
  <si>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</si>
  <si>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</si>
  <si>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</si>
  <si>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</si>
  <si>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</si>
  <si>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</si>
  <si>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</si>
  <si>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</si>
  <si>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</si>
  <si>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</si>
  <si>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</si>
  <si>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</si>
  <si>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</si>
  <si>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</si>
  <si>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</si>
  <si>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</si>
  <si>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</si>
  <si>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</si>
  <si>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</si>
  <si>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</si>
  <si>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</si>
  <si>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</si>
  <si>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</si>
  <si>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</si>
  <si>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</si>
  <si>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</si>
  <si>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</si>
  <si>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</si>
  <si>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</si>
  <si>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</si>
  <si>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</si>
  <si>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</si>
  <si>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</si>
  <si>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</si>
  <si>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</si>
  <si>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</si>
  <si>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</si>
  <si>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</si>
  <si>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</si>
  <si>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</si>
  <si>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</si>
  <si>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</si>
  <si>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</si>
  <si>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</si>
  <si>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</si>
  <si>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</si>
  <si>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</si>
  <si>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</si>
  <si>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</si>
  <si>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</si>
  <si>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</si>
  <si>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</si>
  <si>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</si>
  <si>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</si>
  <si>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</si>
  <si>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</si>
  <si>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</si>
  <si>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</si>
  <si>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</si>
  <si>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</si>
  <si>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</si>
  <si>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</si>
  <si>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</si>
  <si>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</si>
  <si>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</si>
  <si>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</si>
  <si>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</si>
  <si>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</si>
  <si>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</si>
  <si>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</si>
  <si>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</si>
  <si>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</si>
  <si>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</si>
  <si>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</si>
  <si>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</si>
  <si>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</si>
  <si>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</si>
  <si>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</si>
  <si>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</si>
  <si>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</si>
  <si>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</si>
  <si>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</si>
  <si>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</si>
  <si>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</si>
  <si>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</si>
  <si>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</si>
  <si>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</si>
  <si>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</si>
  <si>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</si>
  <si>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</si>
  <si>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</si>
  <si>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</si>
  <si>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</si>
  <si>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</si>
  <si>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</si>
  <si>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</si>
  <si>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</si>
  <si>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</si>
  <si>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</si>
  <si>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</si>
  <si>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</si>
  <si>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</si>
  <si>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</si>
  <si>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</si>
  <si>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</si>
  <si>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</si>
  <si>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</si>
  <si>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</si>
  <si>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</si>
  <si>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</si>
  <si>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</si>
  <si>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</si>
  <si>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</si>
  <si>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</si>
  <si>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</si>
  <si>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</si>
  <si>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</si>
  <si>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</si>
  <si>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</si>
  <si>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</si>
  <si>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</si>
  <si>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</si>
  <si>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</si>
  <si>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</si>
  <si>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</si>
  <si>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</si>
  <si>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</si>
  <si>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</si>
  <si>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</si>
  <si>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</si>
  <si>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</si>
  <si>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</si>
  <si>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</si>
  <si>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</si>
  <si>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</si>
  <si>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</si>
  <si>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</si>
  <si>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</si>
  <si>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</si>
  <si>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</si>
  <si>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</si>
  <si>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</si>
  <si>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</si>
  <si>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</si>
  <si>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</si>
  <si>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</si>
  <si>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</si>
  <si>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</si>
  <si>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</si>
  <si>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</si>
  <si>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</si>
  <si>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</si>
  <si>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</si>
  <si>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</si>
  <si>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</si>
  <si>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</si>
  <si>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</si>
  <si>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</si>
  <si>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</si>
  <si>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</si>
  <si>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</si>
  <si>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</si>
  <si>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</si>
  <si>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</si>
  <si>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</si>
  <si>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</si>
  <si>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</si>
  <si>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</si>
  <si>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</si>
  <si>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</si>
  <si>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</si>
  <si>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</si>
  <si>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</si>
  <si>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</si>
  <si>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</si>
  <si>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</si>
  <si>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</si>
  <si>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</si>
  <si>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</si>
  <si>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</si>
  <si>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</si>
  <si>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</si>
  <si>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</si>
  <si>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</si>
  <si>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</si>
  <si>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</si>
  <si>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</si>
  <si>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</si>
  <si>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</si>
  <si>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</si>
  <si>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</si>
  <si>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</si>
  <si>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</si>
  <si>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</si>
  <si>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</si>
  <si>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</si>
  <si>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</si>
  <si>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</si>
  <si>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</si>
  <si>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</si>
  <si>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</si>
  <si>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</si>
  <si>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</si>
  <si>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</si>
  <si>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</si>
  <si>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</si>
  <si>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</si>
  <si>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</si>
  <si>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</si>
  <si>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</si>
  <si>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</si>
  <si>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</si>
  <si>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</si>
  <si>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</si>
  <si>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</si>
  <si>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</si>
  <si>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</si>
  <si>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</si>
  <si>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</si>
  <si>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</si>
  <si>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</si>
  <si>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</si>
  <si>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</si>
  <si>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</si>
  <si>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</si>
  <si>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</si>
  <si>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</si>
  <si>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</si>
  <si>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</si>
  <si>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</si>
  <si>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</si>
  <si>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</si>
  <si>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</si>
  <si>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</si>
  <si>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</si>
  <si>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</si>
  <si>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</si>
  <si>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</si>
  <si>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</si>
  <si>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</si>
  <si>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</si>
  <si>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</si>
  <si>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</si>
  <si>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</si>
  <si>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</si>
  <si>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</si>
  <si>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</si>
  <si>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</si>
  <si>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</si>
  <si>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</si>
  <si>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</si>
  <si>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</si>
  <si>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</si>
  <si>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</si>
  <si>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</si>
  <si>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</si>
  <si>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</si>
  <si>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</si>
  <si>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</si>
  <si>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</si>
  <si>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</si>
  <si>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</si>
  <si>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</si>
  <si>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</si>
  <si>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</si>
  <si>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</si>
  <si>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</si>
  <si>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</si>
  <si>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</si>
  <si>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</si>
  <si>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</si>
  <si>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</si>
  <si>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</si>
  <si>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</si>
  <si>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</si>
  <si>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</si>
  <si>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</si>
  <si>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</si>
  <si>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</si>
  <si>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</si>
  <si>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</si>
  <si>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</si>
  <si>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</si>
  <si>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</si>
  <si>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</si>
  <si>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</si>
  <si>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</si>
  <si>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</si>
  <si>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</si>
  <si>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</si>
  <si>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</si>
  <si>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</si>
  <si>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</si>
  <si>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</si>
  <si>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</si>
  <si>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</si>
  <si>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</si>
  <si>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</si>
  <si>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</si>
  <si>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</si>
  <si>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</si>
  <si>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</si>
  <si>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</si>
  <si>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</si>
  <si>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</si>
  <si>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</si>
  <si>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</si>
  <si>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</si>
  <si>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</si>
  <si>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</si>
  <si>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</si>
  <si>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</si>
  <si>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</si>
  <si>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</si>
  <si>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</si>
  <si>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</si>
  <si>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</si>
  <si>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</si>
  <si>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</si>
  <si>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</si>
  <si>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</si>
  <si>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</si>
  <si>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</si>
  <si>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</si>
  <si>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</si>
  <si>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</si>
  <si>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</si>
  <si>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</si>
  <si>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</si>
  <si>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</si>
  <si>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</si>
  <si>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</si>
  <si>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</si>
  <si>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</si>
  <si>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</si>
  <si>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</si>
  <si>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</si>
  <si>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</si>
  <si>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</si>
  <si>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</si>
  <si>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</si>
  <si>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</si>
  <si>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</si>
  <si>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</si>
  <si>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</si>
  <si>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</si>
  <si>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</si>
  <si>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</si>
  <si>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</si>
  <si>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</si>
  <si>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</si>
  <si>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</si>
  <si>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</si>
  <si>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</si>
  <si>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</si>
  <si>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</si>
  <si>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</si>
  <si>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</si>
  <si>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</si>
  <si>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</si>
  <si>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</si>
  <si>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</si>
  <si>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</si>
  <si>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</si>
  <si>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</si>
  <si>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</si>
  <si>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</si>
  <si>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</si>
  <si>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</si>
  <si>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</si>
  <si>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</si>
  <si>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</si>
  <si>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</si>
  <si>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</si>
  <si>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</si>
  <si>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</si>
  <si>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</si>
  <si>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</si>
  <si>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</si>
  <si>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</si>
  <si>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</si>
  <si>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</si>
  <si>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</si>
  <si>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</si>
  <si>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</si>
  <si>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</si>
  <si>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</si>
  <si>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</si>
  <si>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</si>
  <si>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</si>
  <si>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</si>
  <si>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</si>
  <si>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</si>
  <si>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</si>
  <si>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</si>
  <si>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</si>
  <si>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</si>
  <si>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</si>
  <si>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</si>
  <si>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</si>
  <si>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</si>
  <si>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</si>
  <si>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</si>
  <si>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</si>
  <si>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</si>
  <si>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</si>
  <si>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</si>
  <si>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</si>
  <si>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</si>
  <si>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</si>
  <si>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</si>
  <si>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</si>
  <si>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</si>
  <si>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</si>
  <si>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</si>
  <si>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</si>
  <si>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</si>
  <si>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</si>
  <si>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</si>
  <si>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</si>
  <si>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</si>
  <si>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</si>
  <si>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</si>
  <si>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</si>
  <si>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</si>
  <si>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</si>
  <si>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</si>
  <si>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</si>
  <si>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</si>
  <si>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</si>
  <si>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</si>
  <si>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</si>
  <si>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</si>
  <si>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</si>
  <si>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</si>
  <si>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</si>
  <si>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</si>
  <si>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</si>
  <si>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</si>
  <si>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</si>
  <si>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</si>
  <si>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</si>
  <si>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</si>
  <si>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</si>
  <si>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</si>
  <si>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</si>
  <si>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</si>
  <si>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</si>
  <si>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</si>
  <si>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</si>
  <si>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</si>
  <si>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</si>
  <si>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</si>
  <si>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</si>
  <si>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</si>
  <si>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</si>
  <si>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</si>
  <si>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</si>
  <si>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</si>
  <si>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</si>
  <si>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</si>
  <si>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</si>
  <si>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</si>
  <si>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</si>
  <si>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</si>
  <si>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</si>
  <si>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</si>
  <si>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</si>
  <si>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</si>
  <si>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</si>
  <si>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</si>
  <si>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</si>
  <si>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</si>
  <si>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</si>
  <si>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</si>
  <si>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</si>
  <si>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</si>
  <si>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</si>
  <si>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</si>
  <si>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</si>
  <si>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</si>
  <si>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</si>
  <si>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</si>
  <si>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</si>
  <si>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</si>
  <si>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</si>
  <si>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</si>
  <si>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</si>
  <si>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</si>
  <si>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</si>
  <si>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</si>
  <si>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</si>
  <si>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</si>
  <si>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</si>
  <si>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</si>
  <si>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</si>
  <si>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</si>
  <si>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</si>
  <si>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</si>
  <si>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</si>
  <si>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</si>
  <si>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</si>
  <si>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</si>
  <si>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</si>
  <si>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</si>
  <si>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</si>
  <si>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</si>
  <si>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</si>
  <si>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</si>
  <si>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</si>
  <si>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</si>
  <si>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</si>
  <si>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</si>
  <si>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</si>
  <si>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</si>
  <si>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</si>
  <si>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</si>
  <si>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</si>
  <si>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</si>
  <si>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</si>
  <si>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</si>
  <si>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</si>
  <si>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</si>
  <si>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</si>
  <si>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</si>
  <si>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</si>
  <si>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</si>
  <si>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</si>
  <si>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</si>
  <si>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</si>
  <si>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</si>
  <si>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</si>
  <si>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</si>
  <si>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</si>
  <si>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</si>
  <si>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</si>
  <si>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</si>
  <si>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</si>
  <si>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</si>
  <si>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</si>
  <si>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</si>
  <si>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</si>
  <si>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</si>
  <si>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</si>
  <si>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</si>
  <si>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</si>
  <si>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</si>
  <si>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</si>
  <si>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</si>
  <si>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</si>
  <si>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</si>
  <si>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</si>
  <si>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</si>
  <si>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</si>
  <si>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</si>
  <si>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</si>
  <si>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</si>
  <si>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</si>
  <si>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</si>
  <si>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</si>
  <si>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</si>
  <si>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</si>
  <si>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</si>
  <si>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</si>
  <si>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</si>
  <si>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</si>
  <si>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</si>
  <si>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</si>
  <si>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</si>
  <si>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</si>
  <si>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</si>
  <si>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</si>
  <si>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</si>
  <si>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</si>
  <si>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</si>
  <si>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</si>
  <si>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</si>
  <si>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</si>
  <si>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</si>
  <si>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</si>
  <si>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</si>
  <si>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</si>
  <si>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</si>
  <si>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</si>
  <si>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</si>
  <si>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</si>
  <si>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</si>
  <si>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</si>
  <si>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</si>
  <si>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</si>
  <si>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</si>
  <si>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</si>
  <si>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</si>
  <si>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</si>
  <si>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</si>
  <si>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</si>
  <si>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</si>
  <si>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</si>
  <si>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</si>
  <si>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</si>
  <si>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</si>
  <si>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</si>
  <si>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</si>
  <si>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</si>
  <si>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</si>
  <si>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</si>
  <si>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</si>
  <si>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</si>
  <si>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</si>
  <si>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</si>
  <si>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</si>
  <si>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</si>
  <si>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</si>
  <si>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</si>
  <si>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</si>
  <si>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</si>
  <si>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</si>
  <si>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</si>
  <si>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</si>
  <si>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</si>
  <si>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</si>
  <si>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</si>
  <si>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</si>
  <si>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</si>
  <si>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</si>
  <si>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</si>
  <si>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</si>
  <si>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</si>
  <si>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</si>
  <si>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</si>
  <si>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</si>
  <si>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</si>
  <si>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</si>
  <si>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</si>
  <si>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</si>
  <si>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</si>
  <si>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</si>
  <si>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</si>
  <si>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</si>
  <si>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</si>
  <si>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</si>
  <si>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</si>
  <si>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</si>
  <si>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</si>
  <si>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</si>
  <si>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</si>
  <si>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</si>
  <si>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</si>
  <si>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</si>
  <si>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</si>
  <si>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</si>
  <si>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</si>
  <si>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</si>
  <si>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</si>
  <si>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</si>
  <si>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</si>
  <si>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</si>
  <si>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</si>
  <si>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</si>
  <si>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</si>
  <si>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</si>
  <si>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</si>
  <si>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</si>
  <si>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</si>
  <si>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</si>
  <si>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</si>
  <si>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</si>
  <si>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</si>
  <si>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</si>
  <si>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</si>
  <si>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</si>
  <si>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</si>
  <si>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</si>
  <si>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</si>
  <si>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</si>
  <si>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</si>
  <si>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</si>
  <si>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</si>
  <si>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</si>
  <si>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</si>
  <si>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</si>
  <si>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</si>
  <si>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</si>
  <si>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</si>
  <si>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</si>
  <si>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</si>
  <si>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</si>
  <si>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</si>
  <si>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</si>
  <si>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</si>
  <si>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</si>
  <si>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</si>
  <si>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</si>
  <si>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</si>
  <si>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</si>
  <si>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</si>
  <si>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</si>
  <si>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</si>
  <si>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</si>
  <si>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</si>
  <si>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</si>
  <si>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</si>
  <si>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</si>
  <si>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</si>
  <si>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</si>
  <si>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</si>
  <si>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</si>
  <si>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</si>
  <si>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</si>
  <si>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</si>
  <si>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</si>
  <si>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</si>
  <si>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</si>
  <si>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</si>
  <si>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</si>
  <si>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</si>
  <si>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</si>
  <si>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</si>
  <si>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</si>
  <si>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</si>
  <si>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</si>
  <si>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</si>
  <si>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</si>
  <si>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</si>
  <si>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</si>
  <si>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</si>
  <si>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</si>
  <si>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</si>
  <si>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</si>
  <si>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</si>
  <si>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</si>
  <si>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</si>
  <si>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</si>
  <si>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</si>
  <si>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</si>
  <si>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</si>
  <si>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</si>
  <si>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</si>
  <si>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</si>
  <si>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</si>
  <si>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</si>
  <si>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</si>
  <si>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</si>
  <si>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</si>
  <si>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</si>
  <si>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</si>
  <si>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</si>
  <si>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</si>
  <si>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</si>
  <si>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</si>
  <si>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</si>
  <si>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</si>
  <si>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</si>
  <si>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</si>
  <si>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</si>
  <si>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</si>
  <si>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</si>
  <si>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</si>
  <si>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</si>
  <si>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</si>
  <si>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</si>
  <si>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</si>
  <si>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</si>
  <si>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</si>
  <si>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</si>
  <si>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</si>
  <si>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</si>
  <si>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</si>
  <si>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</si>
  <si>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</si>
  <si>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</si>
  <si>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</si>
  <si>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</si>
  <si>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</si>
  <si>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</si>
  <si>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</si>
  <si>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</si>
  <si>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</si>
  <si>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</si>
  <si>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</si>
  <si>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</si>
  <si>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</si>
  <si>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</si>
  <si>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</si>
  <si>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</si>
  <si>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</si>
  <si>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</si>
  <si>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</si>
  <si>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</si>
  <si>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</si>
  <si>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</si>
  <si>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</si>
  <si>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</si>
  <si>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</si>
  <si>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</si>
  <si>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</si>
  <si>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</si>
  <si>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</si>
  <si>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</si>
  <si>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</si>
  <si>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</si>
  <si>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</si>
  <si>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</si>
  <si>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</si>
  <si>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</si>
  <si>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</si>
  <si>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</si>
  <si>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</si>
  <si>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</si>
  <si>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</si>
  <si>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</si>
  <si>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</si>
  <si>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</si>
  <si>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</si>
  <si>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</si>
  <si>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</si>
  <si>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</si>
  <si>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</si>
  <si>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</si>
  <si>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</si>
  <si>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</si>
  <si>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</si>
  <si>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</si>
  <si>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</si>
  <si>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</si>
  <si>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</si>
  <si>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</si>
  <si>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</si>
  <si>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</si>
  <si>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</si>
  <si>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</si>
  <si>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</si>
  <si>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</si>
  <si>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</si>
  <si>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</si>
  <si>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</si>
  <si>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</si>
  <si>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</si>
  <si>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</si>
  <si>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</si>
  <si>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</si>
  <si>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</si>
  <si>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</si>
  <si>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</si>
  <si>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</si>
  <si>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</si>
  <si>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</si>
  <si>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</si>
  <si>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</si>
  <si>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</si>
  <si>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</si>
  <si>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</si>
  <si>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</si>
  <si>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</si>
  <si>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</si>
  <si>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</si>
  <si>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</si>
  <si>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</si>
  <si>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</si>
  <si>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</si>
  <si>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</si>
  <si>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</si>
  <si>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</si>
  <si>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</si>
  <si>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</si>
  <si>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</si>
  <si>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</si>
  <si>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</si>
  <si>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</si>
  <si>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</si>
  <si>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</si>
  <si>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</si>
  <si>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</si>
  <si>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</si>
  <si>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</si>
  <si>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</si>
  <si>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</si>
  <si>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</si>
  <si>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</si>
  <si>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</si>
  <si>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</si>
  <si>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</si>
  <si>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</si>
  <si>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</si>
  <si>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</si>
  <si>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</si>
  <si>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</si>
  <si>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</si>
  <si>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</si>
  <si>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</si>
  <si>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</si>
  <si>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</si>
  <si>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</si>
  <si>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</si>
  <si>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</si>
  <si>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</si>
  <si>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</si>
  <si>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</si>
  <si>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</si>
  <si>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</si>
  <si>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</si>
  <si>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</si>
  <si>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</si>
  <si>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</si>
  <si>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</si>
  <si>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</si>
  <si>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</si>
  <si>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</si>
  <si>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</si>
  <si>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</si>
  <si>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</si>
  <si>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</si>
  <si>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</si>
  <si>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</si>
  <si>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</si>
  <si>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</si>
  <si>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</si>
  <si>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</si>
  <si>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</si>
  <si>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</si>
  <si>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</si>
  <si>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</si>
  <si>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</si>
  <si>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</si>
  <si>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</si>
  <si>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</si>
  <si>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</si>
  <si>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</si>
  <si>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</si>
  <si>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</si>
  <si>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</si>
  <si>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</si>
  <si>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</si>
  <si>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</si>
  <si>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</si>
  <si>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</si>
  <si>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</si>
  <si>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</si>
  <si>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</si>
  <si>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</si>
  <si>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</si>
  <si>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</si>
  <si>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</si>
  <si>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</si>
  <si>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</si>
  <si>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</si>
  <si>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</si>
  <si>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</si>
  <si>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</si>
  <si>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</si>
  <si>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</si>
  <si>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</si>
  <si>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</si>
  <si>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</si>
  <si>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</si>
  <si>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</si>
  <si>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</si>
  <si>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</si>
  <si>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</si>
  <si>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</si>
  <si>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</si>
  <si>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</si>
  <si>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</si>
  <si>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</si>
  <si>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</si>
  <si>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</si>
  <si>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</si>
  <si>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</si>
  <si>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</si>
  <si>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</si>
  <si>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</si>
  <si>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</si>
  <si>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</si>
  <si>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</si>
  <si>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</si>
  <si>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</si>
  <si>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</si>
  <si>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</si>
  <si>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</si>
  <si>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</si>
  <si>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</si>
  <si>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</si>
  <si>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</si>
  <si>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</si>
  <si>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</si>
  <si>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</si>
  <si>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</si>
  <si>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</si>
  <si>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</si>
  <si>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</si>
  <si>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</si>
  <si>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</si>
  <si>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</si>
  <si>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</si>
  <si>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</si>
  <si>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</si>
  <si>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</si>
  <si>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</si>
  <si>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</si>
  <si>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</si>
  <si>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</si>
  <si>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</si>
  <si>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</si>
  <si>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</si>
  <si>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</si>
  <si>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</si>
  <si>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</si>
  <si>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</si>
  <si>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</si>
  <si>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</si>
  <si>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</si>
  <si>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</si>
  <si>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</si>
  <si>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</si>
  <si>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</si>
  <si>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</si>
  <si>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</si>
  <si>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</si>
  <si>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</si>
  <si>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</si>
  <si>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</si>
  <si>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</si>
  <si>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</si>
  <si>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</si>
  <si>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</si>
  <si>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</si>
  <si>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</si>
  <si>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</si>
  <si>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</si>
  <si>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</si>
  <si>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</si>
  <si>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</si>
  <si>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</si>
  <si>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</si>
  <si>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</si>
  <si>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</si>
  <si>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</si>
  <si>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</si>
  <si>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</si>
  <si>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</si>
  <si>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</si>
  <si>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</si>
  <si>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</si>
  <si>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</si>
  <si>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</si>
  <si>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</si>
  <si>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</si>
  <si>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</si>
  <si>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</si>
  <si>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</si>
  <si>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</si>
  <si>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</si>
  <si>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</si>
  <si>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</si>
  <si>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</si>
  <si>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</si>
  <si>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</si>
  <si>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</si>
  <si>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</si>
  <si>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</si>
  <si>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</si>
  <si>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</si>
  <si>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</si>
  <si>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</si>
  <si>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</si>
  <si>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</si>
  <si>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</si>
  <si>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</si>
  <si>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</si>
  <si>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</si>
  <si>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</si>
  <si>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</si>
  <si>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</si>
  <si>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</si>
  <si>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</si>
  <si>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</si>
  <si>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</si>
  <si>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</si>
  <si>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</si>
  <si>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</si>
  <si>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</si>
  <si>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</si>
  <si>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</si>
  <si>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</si>
  <si>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</si>
  <si>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</si>
  <si>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</si>
  <si>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</si>
  <si>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</si>
  <si>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</si>
  <si>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</si>
  <si>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</si>
  <si>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</si>
  <si>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</si>
  <si>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</si>
  <si>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</si>
  <si>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</si>
  <si>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</si>
  <si>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</si>
  <si>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</si>
  <si>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</si>
  <si>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</si>
  <si>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</si>
  <si>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</si>
  <si>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</si>
  <si>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</si>
  <si>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</si>
  <si>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</si>
  <si>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</si>
  <si>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</si>
  <si>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</si>
  <si>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</si>
  <si>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</si>
  <si>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</si>
  <si>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</si>
  <si>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</si>
  <si>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</si>
  <si>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</si>
  <si>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</si>
  <si>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</si>
  <si>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</si>
  <si>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</si>
  <si>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</si>
  <si>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</si>
  <si>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</si>
  <si>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</si>
  <si>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</si>
  <si>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</si>
  <si>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</si>
  <si>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</si>
  <si>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</si>
  <si>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</si>
  <si>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</si>
  <si>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</si>
  <si>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</si>
  <si>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</si>
  <si>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</si>
  <si>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</si>
  <si>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</si>
  <si>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</si>
  <si>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</si>
  <si>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</si>
  <si>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</si>
  <si>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</si>
  <si>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</si>
  <si>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</si>
  <si>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</si>
  <si>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</si>
  <si>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</si>
  <si>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</si>
  <si>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</si>
  <si>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</si>
  <si>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</si>
  <si>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</si>
  <si>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</si>
  <si>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</si>
  <si>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</si>
  <si>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</si>
  <si>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</si>
  <si>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</si>
  <si>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</si>
  <si>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</si>
  <si>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</si>
  <si>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</si>
  <si>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</si>
  <si>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</si>
  <si>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</si>
  <si>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</si>
  <si>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</si>
  <si>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</si>
  <si>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</si>
  <si>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</si>
  <si>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</si>
  <si>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</si>
  <si>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</si>
  <si>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</si>
  <si>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</si>
  <si>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</si>
  <si>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</si>
  <si>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</si>
  <si>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</si>
  <si>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</si>
  <si>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</si>
  <si>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</si>
  <si>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</si>
  <si>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</si>
  <si>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</si>
  <si>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</si>
  <si>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</si>
  <si>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</si>
  <si>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</si>
  <si>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</si>
  <si>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</si>
  <si>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</si>
  <si>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</si>
  <si>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</si>
  <si>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</si>
  <si>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</si>
  <si>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</si>
  <si>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</si>
  <si>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</si>
  <si>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</si>
  <si>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</si>
  <si>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</si>
  <si>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</si>
  <si>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</si>
  <si>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</si>
  <si>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</si>
  <si>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</si>
  <si>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</si>
  <si>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</si>
  <si>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</si>
  <si>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</si>
  <si>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</si>
  <si>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</si>
  <si>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</si>
  <si>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</si>
  <si>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</si>
  <si>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</si>
  <si>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</si>
  <si>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</si>
  <si>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</si>
  <si>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</si>
  <si>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</si>
  <si>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</si>
  <si>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</si>
  <si>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</si>
  <si>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</si>
  <si>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</si>
  <si>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</si>
  <si>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</si>
  <si>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</si>
  <si>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</si>
  <si>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</si>
  <si>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</si>
  <si>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</si>
  <si>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</si>
  <si>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</si>
  <si>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</si>
  <si>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</si>
  <si>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</si>
  <si>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</si>
  <si>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</si>
  <si>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</si>
  <si>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</si>
  <si>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</si>
  <si>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</si>
  <si>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</si>
  <si>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</si>
  <si>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</si>
  <si>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</si>
  <si>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</si>
  <si>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</si>
  <si>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</si>
  <si>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</si>
  <si>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</si>
  <si>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</si>
  <si>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</si>
  <si>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</si>
  <si>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</si>
  <si>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</si>
  <si>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</si>
  <si>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</si>
  <si>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</si>
  <si>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</si>
  <si>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</si>
  <si>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</si>
  <si>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</si>
  <si>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</si>
  <si>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</si>
  <si>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</si>
  <si>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</si>
  <si>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</si>
  <si>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</si>
  <si>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</si>
  <si>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</si>
  <si>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</si>
  <si>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</si>
  <si>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</si>
  <si>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</si>
  <si>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</si>
  <si>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</si>
  <si>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</si>
  <si>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</si>
  <si>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</si>
  <si>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</si>
  <si>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</si>
  <si>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</si>
  <si>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</si>
  <si>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</si>
  <si>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</si>
  <si>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</si>
  <si>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</si>
  <si>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</si>
  <si>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</si>
  <si>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</si>
  <si>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</si>
  <si>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</si>
  <si>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</si>
  <si>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</si>
  <si>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</si>
  <si>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</si>
  <si>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</si>
  <si>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</si>
  <si>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</si>
  <si>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</si>
  <si>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</si>
  <si>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</si>
  <si>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</si>
  <si>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</si>
  <si>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</si>
  <si>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</si>
  <si>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</si>
  <si>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</si>
  <si>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</si>
  <si>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</si>
  <si>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</si>
  <si>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</si>
  <si>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</si>
  <si>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</si>
  <si>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</si>
  <si>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</si>
  <si>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</si>
  <si>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</si>
  <si>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</si>
  <si>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</si>
  <si>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</si>
  <si>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</si>
  <si>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</si>
  <si>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</si>
  <si>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</si>
  <si>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</si>
  <si>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</si>
  <si>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</si>
  <si>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</si>
  <si>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</si>
  <si>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</si>
  <si>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</si>
  <si>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</si>
  <si>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</si>
  <si>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</si>
  <si>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</si>
  <si>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</si>
  <si>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</si>
  <si>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</si>
  <si>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</si>
  <si>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</si>
  <si>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</si>
  <si>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</si>
  <si>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</si>
  <si>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</si>
  <si>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</si>
  <si>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</si>
  <si>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</si>
  <si>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</si>
  <si>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</si>
  <si>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</si>
  <si>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</si>
  <si>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</si>
  <si>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</si>
  <si>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</si>
  <si>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</si>
  <si>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</si>
  <si>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</si>
  <si>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</si>
  <si>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</si>
  <si>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</si>
  <si>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</si>
  <si>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</si>
  <si>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</si>
  <si>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</si>
  <si>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</si>
  <si>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</si>
  <si>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</si>
  <si>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</si>
  <si>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</si>
  <si>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</si>
  <si>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</si>
  <si>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</si>
  <si>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</si>
  <si>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</si>
  <si>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</si>
  <si>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</si>
  <si>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</si>
  <si>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</si>
  <si>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</si>
  <si>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</si>
  <si>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</si>
  <si>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</si>
  <si>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</si>
  <si>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</si>
  <si>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</si>
  <si>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</si>
  <si>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</si>
  <si>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</si>
  <si>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</si>
  <si>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</si>
  <si>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</si>
  <si>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</si>
  <si>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</si>
  <si>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</si>
  <si>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</si>
  <si>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</si>
  <si>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</si>
  <si>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</si>
  <si>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</si>
  <si>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</si>
  <si>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</si>
  <si>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</si>
  <si>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</si>
  <si>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</si>
  <si>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</si>
  <si>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</si>
  <si>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</si>
  <si>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</si>
  <si>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</si>
  <si>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</si>
  <si>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</si>
  <si>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</si>
  <si>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</si>
  <si>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</si>
  <si>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</si>
  <si>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</si>
  <si>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</si>
  <si>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</si>
  <si>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</si>
  <si>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</si>
  <si>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</si>
  <si>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</si>
  <si>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</si>
  <si>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</si>
  <si>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</si>
  <si>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</si>
  <si>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</si>
  <si>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</si>
  <si>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</si>
  <si>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</si>
  <si>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</si>
  <si>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</si>
  <si>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</si>
  <si>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</si>
  <si>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</si>
  <si>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</si>
  <si>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</si>
  <si>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</si>
  <si>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</si>
  <si>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</si>
  <si>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</si>
  <si>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</si>
  <si>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</si>
  <si>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</si>
  <si>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</si>
  <si>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</si>
  <si>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</si>
  <si>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</si>
  <si>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</si>
  <si>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</si>
  <si>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</si>
  <si>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</si>
  <si>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</si>
  <si>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</si>
  <si>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</si>
  <si>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</si>
  <si>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</si>
  <si>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</si>
  <si>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</si>
  <si>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</si>
  <si>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</si>
  <si>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</si>
  <si>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</si>
  <si>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</si>
  <si>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</si>
  <si>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</si>
  <si>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</si>
  <si>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</si>
  <si>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</si>
  <si>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</si>
  <si>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</si>
  <si>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</si>
  <si>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</si>
  <si>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</si>
  <si>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</si>
  <si>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</si>
  <si>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</si>
  <si>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</si>
  <si>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</si>
  <si>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</si>
  <si>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</si>
  <si>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</si>
  <si>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</si>
  <si>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</si>
  <si>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</si>
  <si>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</si>
  <si>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</si>
  <si>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</si>
  <si>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</si>
  <si>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</si>
  <si>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</si>
  <si>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</si>
  <si>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</si>
  <si>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</si>
  <si>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</si>
  <si>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</si>
  <si>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</si>
  <si>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</si>
  <si>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</si>
  <si>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</si>
  <si>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</si>
  <si>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</si>
  <si>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</si>
  <si>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</si>
  <si>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</si>
  <si>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</si>
  <si>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</si>
  <si>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</si>
  <si>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</si>
  <si>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</si>
  <si>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</si>
  <si>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</si>
  <si>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</si>
  <si>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</si>
  <si>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</si>
  <si>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</si>
  <si>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</si>
  <si>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</si>
  <si>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</si>
  <si>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</si>
  <si>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</si>
  <si>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</si>
  <si>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</si>
  <si>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</si>
  <si>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</si>
  <si>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</si>
  <si>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</si>
  <si>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</si>
  <si>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</si>
  <si>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</si>
  <si>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</si>
  <si>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</si>
  <si>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</si>
  <si>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</si>
  <si>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</si>
  <si>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</si>
  <si>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</si>
  <si>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</si>
  <si>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</si>
  <si>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</si>
  <si>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</si>
  <si>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</si>
  <si>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</si>
  <si>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</si>
  <si>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</si>
  <si>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</si>
  <si>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</si>
  <si>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</si>
  <si>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</si>
  <si>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</si>
  <si>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</si>
  <si>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</si>
  <si>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</si>
  <si>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</si>
  <si>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</si>
  <si>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</si>
  <si>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</si>
  <si>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</si>
  <si>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</si>
  <si>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</si>
  <si>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</si>
  <si>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</si>
  <si>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</si>
  <si>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</si>
  <si>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</si>
  <si>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</si>
  <si>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</si>
  <si>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</si>
  <si>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</si>
  <si>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</si>
  <si>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</si>
  <si>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</si>
  <si>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</si>
  <si>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</si>
  <si>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</si>
  <si>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</si>
  <si>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</si>
  <si>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</si>
  <si>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</si>
  <si>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</si>
  <si>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</si>
  <si>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</si>
  <si>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</si>
  <si>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</si>
  <si>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</si>
  <si>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</si>
  <si>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</si>
  <si>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</si>
  <si>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</si>
  <si>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</si>
  <si>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</si>
  <si>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</si>
  <si>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</si>
  <si>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</si>
  <si>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</si>
  <si>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</si>
  <si>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</si>
  <si>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</si>
  <si>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</si>
  <si>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</si>
  <si>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</si>
  <si>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</si>
  <si>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</si>
  <si>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</si>
  <si>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</si>
  <si>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</si>
  <si>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</si>
  <si>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</si>
  <si>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</si>
  <si>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</si>
  <si>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</si>
  <si>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</si>
  <si>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</si>
  <si>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</si>
  <si>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</si>
  <si>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</si>
  <si>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</si>
  <si>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</si>
  <si>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</si>
  <si>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</si>
  <si>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</si>
  <si>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</si>
  <si>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</si>
  <si>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</si>
  <si>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</si>
  <si>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</si>
  <si>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</si>
  <si>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</si>
  <si>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</si>
  <si>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</si>
  <si>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</si>
  <si>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</si>
  <si>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</si>
  <si>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</si>
  <si>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</si>
  <si>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</si>
  <si>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</si>
  <si>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</si>
  <si>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</si>
  <si>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</si>
  <si>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</si>
  <si>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</si>
  <si>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</si>
  <si>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</si>
  <si>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</si>
  <si>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</si>
  <si>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</si>
  <si>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</si>
  <si>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</si>
  <si>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</si>
  <si>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</si>
  <si>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</si>
  <si>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</si>
  <si>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</si>
  <si>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</si>
  <si>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</si>
  <si>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</si>
  <si>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</si>
  <si>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</si>
  <si>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</si>
  <si>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</si>
  <si>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</si>
  <si>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</si>
  <si>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</si>
  <si>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</si>
  <si>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</si>
  <si>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</si>
  <si>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</si>
  <si>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</si>
  <si>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</si>
  <si>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</si>
  <si>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</si>
  <si>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</si>
  <si>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</si>
  <si>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</si>
  <si>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</si>
  <si>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</si>
  <si>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</si>
  <si>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</si>
  <si>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</si>
  <si>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</si>
  <si>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</si>
  <si>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</si>
  <si>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</si>
  <si>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</si>
  <si>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</si>
  <si>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</si>
  <si>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</si>
  <si>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</si>
  <si>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</si>
  <si>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</si>
  <si>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</si>
  <si>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</si>
  <si>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</si>
  <si>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</si>
  <si>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</si>
  <si>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</si>
  <si>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</si>
  <si>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</si>
  <si>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</si>
  <si>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</si>
  <si>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</si>
  <si>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</si>
  <si>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</si>
  <si>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</si>
  <si>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</si>
  <si>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</si>
  <si>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</si>
  <si>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</si>
  <si>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</si>
  <si>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</si>
  <si>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</si>
  <si>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</si>
  <si>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</si>
  <si>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</si>
  <si>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</si>
  <si>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</si>
  <si>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</si>
  <si>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</si>
  <si>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</si>
  <si>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</si>
  <si>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</si>
  <si>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</si>
  <si>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</si>
  <si>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</si>
  <si>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</si>
  <si>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</si>
  <si>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</si>
  <si>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</si>
  <si>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</si>
  <si>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</si>
  <si>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</si>
  <si>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</si>
  <si>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</si>
  <si>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</si>
  <si>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</si>
  <si>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</si>
  <si>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</si>
  <si>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</si>
  <si>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</si>
  <si>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</si>
  <si>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</si>
  <si>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</si>
  <si>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</si>
  <si>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</si>
  <si>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</si>
  <si>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</si>
  <si>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</si>
  <si>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</si>
  <si>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</si>
  <si>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</si>
  <si>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</si>
  <si>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</si>
  <si>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</si>
  <si>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</si>
  <si>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</si>
  <si>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</si>
  <si>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</si>
  <si>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</si>
  <si>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</si>
  <si>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</si>
  <si>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</si>
  <si>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</si>
  <si>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</si>
  <si>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</si>
  <si>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</si>
  <si>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</si>
  <si>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</si>
  <si>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</si>
  <si>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</si>
  <si>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</si>
  <si>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</si>
  <si>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</si>
  <si>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</si>
  <si>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</si>
  <si>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</si>
  <si>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</si>
  <si>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</si>
  <si>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</si>
  <si>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</si>
  <si>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</si>
  <si>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</si>
  <si>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</si>
  <si>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</si>
  <si>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</si>
  <si>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</si>
  <si>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</si>
  <si>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</si>
  <si>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</si>
  <si>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</si>
  <si>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</si>
  <si>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</si>
  <si>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</si>
  <si>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</si>
  <si>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</si>
  <si>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</si>
  <si>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</si>
  <si>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</si>
  <si>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</si>
  <si>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</si>
  <si>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</si>
  <si>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</si>
  <si>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</si>
  <si>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</si>
  <si>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</si>
  <si>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</si>
  <si>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</si>
  <si>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</si>
  <si>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</si>
  <si>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</si>
  <si>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</si>
  <si>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</si>
  <si>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</si>
  <si>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</si>
  <si>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</si>
  <si>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</si>
  <si>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</si>
  <si>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</si>
  <si>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</si>
  <si>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</si>
  <si>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</si>
  <si>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</si>
  <si>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</si>
  <si>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</si>
  <si>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</si>
  <si>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</si>
  <si>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</si>
  <si>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</si>
  <si>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</si>
  <si>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</si>
  <si>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</si>
  <si>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</si>
  <si>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</si>
  <si>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</si>
  <si>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</si>
  <si>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</si>
  <si>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</si>
  <si>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</si>
  <si>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</si>
  <si>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</si>
  <si>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</si>
  <si>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</si>
  <si>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</si>
  <si>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</si>
  <si>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</si>
  <si>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</si>
  <si>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</si>
  <si>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</si>
  <si>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</si>
  <si>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</si>
  <si>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</si>
  <si>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</si>
  <si>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</si>
  <si>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</si>
  <si>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</si>
  <si>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</si>
  <si>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</si>
  <si>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</si>
  <si>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</si>
  <si>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</si>
  <si>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</si>
  <si>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</si>
  <si>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</si>
  <si>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</si>
  <si>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</si>
  <si>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</si>
  <si>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</si>
  <si>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</si>
  <si>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</si>
  <si>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</si>
  <si>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</si>
  <si>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</si>
  <si>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</si>
  <si>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</si>
  <si>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</si>
  <si>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</si>
  <si>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</si>
  <si>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</si>
  <si>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</si>
  <si>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</si>
  <si>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</si>
  <si>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</si>
  <si>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</si>
  <si>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</si>
  <si>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</si>
  <si>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</si>
  <si>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</si>
  <si>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</si>
  <si>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</si>
  <si>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</si>
  <si>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</si>
  <si>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</si>
  <si>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</si>
  <si>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</si>
  <si>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</si>
  <si>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</si>
  <si>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</si>
  <si>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</si>
  <si>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</si>
  <si>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</si>
  <si>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</si>
  <si>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</si>
  <si>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</si>
  <si>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</si>
  <si>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</si>
  <si>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</si>
  <si>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</si>
  <si>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</si>
  <si>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</si>
  <si>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</si>
  <si>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</si>
  <si>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</si>
  <si>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</si>
  <si>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</si>
  <si>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</si>
  <si>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</si>
  <si>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</si>
  <si>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</si>
  <si>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</si>
  <si>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</si>
  <si>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</si>
  <si>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</si>
  <si>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</si>
  <si>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</si>
  <si>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</si>
  <si>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</si>
  <si>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</si>
  <si>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</si>
  <si>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</si>
  <si>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</si>
  <si>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</si>
  <si>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</si>
  <si>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</si>
  <si>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</si>
  <si>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</si>
  <si>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</si>
  <si>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</si>
  <si>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</si>
  <si>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</si>
  <si>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</si>
  <si>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</si>
  <si>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</si>
  <si>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</si>
  <si>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</si>
  <si>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</si>
  <si>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</si>
  <si>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</si>
  <si>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</si>
  <si>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</si>
  <si>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</si>
  <si>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</si>
  <si>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</si>
  <si>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</si>
  <si>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</si>
  <si>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</si>
  <si>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</si>
  <si>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</si>
  <si>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</si>
  <si>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</si>
  <si>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</si>
  <si>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</si>
  <si>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</si>
  <si>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</si>
  <si>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</si>
  <si>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</si>
  <si>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</si>
  <si>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</si>
  <si>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</si>
  <si>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</si>
  <si>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</si>
  <si>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</si>
  <si>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</si>
  <si>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</si>
  <si>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</si>
  <si>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</si>
  <si>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</si>
  <si>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</si>
  <si>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</si>
  <si>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</si>
  <si>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</si>
  <si>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</si>
  <si>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</si>
  <si>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</si>
  <si>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</si>
  <si>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</si>
  <si>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</si>
  <si>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</si>
  <si>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</si>
  <si>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</si>
  <si>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</si>
  <si>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</si>
  <si>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</si>
  <si>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</si>
  <si>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</si>
  <si>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</si>
  <si>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</si>
  <si>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</si>
  <si>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</si>
  <si>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</si>
  <si>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</si>
  <si>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</si>
  <si>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</si>
  <si>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</si>
  <si>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</si>
  <si>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</si>
  <si>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</si>
  <si>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</si>
  <si>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</si>
  <si>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</si>
  <si>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</si>
  <si>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</si>
  <si>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</si>
  <si>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</si>
  <si>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</si>
  <si>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</si>
  <si>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</si>
  <si>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</si>
  <si>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</si>
  <si>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</si>
  <si>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</si>
  <si>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</si>
  <si>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</si>
  <si>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</si>
  <si>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</si>
  <si>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</si>
  <si>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</si>
  <si>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</si>
  <si>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</si>
  <si>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</si>
  <si>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</si>
  <si>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</si>
  <si>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</si>
  <si>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</si>
  <si>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</si>
  <si>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</si>
  <si>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</si>
  <si>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</si>
  <si>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</si>
  <si>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</si>
  <si>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</si>
  <si>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</si>
  <si>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</si>
  <si>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</si>
  <si>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</si>
  <si>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</si>
  <si>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</si>
  <si>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</si>
  <si>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</si>
  <si>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</si>
  <si>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</si>
  <si>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</si>
  <si>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</si>
  <si>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</si>
  <si>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</si>
  <si>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</si>
  <si>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</si>
  <si>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</si>
  <si>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</si>
  <si>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</si>
  <si>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</si>
  <si>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</si>
  <si>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</si>
  <si>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</si>
  <si>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</si>
  <si>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</si>
  <si>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</si>
  <si>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</si>
  <si>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</si>
  <si>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</si>
  <si>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</si>
  <si>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</si>
  <si>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</si>
  <si>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</si>
  <si>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</si>
  <si>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</si>
  <si>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</si>
  <si>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</si>
  <si>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</si>
  <si>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</si>
  <si>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</si>
  <si>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</si>
  <si>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</si>
  <si>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</si>
  <si>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</si>
  <si>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</si>
  <si>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</si>
  <si>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</si>
  <si>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</si>
  <si>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</si>
  <si>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</si>
  <si>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</si>
  <si>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</si>
  <si>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</si>
  <si>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</si>
  <si>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</si>
  <si>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</si>
  <si>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</si>
  <si>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</si>
  <si>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</si>
  <si>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</si>
  <si>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</si>
  <si>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</si>
  <si>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</si>
  <si>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</si>
  <si>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</si>
  <si>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</si>
  <si>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</si>
  <si>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</si>
  <si>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</si>
  <si>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</si>
  <si>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</si>
  <si>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</si>
  <si>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</si>
  <si>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</si>
  <si>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</si>
  <si>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</si>
  <si>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</si>
  <si>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</si>
  <si>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</si>
  <si>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</si>
  <si>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</si>
  <si>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</si>
  <si>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</si>
  <si>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</si>
  <si>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</si>
  <si>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</si>
  <si>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</si>
  <si>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</si>
  <si>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</si>
  <si>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</si>
  <si>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</si>
  <si>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</si>
  <si>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</si>
  <si>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</si>
  <si>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</si>
  <si>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</si>
  <si>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</si>
  <si>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</si>
  <si>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</si>
  <si>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</si>
  <si>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</si>
  <si>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</si>
  <si>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</si>
  <si>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</si>
  <si>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</si>
  <si>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</si>
  <si>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</si>
  <si>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</si>
  <si>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</si>
  <si>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</si>
  <si>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</si>
  <si>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</si>
  <si>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</si>
  <si>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</si>
  <si>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</si>
  <si>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</si>
  <si>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</si>
  <si>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</si>
  <si>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</si>
  <si>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</si>
  <si>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</si>
  <si>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</si>
  <si>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</si>
  <si>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</si>
  <si>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</si>
  <si>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</si>
  <si>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</si>
  <si>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</si>
  <si>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</si>
  <si>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</si>
  <si>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</si>
  <si>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</si>
  <si>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</si>
  <si>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</si>
  <si>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</si>
  <si>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</si>
  <si>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</si>
  <si>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</si>
  <si>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</si>
  <si>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</si>
  <si>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</si>
  <si>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</si>
  <si>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</si>
  <si>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</si>
  <si>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</si>
  <si>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</si>
  <si>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</si>
  <si>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</si>
  <si>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</si>
  <si>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</si>
  <si>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</si>
  <si>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</si>
  <si>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</si>
  <si>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</si>
  <si>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</si>
  <si>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</si>
  <si>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</si>
  <si>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</si>
  <si>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</si>
  <si>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</si>
  <si>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</si>
  <si>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</si>
  <si>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</si>
  <si>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</si>
  <si>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</si>
  <si>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</si>
  <si>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</si>
  <si>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</si>
  <si>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</si>
  <si>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</si>
  <si>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</si>
  <si>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</si>
  <si>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</si>
  <si>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</si>
  <si>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</si>
  <si>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</si>
  <si>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</si>
  <si>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</si>
  <si>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</si>
  <si>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</si>
  <si>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</si>
  <si>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</si>
  <si>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</si>
  <si>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</si>
  <si>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</si>
  <si>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</si>
  <si>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</si>
  <si>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</si>
  <si>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</si>
  <si>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</si>
  <si>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</si>
  <si>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</si>
  <si>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</si>
  <si>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</si>
  <si>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</si>
  <si>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</si>
  <si>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</si>
  <si>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</si>
  <si>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</si>
  <si>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</si>
  <si>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</si>
  <si>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</si>
  <si>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</si>
  <si>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</si>
  <si>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</si>
  <si>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</si>
  <si>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</si>
  <si>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</si>
  <si>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</si>
  <si>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</si>
  <si>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</si>
  <si>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</si>
  <si>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</si>
  <si>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</si>
  <si>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</si>
  <si>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</si>
  <si>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</si>
  <si>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</si>
  <si>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</si>
  <si>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</si>
  <si>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</si>
  <si>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</si>
  <si>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</si>
  <si>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</si>
  <si>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</si>
  <si>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</si>
  <si>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</si>
  <si>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</si>
  <si>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</si>
  <si>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</si>
  <si>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</si>
  <si>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</si>
  <si>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</si>
  <si>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</si>
  <si>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</si>
  <si>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</si>
  <si>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</si>
  <si>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</si>
  <si>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</si>
  <si>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</si>
  <si>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</si>
  <si>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</si>
  <si>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</si>
  <si>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</si>
  <si>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</si>
  <si>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</si>
  <si>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</si>
  <si>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</si>
  <si>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</si>
  <si>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</si>
  <si>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</si>
  <si>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</si>
  <si>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</si>
  <si>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</si>
  <si>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</si>
  <si>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</si>
  <si>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</si>
  <si>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</si>
  <si>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</si>
  <si>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</si>
  <si>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</si>
  <si>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</si>
  <si>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</si>
  <si>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</si>
  <si>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</si>
  <si>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</si>
  <si>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</si>
  <si>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</si>
  <si>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</si>
  <si>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</si>
  <si>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</si>
  <si>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</si>
  <si>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</si>
  <si>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</si>
  <si>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</si>
  <si>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</si>
  <si>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</si>
  <si>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</si>
  <si>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</si>
  <si>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</si>
  <si>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</si>
  <si>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</si>
  <si>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</si>
  <si>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</si>
  <si>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</si>
  <si>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</si>
  <si>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</si>
  <si>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</si>
  <si>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</si>
  <si>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</si>
  <si>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</si>
  <si>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</si>
  <si>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</si>
  <si>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</si>
  <si>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</si>
  <si>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</si>
  <si>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</si>
  <si>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</si>
  <si>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</si>
  <si>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</si>
  <si>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</si>
  <si>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</si>
  <si>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</si>
  <si>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</si>
  <si>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</si>
  <si>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</si>
  <si>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</si>
  <si>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</si>
  <si>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</si>
  <si>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</si>
  <si>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</si>
  <si>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</si>
  <si>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</si>
  <si>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</si>
  <si>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</si>
  <si>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</si>
  <si>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</si>
  <si>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</si>
  <si>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</si>
  <si>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</si>
  <si>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</si>
  <si>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</si>
  <si>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</si>
  <si>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</si>
  <si>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</si>
  <si>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</si>
  <si>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</si>
  <si>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</si>
  <si>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</si>
  <si>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</si>
  <si>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</si>
  <si>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</si>
  <si>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</si>
  <si>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</si>
  <si>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</si>
  <si>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</si>
  <si>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</si>
  <si>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</si>
  <si>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</si>
  <si>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</si>
  <si>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</si>
  <si>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</si>
  <si>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</si>
  <si>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</si>
  <si>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</si>
  <si>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</si>
  <si>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</si>
  <si>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</si>
  <si>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</si>
  <si>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</si>
  <si>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</si>
  <si>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</si>
  <si>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</si>
  <si>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</si>
  <si>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</si>
  <si>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</si>
  <si>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</si>
  <si>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</si>
  <si>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</si>
  <si>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</si>
  <si>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</si>
  <si>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</si>
  <si>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</si>
  <si>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</si>
  <si>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</si>
  <si>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</si>
  <si>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</si>
  <si>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</si>
  <si>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</si>
  <si>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</si>
  <si>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</si>
  <si>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</si>
  <si>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</si>
  <si>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</si>
  <si>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</si>
  <si>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</si>
  <si>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</si>
  <si>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</si>
  <si>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</si>
  <si>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</si>
  <si>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</si>
  <si>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</si>
  <si>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</si>
  <si>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</si>
  <si>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</si>
  <si>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</si>
  <si>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</si>
  <si>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</si>
  <si>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</si>
  <si>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</si>
  <si>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</si>
  <si>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</si>
  <si>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</si>
  <si>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</si>
  <si>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</si>
  <si>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</si>
  <si>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</si>
  <si>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</si>
  <si>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</si>
  <si>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</si>
  <si>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</si>
  <si>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</si>
  <si>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</si>
  <si>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</si>
  <si>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</si>
  <si>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</si>
  <si>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</si>
  <si>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</si>
  <si>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</si>
  <si>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</si>
  <si>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</si>
  <si>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</si>
  <si>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</si>
  <si>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</si>
  <si>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</si>
  <si>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</si>
  <si>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</si>
  <si>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</si>
  <si>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</si>
  <si>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</si>
  <si>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</si>
  <si>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</si>
  <si>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</si>
  <si>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</si>
  <si>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</si>
  <si>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</si>
  <si>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</si>
  <si>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</si>
  <si>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</si>
  <si>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</si>
  <si>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</si>
  <si>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</si>
  <si>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</si>
  <si>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</si>
  <si>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</si>
  <si>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</si>
  <si>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</si>
  <si>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</si>
  <si>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</si>
  <si>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</si>
  <si>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</si>
  <si>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</si>
  <si>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</si>
  <si>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</si>
  <si>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</si>
  <si>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</si>
  <si>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</si>
  <si>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</si>
  <si>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</si>
  <si>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</si>
  <si>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</si>
  <si>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</si>
  <si>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</si>
  <si>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</si>
  <si>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</si>
  <si>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</si>
  <si>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</si>
  <si>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</si>
  <si>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</si>
  <si>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</si>
  <si>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</si>
  <si>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</si>
  <si>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</si>
  <si>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</si>
  <si>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</si>
  <si>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</si>
  <si>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</si>
  <si>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</si>
  <si>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</si>
  <si>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</si>
  <si>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</si>
  <si>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</si>
  <si>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</si>
  <si>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</si>
  <si>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</si>
  <si>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</si>
  <si>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</si>
  <si>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</si>
  <si>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</si>
  <si>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</si>
  <si>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</si>
  <si>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</si>
  <si>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</si>
  <si>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</si>
  <si>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</si>
  <si>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</si>
  <si>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</si>
  <si>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</si>
  <si>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</si>
  <si>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</si>
  <si>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</si>
  <si>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</si>
  <si>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</si>
  <si>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</si>
  <si>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</si>
  <si>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</si>
  <si>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</si>
  <si>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</si>
  <si>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</si>
  <si>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</si>
  <si>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</si>
  <si>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</si>
  <si>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</si>
  <si>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</si>
  <si>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</si>
  <si>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</si>
  <si>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</si>
  <si>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</si>
  <si>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</si>
  <si>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</si>
  <si>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</si>
  <si>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</si>
  <si>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</si>
  <si>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</si>
  <si>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</si>
  <si>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</si>
  <si>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</si>
  <si>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</si>
  <si>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</si>
  <si>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</si>
  <si>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</si>
  <si>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</si>
  <si>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</si>
  <si>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</si>
  <si>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</si>
  <si>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</si>
  <si>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</si>
  <si>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</si>
  <si>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</si>
  <si>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</si>
  <si>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</si>
  <si>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</si>
  <si>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</si>
  <si>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</si>
  <si>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</si>
  <si>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</si>
  <si>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</si>
  <si>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</si>
  <si>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</si>
  <si>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</si>
  <si>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</si>
  <si>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</si>
  <si>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</si>
  <si>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</si>
  <si>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</si>
  <si>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</si>
  <si>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</si>
  <si>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</si>
  <si>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</si>
  <si>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</si>
  <si>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</si>
  <si>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</si>
  <si>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</si>
  <si>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</si>
  <si>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</si>
  <si>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</si>
  <si>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</si>
  <si>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</si>
  <si>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</si>
  <si>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</si>
  <si>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</si>
  <si>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</si>
  <si>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</si>
  <si>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</si>
  <si>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</si>
  <si>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</si>
  <si>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</si>
  <si>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</si>
  <si>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</si>
  <si>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</si>
  <si>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</si>
  <si>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</si>
  <si>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</si>
  <si>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</si>
  <si>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</si>
  <si>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</si>
  <si>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</si>
  <si>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</si>
  <si>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</si>
  <si>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</si>
  <si>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</si>
  <si>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</si>
  <si>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</si>
  <si>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</si>
  <si>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</si>
  <si>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</si>
  <si>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</si>
  <si>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</si>
  <si>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</si>
  <si>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</si>
  <si>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</si>
  <si>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</si>
  <si>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</si>
  <si>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</si>
  <si>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</si>
  <si>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</si>
  <si>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</si>
  <si>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</si>
  <si>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</si>
  <si>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</si>
  <si>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</si>
  <si>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</si>
  <si>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</si>
  <si>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</si>
  <si>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</si>
  <si>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</si>
  <si>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</si>
  <si>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</si>
  <si>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</si>
  <si>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</si>
  <si>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</si>
  <si>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</si>
  <si>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</si>
  <si>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</si>
  <si>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</si>
  <si>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</si>
  <si>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</si>
  <si>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</si>
  <si>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</si>
  <si>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</si>
  <si>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</si>
  <si>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</si>
  <si>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</si>
  <si>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</si>
  <si>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</si>
  <si>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</si>
  <si>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</si>
  <si>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</si>
  <si>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</si>
  <si>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</si>
  <si>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</si>
  <si>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</si>
  <si>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</si>
  <si>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</si>
  <si>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</si>
  <si>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</si>
  <si>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</si>
  <si>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</si>
  <si>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</si>
  <si>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</si>
  <si>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</si>
  <si>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</si>
  <si>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</si>
  <si>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</si>
  <si>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</si>
  <si>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</si>
  <si>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</si>
  <si>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</si>
  <si>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</si>
  <si>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</si>
  <si>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</si>
  <si>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</si>
  <si>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</si>
  <si>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</si>
  <si>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</si>
  <si>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</si>
  <si>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</si>
  <si>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</si>
  <si>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</si>
  <si>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</si>
  <si>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</si>
  <si>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</si>
  <si>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</si>
  <si>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</si>
  <si>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</si>
  <si>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</si>
  <si>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</si>
  <si>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</si>
  <si>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</si>
  <si>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</si>
  <si>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</si>
  <si>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</si>
  <si>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</si>
  <si>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</si>
  <si>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</si>
  <si>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</si>
  <si>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</si>
  <si>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</si>
  <si>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</si>
  <si>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</si>
  <si>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</si>
  <si>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</si>
  <si>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</si>
  <si>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</si>
  <si>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</si>
  <si>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</si>
  <si>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</si>
  <si>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</si>
  <si>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</si>
  <si>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</si>
  <si>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</si>
  <si>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</si>
  <si>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</si>
  <si>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</si>
  <si>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</si>
  <si>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</si>
  <si>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</si>
  <si>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</si>
  <si>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</si>
  <si>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</si>
  <si>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</si>
  <si>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</si>
  <si>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</si>
  <si>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</si>
  <si>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</si>
  <si>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</si>
  <si>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</si>
  <si>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</si>
  <si>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</si>
  <si>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</si>
  <si>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</si>
  <si>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</si>
  <si>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</si>
  <si>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</si>
  <si>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</si>
  <si>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</si>
  <si>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</si>
  <si>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</si>
  <si>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</si>
  <si>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</si>
  <si>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</si>
  <si>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</si>
  <si>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</si>
  <si>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</si>
  <si>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</si>
  <si>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</si>
  <si>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</si>
  <si>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</si>
  <si>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</si>
  <si>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</si>
  <si>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</si>
  <si>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</si>
  <si>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</si>
  <si>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</si>
  <si>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</si>
  <si>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</si>
  <si>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</si>
  <si>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</si>
  <si>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</si>
  <si>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</si>
  <si>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</si>
  <si>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</si>
  <si>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</si>
  <si>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</si>
  <si>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</si>
  <si>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</si>
  <si>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</si>
  <si>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</si>
  <si>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</si>
  <si>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</si>
  <si>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</si>
  <si>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</si>
  <si>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</si>
  <si>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</si>
  <si>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</si>
  <si>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</si>
  <si>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</si>
  <si>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</si>
  <si>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</si>
  <si>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</si>
  <si>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</si>
  <si>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</si>
  <si>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</si>
  <si>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</si>
  <si>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</si>
  <si>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</si>
  <si>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</si>
  <si>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</si>
  <si>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</si>
  <si>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</si>
  <si>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</si>
  <si>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</si>
  <si>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</si>
  <si>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</si>
  <si>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</si>
  <si>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</si>
  <si>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</si>
  <si>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</si>
  <si>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</si>
  <si>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</si>
  <si>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</si>
  <si>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</si>
  <si>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</si>
  <si>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</si>
  <si>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</si>
  <si>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</si>
  <si>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</si>
  <si>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</si>
  <si>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</si>
  <si>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</si>
  <si>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</si>
  <si>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</si>
  <si>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</si>
  <si>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</si>
  <si>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</si>
  <si>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</si>
  <si>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</si>
  <si>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</si>
  <si>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</si>
  <si>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</si>
  <si>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</si>
  <si>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</si>
  <si>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</si>
  <si>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</si>
  <si>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</si>
  <si>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</si>
  <si>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</si>
  <si>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</si>
  <si>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</si>
  <si>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</si>
  <si>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</si>
  <si>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</si>
  <si>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</si>
  <si>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</si>
  <si>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</si>
  <si>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</si>
  <si>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</si>
  <si>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</si>
  <si>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</si>
  <si>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</si>
  <si>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</si>
  <si>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</si>
  <si>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</si>
  <si>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</si>
  <si>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</si>
  <si>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</si>
  <si>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</si>
  <si>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</si>
  <si>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</si>
  <si>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</si>
  <si>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</si>
  <si>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</si>
  <si>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</si>
  <si>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</si>
  <si>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</si>
  <si>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</si>
  <si>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</si>
  <si>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</si>
  <si>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</si>
  <si>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</si>
  <si>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</si>
  <si>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</si>
  <si>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</si>
  <si>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</si>
  <si>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</si>
  <si>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</si>
  <si>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</si>
  <si>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</si>
  <si>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</si>
  <si>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</si>
  <si>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</si>
  <si>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</si>
  <si>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</si>
  <si>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</si>
  <si>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</si>
  <si>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</si>
  <si>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</si>
  <si>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</si>
  <si>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</si>
  <si>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</si>
  <si>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</si>
  <si>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</si>
  <si>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</si>
  <si>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</si>
  <si>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</si>
  <si>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</si>
  <si>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</si>
  <si>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</si>
  <si>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</si>
  <si>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</si>
  <si>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</si>
  <si>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</si>
  <si>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</si>
  <si>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</si>
  <si>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</si>
  <si>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</si>
  <si>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</si>
  <si>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</si>
  <si>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</si>
  <si>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</si>
  <si>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</si>
  <si>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</si>
  <si>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</si>
  <si>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</si>
  <si>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</si>
  <si>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</si>
  <si>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</si>
  <si>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</si>
  <si>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</si>
  <si>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</si>
  <si>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</si>
  <si>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</si>
  <si>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</si>
  <si>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</si>
  <si>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</si>
  <si>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</si>
  <si>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</si>
  <si>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</si>
  <si>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</si>
  <si>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</si>
  <si>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</si>
  <si>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</si>
  <si>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</si>
  <si>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</si>
  <si>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</si>
  <si>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</si>
  <si>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</si>
  <si>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</si>
  <si>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</si>
  <si>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</si>
  <si>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</si>
  <si>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</si>
  <si>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</si>
  <si>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</si>
  <si>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</si>
  <si>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</si>
  <si>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</si>
  <si>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</si>
  <si>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</si>
  <si>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</si>
  <si>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</si>
  <si>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</si>
  <si>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</si>
  <si>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</si>
  <si>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</si>
  <si>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</si>
  <si>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</si>
  <si>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</si>
  <si>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</si>
  <si>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</si>
  <si>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</si>
  <si>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</si>
  <si>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</si>
  <si>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</si>
  <si>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</si>
  <si>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</si>
  <si>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</si>
  <si>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</si>
  <si>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</si>
  <si>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</si>
  <si>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</si>
  <si>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</si>
  <si>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</si>
  <si>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</si>
  <si>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</si>
  <si>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</si>
  <si>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</si>
  <si>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</si>
  <si>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</si>
  <si>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</si>
  <si>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</si>
  <si>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</si>
  <si>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</si>
  <si>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</si>
  <si>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</si>
  <si>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</si>
  <si>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</si>
  <si>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</si>
  <si>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</si>
  <si>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</si>
  <si>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</si>
  <si>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</si>
  <si>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</si>
  <si>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</si>
  <si>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</si>
  <si>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</si>
  <si>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</si>
  <si>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</si>
  <si>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</si>
  <si>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</si>
  <si>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</si>
  <si>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</si>
  <si>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</si>
  <si>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</si>
  <si>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</si>
  <si>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</si>
  <si>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</si>
  <si>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</si>
  <si>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</si>
  <si>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</si>
  <si>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</si>
  <si>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</si>
  <si>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</si>
  <si>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</si>
  <si>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</si>
  <si>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</si>
  <si>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</si>
  <si>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</si>
  <si>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</si>
  <si>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</si>
  <si>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</si>
  <si>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</si>
  <si>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</si>
  <si>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</si>
  <si>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</si>
  <si>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</si>
  <si>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</si>
  <si>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</si>
  <si>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</si>
  <si>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</si>
  <si>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</si>
  <si>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</si>
  <si>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</si>
  <si>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</si>
  <si>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</si>
  <si>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</si>
  <si>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</si>
  <si>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</si>
  <si>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</si>
  <si>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</si>
  <si>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</si>
  <si>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</si>
  <si>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</si>
  <si>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</si>
  <si>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</si>
  <si>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</si>
  <si>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</si>
  <si>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</si>
  <si>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</si>
  <si>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</si>
  <si>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</si>
  <si>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</si>
  <si>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</si>
  <si>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</si>
  <si>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</si>
  <si>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</si>
  <si>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</si>
  <si>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</si>
  <si>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</si>
  <si>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</si>
  <si>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</si>
  <si>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</si>
  <si>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</si>
  <si>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</si>
  <si>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</si>
  <si>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</si>
  <si>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</si>
  <si>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</si>
  <si>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</si>
  <si>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</si>
  <si>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</si>
  <si>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</si>
  <si>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</si>
  <si>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</si>
  <si>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</si>
  <si>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</si>
  <si>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</si>
  <si>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</si>
  <si>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</si>
  <si>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</si>
  <si>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</si>
  <si>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</si>
  <si>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</si>
  <si>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</si>
  <si>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</si>
  <si>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</si>
  <si>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</si>
  <si>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</si>
  <si>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</si>
  <si>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</si>
  <si>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</si>
  <si>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</si>
  <si>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</si>
  <si>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</si>
  <si>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</si>
  <si>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</si>
  <si>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</si>
  <si>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</si>
  <si>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</si>
  <si>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</si>
  <si>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</si>
  <si>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</si>
  <si>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</si>
  <si>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</si>
  <si>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</si>
  <si>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</si>
  <si>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</si>
  <si>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</si>
  <si>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</si>
  <si>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</si>
  <si>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</si>
  <si>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</si>
  <si>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</si>
  <si>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</si>
  <si>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</si>
  <si>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</si>
  <si>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</si>
  <si>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</si>
  <si>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</si>
  <si>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</si>
  <si>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</si>
  <si>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</si>
  <si>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</si>
  <si>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</si>
  <si>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</si>
  <si>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</si>
  <si>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</si>
  <si>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</si>
  <si>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</si>
  <si>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</si>
  <si>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</si>
  <si>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</si>
  <si>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</si>
  <si>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</si>
  <si>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</si>
  <si>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</si>
  <si>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</si>
  <si>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</si>
  <si>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</si>
  <si>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</si>
  <si>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</si>
  <si>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</si>
  <si>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</si>
  <si>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</si>
  <si>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</si>
  <si>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</si>
  <si>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</si>
  <si>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</si>
  <si>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</si>
  <si>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</si>
  <si>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</si>
  <si>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</si>
  <si>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</si>
  <si>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</si>
  <si>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</si>
  <si>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</si>
  <si>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</si>
  <si>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</si>
  <si>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</si>
  <si>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</si>
  <si>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</si>
  <si>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</si>
  <si>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</si>
  <si>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</si>
  <si>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</si>
  <si>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</si>
  <si>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</si>
  <si>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</si>
  <si>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</si>
  <si>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</si>
  <si>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</si>
  <si>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</si>
  <si>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</si>
  <si>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</si>
  <si>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</si>
  <si>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</si>
  <si>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</si>
  <si>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</si>
  <si>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</si>
  <si>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</si>
  <si>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</si>
  <si>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</si>
  <si>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</si>
  <si>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</si>
  <si>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</si>
  <si>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</si>
  <si>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</si>
  <si>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</si>
  <si>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</si>
  <si>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</si>
  <si>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</si>
  <si>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</si>
  <si>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</si>
  <si>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</si>
  <si>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</si>
  <si>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</si>
  <si>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</si>
  <si>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</si>
  <si>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</si>
  <si>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</si>
  <si>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</si>
  <si>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</si>
  <si>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</si>
  <si>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</si>
  <si>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</si>
  <si>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</si>
  <si>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</si>
  <si>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</si>
  <si>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</si>
  <si>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</si>
  <si>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</si>
  <si>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</si>
  <si>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</si>
  <si>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</si>
  <si>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</si>
  <si>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</si>
  <si>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</si>
  <si>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</si>
  <si>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</si>
  <si>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</si>
  <si>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</si>
  <si>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</si>
  <si>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</si>
  <si>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</si>
  <si>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</si>
  <si>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</si>
  <si>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</si>
  <si>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</si>
  <si>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</si>
  <si>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</si>
  <si>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</si>
  <si>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</si>
  <si>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</si>
  <si>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</si>
  <si>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</si>
  <si>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</si>
  <si>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</si>
  <si>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</si>
  <si>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</si>
  <si>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</si>
  <si>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</si>
  <si>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</si>
  <si>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</si>
  <si>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</si>
  <si>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</si>
  <si>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</si>
  <si>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</si>
  <si>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</si>
  <si>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</si>
  <si>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</si>
  <si>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</si>
  <si>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</si>
  <si>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</si>
  <si>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</si>
  <si>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</si>
  <si>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</si>
  <si>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</si>
  <si>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</si>
  <si>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</si>
  <si>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</si>
  <si>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</si>
  <si>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</si>
  <si>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</si>
  <si>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</si>
  <si>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</si>
  <si>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</si>
  <si>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</si>
  <si>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</si>
  <si>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</si>
  <si>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</si>
  <si>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</si>
  <si>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</si>
  <si>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</si>
  <si>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</si>
  <si>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</si>
  <si>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</si>
  <si>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</si>
  <si>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</si>
  <si>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</si>
  <si>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</si>
  <si>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</si>
  <si>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</si>
  <si>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</si>
  <si>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</si>
  <si>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</si>
  <si>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</si>
  <si>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</si>
  <si>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</si>
  <si>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</si>
  <si>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</si>
  <si>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</si>
  <si>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</si>
  <si>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</si>
  <si>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</si>
  <si>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</si>
  <si>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</si>
  <si>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</si>
  <si>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</si>
  <si>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</si>
  <si>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</si>
  <si>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</si>
  <si>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</si>
  <si>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</si>
  <si>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</si>
  <si>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</si>
  <si>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</si>
  <si>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</si>
  <si>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</si>
  <si>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</si>
  <si>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</si>
  <si>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</si>
  <si>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</si>
  <si>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</si>
  <si>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</si>
  <si>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</si>
  <si>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</si>
  <si>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</si>
  <si>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</si>
  <si>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</si>
  <si>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</si>
  <si>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</si>
  <si>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</si>
  <si>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</si>
  <si>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</si>
  <si>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</si>
  <si>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</si>
  <si>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</si>
  <si>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</si>
  <si>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</si>
  <si>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</si>
  <si>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</si>
  <si>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</si>
  <si>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</si>
  <si>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</si>
  <si>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</si>
  <si>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</si>
  <si>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</si>
  <si>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</si>
  <si>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</si>
  <si>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</si>
  <si>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</si>
  <si>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</si>
  <si>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</si>
  <si>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</si>
  <si>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</si>
  <si>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</si>
  <si>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</si>
  <si>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</si>
  <si>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</si>
  <si>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</si>
  <si>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</si>
  <si>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</si>
  <si>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</si>
  <si>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</si>
  <si>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</si>
  <si>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</si>
  <si>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</si>
  <si>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</si>
  <si>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</si>
  <si>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</si>
  <si>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</si>
  <si>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</si>
  <si>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</si>
  <si>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</si>
  <si>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</si>
  <si>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</si>
  <si>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</si>
  <si>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</si>
  <si>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</si>
  <si>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</si>
  <si>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</si>
  <si>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</si>
  <si>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</si>
  <si>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</si>
  <si>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</si>
  <si>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</si>
  <si>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</si>
  <si>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</si>
  <si>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</si>
  <si>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</si>
  <si>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</si>
  <si>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</si>
  <si>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</si>
  <si>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</si>
  <si>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</si>
  <si>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</si>
  <si>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</si>
  <si>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</si>
  <si>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</si>
  <si>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</si>
  <si>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</si>
  <si>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</si>
  <si>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</si>
  <si>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</si>
  <si>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</si>
  <si>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</si>
  <si>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</si>
  <si>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</si>
  <si>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</si>
  <si>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</si>
  <si>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</si>
  <si>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</si>
  <si>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</si>
  <si>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</si>
  <si>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</si>
  <si>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</si>
  <si>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</si>
  <si>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</si>
  <si>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</si>
  <si>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</si>
  <si>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</si>
  <si>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</si>
  <si>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</si>
  <si>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</si>
  <si>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</si>
  <si>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</si>
  <si>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</si>
  <si>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</si>
  <si>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</si>
  <si>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</si>
  <si>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</si>
  <si>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</si>
  <si>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</si>
  <si>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</si>
  <si>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</si>
  <si>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</si>
  <si>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</si>
  <si>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</si>
  <si>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</si>
  <si>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</si>
  <si>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</si>
  <si>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</si>
  <si>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</si>
  <si>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</si>
  <si>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</si>
  <si>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</si>
  <si>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</si>
  <si>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</si>
  <si>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</si>
  <si>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</si>
  <si>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</si>
  <si>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</si>
  <si>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</si>
  <si>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</si>
  <si>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</si>
  <si>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</si>
  <si>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</si>
  <si>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</si>
  <si>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</si>
  <si>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</si>
  <si>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</si>
  <si>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</si>
  <si>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</si>
  <si>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</si>
  <si>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</si>
  <si>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</si>
  <si>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</si>
  <si>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</si>
  <si>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</si>
  <si>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</si>
  <si>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</si>
  <si>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</si>
  <si>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</si>
  <si>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</si>
  <si>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</si>
  <si>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</si>
  <si>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</si>
  <si>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</si>
  <si>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</si>
  <si>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</si>
  <si>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</si>
  <si>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</si>
  <si>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</si>
  <si>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</si>
  <si>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</si>
  <si>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</si>
  <si>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</si>
  <si>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</si>
  <si>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</si>
  <si>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</si>
  <si>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</si>
  <si>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</si>
  <si>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</si>
  <si>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</si>
  <si>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</si>
  <si>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</si>
  <si>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</si>
  <si>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</si>
  <si>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</si>
  <si>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</si>
  <si>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</si>
  <si>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</si>
  <si>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</si>
  <si>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</si>
  <si>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</si>
  <si>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</si>
  <si>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</si>
  <si>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</si>
  <si>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</si>
  <si>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</si>
  <si>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</si>
  <si>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</si>
  <si>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</si>
  <si>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</si>
  <si>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</si>
  <si>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</si>
  <si>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</si>
  <si>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</si>
  <si>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</si>
  <si>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</si>
  <si>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</si>
  <si>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</si>
  <si>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</si>
  <si>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</si>
  <si>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</si>
  <si>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</si>
  <si>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</si>
  <si>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</si>
  <si>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</si>
  <si>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</si>
  <si>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</si>
  <si>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</si>
  <si>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</si>
  <si>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</si>
  <si>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</si>
  <si>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</si>
  <si>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</si>
  <si>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</si>
  <si>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</si>
  <si>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</si>
  <si>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</si>
  <si>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</si>
  <si>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</si>
  <si>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</si>
  <si>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</si>
  <si>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</si>
  <si>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</si>
  <si>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</si>
  <si>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</si>
  <si>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</si>
  <si>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</si>
  <si>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</si>
  <si>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</si>
  <si>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</si>
  <si>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</si>
  <si>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</si>
  <si>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</si>
  <si>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</si>
  <si>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</si>
  <si>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</si>
  <si>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</si>
  <si>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</si>
  <si>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</si>
  <si>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</si>
  <si>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</si>
  <si>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</si>
  <si>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</si>
  <si>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</si>
  <si>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</si>
  <si>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</si>
  <si>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</si>
  <si>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</si>
  <si>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</si>
  <si>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</si>
  <si>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</si>
  <si>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</si>
  <si>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</si>
  <si>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</si>
  <si>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</si>
  <si>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</si>
  <si>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</si>
  <si>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</si>
  <si>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</si>
  <si>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</si>
  <si>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</si>
  <si>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</si>
  <si>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</si>
  <si>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</si>
  <si>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</si>
  <si>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</si>
  <si>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</si>
  <si>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</si>
  <si>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</si>
  <si>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</si>
  <si>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</si>
  <si>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</si>
  <si>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</si>
  <si>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</si>
  <si>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</si>
  <si>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</si>
  <si>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</si>
  <si>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</si>
  <si>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</si>
  <si>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</si>
  <si>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</si>
  <si>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</si>
  <si>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</si>
  <si>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</si>
  <si>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</si>
  <si>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</si>
  <si>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</si>
  <si>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</si>
  <si>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</si>
  <si>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</si>
  <si>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</si>
  <si>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</si>
  <si>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</si>
  <si>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</si>
  <si>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</si>
  <si>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</si>
  <si>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</si>
  <si>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</si>
  <si>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</si>
  <si>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</si>
  <si>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</si>
  <si>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</si>
  <si>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</si>
  <si>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</si>
  <si>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</si>
  <si>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</si>
  <si>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</si>
  <si>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</si>
  <si>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</si>
  <si>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</si>
  <si>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</si>
  <si>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</si>
  <si>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</si>
  <si>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</si>
  <si>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</si>
  <si>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</si>
  <si>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</si>
  <si>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</si>
  <si>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</si>
  <si>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</si>
  <si>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</si>
  <si>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</si>
  <si>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</si>
  <si>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</si>
  <si>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</si>
  <si>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</si>
  <si>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</si>
  <si>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</si>
  <si>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</si>
  <si>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</si>
  <si>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</si>
  <si>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</si>
  <si>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</si>
  <si>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</si>
  <si>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</si>
  <si>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</si>
  <si>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</si>
  <si>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</si>
  <si>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</si>
  <si>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</si>
  <si>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</si>
  <si>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</si>
  <si>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</si>
  <si>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</si>
  <si>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</si>
  <si>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</si>
  <si>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</si>
  <si>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</si>
  <si>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</si>
  <si>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</si>
  <si>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</si>
  <si>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</si>
  <si>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</si>
  <si>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</si>
  <si>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</si>
  <si>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</si>
  <si>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</si>
  <si>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</si>
  <si>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</si>
  <si>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</si>
  <si>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</si>
  <si>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</si>
  <si>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</si>
  <si>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</si>
  <si>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</si>
  <si>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</si>
  <si>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</si>
  <si>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</si>
  <si>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</si>
  <si>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</si>
  <si>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</si>
  <si>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</si>
  <si>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</si>
  <si>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</si>
  <si>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</si>
  <si>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</si>
  <si>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</si>
  <si>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</si>
  <si>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</si>
  <si>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</si>
  <si>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</si>
  <si>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</si>
  <si>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</si>
  <si>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</si>
  <si>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</si>
  <si>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</si>
  <si>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</si>
  <si>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</si>
  <si>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</si>
  <si>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</si>
  <si>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</si>
  <si>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</si>
  <si>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</si>
  <si>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</si>
  <si>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</si>
  <si>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</si>
  <si>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</si>
  <si>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</si>
  <si>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</si>
  <si>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</si>
  <si>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</si>
  <si>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</si>
  <si>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</si>
  <si>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</si>
  <si>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</si>
  <si>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</si>
  <si>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</si>
  <si>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</si>
  <si>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</si>
  <si>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</si>
  <si>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</si>
  <si>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</si>
  <si>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</si>
  <si>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</si>
  <si>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</si>
  <si>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</si>
  <si>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</si>
  <si>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</si>
  <si>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</si>
  <si>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</si>
  <si>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</si>
  <si>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</si>
  <si>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</si>
  <si>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</si>
  <si>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</si>
  <si>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</si>
  <si>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</si>
  <si>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</si>
  <si>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</si>
  <si>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</si>
  <si>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</si>
  <si>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</si>
  <si>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</si>
  <si>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</si>
  <si>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</si>
  <si>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</si>
  <si>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</si>
  <si>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</si>
  <si>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</si>
  <si>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</si>
  <si>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</si>
  <si>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</si>
  <si>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</si>
  <si>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</si>
  <si>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</si>
  <si>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</si>
  <si>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</si>
  <si>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</si>
  <si>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</si>
  <si>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</si>
  <si>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</si>
  <si>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</si>
  <si>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</si>
  <si>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</si>
  <si>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</si>
  <si>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</si>
  <si>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</si>
  <si>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</si>
  <si>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</si>
  <si>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</si>
  <si>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</si>
  <si>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</si>
  <si>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</si>
  <si>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</si>
  <si>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</si>
  <si>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</si>
  <si>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</si>
  <si>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</si>
  <si>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</si>
  <si>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</si>
  <si>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</si>
  <si>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</si>
  <si>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</si>
  <si>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</si>
  <si>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</si>
  <si>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</si>
  <si>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</si>
  <si>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</si>
  <si>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</si>
  <si>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</si>
  <si>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</si>
  <si>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</si>
  <si>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</si>
  <si>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</si>
  <si>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</si>
  <si>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</si>
  <si>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</si>
  <si>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</si>
  <si>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</si>
  <si>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</si>
  <si>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</si>
  <si>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</si>
  <si>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</si>
  <si>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</si>
  <si>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</si>
  <si>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</si>
  <si>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</si>
  <si>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</si>
  <si>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</si>
  <si>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</si>
  <si>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</si>
  <si>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</si>
  <si>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</si>
  <si>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</si>
  <si>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</si>
  <si>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</si>
  <si>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</si>
  <si>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</si>
  <si>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</si>
  <si>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</si>
  <si>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</si>
  <si>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</si>
  <si>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</si>
  <si>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</si>
  <si>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</si>
  <si>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</si>
  <si>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</si>
  <si>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</si>
  <si>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</si>
  <si>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</si>
  <si>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</si>
  <si>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</si>
  <si>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</si>
  <si>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</si>
  <si>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</si>
  <si>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</si>
  <si>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</si>
  <si>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</si>
  <si>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</si>
  <si>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</si>
  <si>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</si>
  <si>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</si>
  <si>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</si>
  <si>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</si>
  <si>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</si>
  <si>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</si>
  <si>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</si>
  <si>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</si>
  <si>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</si>
  <si>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</si>
  <si>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</si>
  <si>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</si>
  <si>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</si>
  <si>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</si>
  <si>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</si>
  <si>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</si>
  <si>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</si>
  <si>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</si>
  <si>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</si>
  <si>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</si>
  <si>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</si>
  <si>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</si>
  <si>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</si>
  <si>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</si>
  <si>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</si>
  <si>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</si>
  <si>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</si>
  <si>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</si>
  <si>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</si>
  <si>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</si>
  <si>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</si>
  <si>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</si>
  <si>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</si>
  <si>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</si>
  <si>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</si>
  <si>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</si>
  <si>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</si>
  <si>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</si>
  <si>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</si>
  <si>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</si>
  <si>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</si>
  <si>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</si>
  <si>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</si>
  <si>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</si>
  <si>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</si>
  <si>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</si>
  <si>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</si>
  <si>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</si>
  <si>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</si>
  <si>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</si>
  <si>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</si>
  <si>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</si>
  <si>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</si>
  <si>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</si>
  <si>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</si>
  <si>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</si>
  <si>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</si>
  <si>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</si>
  <si>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</si>
  <si>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</si>
  <si>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</si>
  <si>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</si>
  <si>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</si>
  <si>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</si>
  <si>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</si>
  <si>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</si>
  <si>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</si>
  <si>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</si>
  <si>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</si>
  <si>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</si>
  <si>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</si>
  <si>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</si>
  <si>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</si>
  <si>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</si>
  <si>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</si>
  <si>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</si>
  <si>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</si>
  <si>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</si>
  <si>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</si>
  <si>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</si>
  <si>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</si>
  <si>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</si>
  <si>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</si>
  <si>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</si>
  <si>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</si>
  <si>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</si>
  <si>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</si>
  <si>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</si>
  <si>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</si>
  <si>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</si>
  <si>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</si>
  <si>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</si>
  <si>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</si>
  <si>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</si>
  <si>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</si>
  <si>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</si>
  <si>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</si>
  <si>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</si>
  <si>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</si>
  <si>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</si>
  <si>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</si>
  <si>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</si>
  <si>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</si>
  <si>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</si>
  <si>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</si>
  <si>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</si>
  <si>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</si>
  <si>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</si>
  <si>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</si>
  <si>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</si>
  <si>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</si>
  <si>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</si>
  <si>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</si>
  <si>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</si>
  <si>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</si>
  <si>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</si>
  <si>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</si>
  <si>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</si>
  <si>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</si>
  <si>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</si>
  <si>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</si>
  <si>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</si>
  <si>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</si>
  <si>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</si>
  <si>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</si>
  <si>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</si>
  <si>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</si>
  <si>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</si>
  <si>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</si>
  <si>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</si>
  <si>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</si>
  <si>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</si>
  <si>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</si>
  <si>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</si>
  <si>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</si>
  <si>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</si>
  <si>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</si>
  <si>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</si>
  <si>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</si>
  <si>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</si>
  <si>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</si>
  <si>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</si>
  <si>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</si>
  <si>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</si>
  <si>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</si>
  <si>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</si>
  <si>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</si>
  <si>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</si>
  <si>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</si>
  <si>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</si>
  <si>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</si>
  <si>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</si>
  <si>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</si>
  <si>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</si>
  <si>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</si>
  <si>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</si>
  <si>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</si>
  <si>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</si>
  <si>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</si>
  <si>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</si>
  <si>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</si>
  <si>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</si>
  <si>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</si>
  <si>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</si>
  <si>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</si>
  <si>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</si>
  <si>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</si>
  <si>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</si>
  <si>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</si>
  <si>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</si>
  <si>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</si>
  <si>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</si>
  <si>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</si>
  <si>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</si>
  <si>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</si>
  <si>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</si>
  <si>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</si>
  <si>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</si>
  <si>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</si>
  <si>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</si>
  <si>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</si>
  <si>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</si>
  <si>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</si>
  <si>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</si>
  <si>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</si>
  <si>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</si>
  <si>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</si>
  <si>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</si>
  <si>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</si>
  <si>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</si>
  <si>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</si>
  <si>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</si>
  <si>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</si>
  <si>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</si>
  <si>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</si>
  <si>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</si>
  <si>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</si>
  <si>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</si>
  <si>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</si>
  <si>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</si>
  <si>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</si>
  <si>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</si>
  <si>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</si>
  <si>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</si>
  <si>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</si>
  <si>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</si>
  <si>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</si>
  <si>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</si>
  <si>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</si>
  <si>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</si>
  <si>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</si>
  <si>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</si>
  <si>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</si>
  <si>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</si>
  <si>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</si>
  <si>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</si>
  <si>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</si>
  <si>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</si>
  <si>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</si>
  <si>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</si>
  <si>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</si>
  <si>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</si>
  <si>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</si>
  <si>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</si>
  <si>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</si>
  <si>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</si>
  <si>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</si>
  <si>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</si>
  <si>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</si>
  <si>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</si>
  <si>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</si>
  <si>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</si>
  <si>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</si>
  <si>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</si>
  <si>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</si>
  <si>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</si>
  <si>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</si>
  <si>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</si>
  <si>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</si>
  <si>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</si>
  <si>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</si>
  <si>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</si>
  <si>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</si>
  <si>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</si>
  <si>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</si>
  <si>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</si>
  <si>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</si>
  <si>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</si>
  <si>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</si>
  <si>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</si>
  <si>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</si>
  <si>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</si>
  <si>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</si>
  <si>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</si>
  <si>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</si>
  <si>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</si>
  <si>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</si>
  <si>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</si>
  <si>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</si>
  <si>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</si>
  <si>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</si>
  <si>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</si>
  <si>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</si>
  <si>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</si>
  <si>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</si>
  <si>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</si>
  <si>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</si>
  <si>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</si>
  <si>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</si>
  <si>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</si>
  <si>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</si>
  <si>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</si>
  <si>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</si>
  <si>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</si>
  <si>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</si>
  <si>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</si>
  <si>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</si>
  <si>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</si>
  <si>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</si>
  <si>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</si>
  <si>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</si>
  <si>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</si>
  <si>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</si>
  <si>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</si>
  <si>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</si>
  <si>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</si>
  <si>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</si>
  <si>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</si>
  <si>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</si>
  <si>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</si>
  <si>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</si>
  <si>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</si>
  <si>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</si>
  <si>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</si>
  <si>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</si>
  <si>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</si>
  <si>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</si>
  <si>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</si>
  <si>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</si>
  <si>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</si>
  <si>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</si>
  <si>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</si>
  <si>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</si>
  <si>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</si>
  <si>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</si>
  <si>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</si>
  <si>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</si>
  <si>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</si>
  <si>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</si>
  <si>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</si>
  <si>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</si>
  <si>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</si>
  <si>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</si>
  <si>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</si>
  <si>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</si>
  <si>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</si>
  <si>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</si>
  <si>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</si>
  <si>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</si>
  <si>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</si>
  <si>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</si>
  <si>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</si>
  <si>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</si>
  <si>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</si>
  <si>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</si>
  <si>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</si>
  <si>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</si>
  <si>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</si>
  <si>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</si>
  <si>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</si>
  <si>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</si>
  <si>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</si>
  <si>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</si>
  <si>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</si>
  <si>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</si>
  <si>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</si>
  <si>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</si>
  <si>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</si>
  <si>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</si>
  <si>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</si>
  <si>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</si>
  <si>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</si>
  <si>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</si>
  <si>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</si>
  <si>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</si>
  <si>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</si>
  <si>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</si>
  <si>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</si>
  <si>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</si>
  <si>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</si>
  <si>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</si>
  <si>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</si>
  <si>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</si>
  <si>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</si>
  <si>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</si>
  <si>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</si>
  <si>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</si>
  <si>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</si>
  <si>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</si>
  <si>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</si>
  <si>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</si>
  <si>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</si>
  <si>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</si>
  <si>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</si>
  <si>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</si>
  <si>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</si>
  <si>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</si>
  <si>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</si>
  <si>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</si>
  <si>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</si>
  <si>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</si>
  <si>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</si>
  <si>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</si>
  <si>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</si>
  <si>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</si>
  <si>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</si>
  <si>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</si>
  <si>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</si>
  <si>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</si>
  <si>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</si>
  <si>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</si>
  <si>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</si>
  <si>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</si>
  <si>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</si>
  <si>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</si>
  <si>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</si>
  <si>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</si>
  <si>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</si>
  <si>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</si>
  <si>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</si>
  <si>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</si>
  <si>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</si>
  <si>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</si>
  <si>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</si>
  <si>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</si>
  <si>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</si>
  <si>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</si>
  <si>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</si>
  <si>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</si>
  <si>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</si>
  <si>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</si>
  <si>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</si>
  <si>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</si>
  <si>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</si>
  <si>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</si>
  <si>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</si>
  <si>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</si>
  <si>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</si>
  <si>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</si>
  <si>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</si>
  <si>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</si>
  <si>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</si>
  <si>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</si>
  <si>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</si>
  <si>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</si>
  <si>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</si>
  <si>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</si>
  <si>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</si>
  <si>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</si>
  <si>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</si>
  <si>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</si>
  <si>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</si>
  <si>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</si>
  <si>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</si>
  <si>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</si>
  <si>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</si>
  <si>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</si>
  <si>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</si>
  <si>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</si>
  <si>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</si>
  <si>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</si>
  <si>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</si>
  <si>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</si>
  <si>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</si>
  <si>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</si>
  <si>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</si>
  <si>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</si>
  <si>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</si>
  <si>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</si>
  <si>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</si>
  <si>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</si>
  <si>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</si>
  <si>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</si>
  <si>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</si>
  <si>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</si>
  <si>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</si>
  <si>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</si>
  <si>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</si>
  <si>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</si>
  <si>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</si>
  <si>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</si>
  <si>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</si>
  <si>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</si>
  <si>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</si>
  <si>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</si>
  <si>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</si>
  <si>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</si>
  <si>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</si>
  <si>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</si>
  <si>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</si>
  <si>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</si>
  <si>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</si>
  <si>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</si>
  <si>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</si>
  <si>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</si>
  <si>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</si>
  <si>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</si>
  <si>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</si>
  <si>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</si>
  <si>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</si>
  <si>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</si>
  <si>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</si>
  <si>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</si>
  <si>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</si>
  <si>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</si>
  <si>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</si>
  <si>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</si>
  <si>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</si>
  <si>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</si>
  <si>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</si>
  <si>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</si>
  <si>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</si>
  <si>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</si>
  <si>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</si>
  <si>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</si>
  <si>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</si>
  <si>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</si>
  <si>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</si>
  <si>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</si>
  <si>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</si>
  <si>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</si>
  <si>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</si>
  <si>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</si>
  <si>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</si>
  <si>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</si>
  <si>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</si>
  <si>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</si>
  <si>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</si>
  <si>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</si>
  <si>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</si>
  <si>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</si>
  <si>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</si>
  <si>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</si>
  <si>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</si>
  <si>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</si>
  <si>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</si>
  <si>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</si>
  <si>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</si>
  <si>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</si>
  <si>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</si>
  <si>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</si>
  <si>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</si>
  <si>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</si>
  <si>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</si>
  <si>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</si>
  <si>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</si>
  <si>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</si>
  <si>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</si>
  <si>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</si>
  <si>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</si>
  <si>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</si>
  <si>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</si>
  <si>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</si>
  <si>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</si>
  <si>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</si>
  <si>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</si>
  <si>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</si>
  <si>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</si>
  <si>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</si>
  <si>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</si>
  <si>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</si>
  <si>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</si>
  <si>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</si>
  <si>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</si>
  <si>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</si>
  <si>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</si>
  <si>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</si>
  <si>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</si>
  <si>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</si>
  <si>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</si>
  <si>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</si>
  <si>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</si>
  <si>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</si>
  <si>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</si>
  <si>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</si>
  <si>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</si>
  <si>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</si>
  <si>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</si>
  <si>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</si>
  <si>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</si>
  <si>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</si>
  <si>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</si>
  <si>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</si>
  <si>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</si>
  <si>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</si>
  <si>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</si>
  <si>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</si>
  <si>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</si>
  <si>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</si>
  <si>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</si>
  <si>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</si>
  <si>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</si>
  <si>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</si>
  <si>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</si>
  <si>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</si>
  <si>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</si>
  <si>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</si>
  <si>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</si>
  <si>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</si>
  <si>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</si>
  <si>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</si>
  <si>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</si>
  <si>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</si>
  <si>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</si>
  <si>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</si>
  <si>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</si>
  <si>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</si>
  <si>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</si>
  <si>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</si>
  <si>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</si>
  <si>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</si>
  <si>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</si>
  <si>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</si>
  <si>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</si>
  <si>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</si>
  <si>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</si>
  <si>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</si>
  <si>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</si>
  <si>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</si>
  <si>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</si>
  <si>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</si>
  <si>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</si>
  <si>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</si>
  <si>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</si>
  <si>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</si>
  <si>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</si>
  <si>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</si>
  <si>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</si>
  <si>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</si>
  <si>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</si>
  <si>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</si>
  <si>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</si>
  <si>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</si>
  <si>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</si>
  <si>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</si>
  <si>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</si>
  <si>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</si>
  <si>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</si>
  <si>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</si>
  <si>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</si>
  <si>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</si>
  <si>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</si>
  <si>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</si>
  <si>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</si>
  <si>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</si>
  <si>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</si>
  <si>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</si>
  <si>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</si>
  <si>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</si>
  <si>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</si>
  <si>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</si>
  <si>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</si>
  <si>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</si>
  <si>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</si>
  <si>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</si>
  <si>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</si>
  <si>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</si>
  <si>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</si>
  <si>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</si>
  <si>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</si>
  <si>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</si>
  <si>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</si>
  <si>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</si>
  <si>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</si>
  <si>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</si>
  <si>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</si>
  <si>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</si>
  <si>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</si>
  <si>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</si>
  <si>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</si>
  <si>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</si>
  <si>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</si>
  <si>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</si>
  <si>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</si>
  <si>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</si>
  <si>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</si>
  <si>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</si>
  <si>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</si>
  <si>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</si>
  <si>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</si>
  <si>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</si>
  <si>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</si>
  <si>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</si>
  <si>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</si>
  <si>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</si>
  <si>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</si>
  <si>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</si>
  <si>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</si>
  <si>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</si>
  <si>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</si>
  <si>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</si>
  <si>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</si>
  <si>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</si>
  <si>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</si>
  <si>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</si>
  <si>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</si>
  <si>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</si>
  <si>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</si>
  <si>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</si>
  <si>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</si>
  <si>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</si>
  <si>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</si>
  <si>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</si>
  <si>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</si>
  <si>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</si>
  <si>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</si>
  <si>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</si>
  <si>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</si>
  <si>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</si>
  <si>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</si>
  <si>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</si>
  <si>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</si>
  <si>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</si>
  <si>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</si>
  <si>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</si>
  <si>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</si>
  <si>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</si>
  <si>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</si>
  <si>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</si>
  <si>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</si>
  <si>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</si>
  <si>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</si>
  <si>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</si>
  <si>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</si>
  <si>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</si>
  <si>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</si>
  <si>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</si>
  <si>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</si>
  <si>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</si>
  <si>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</si>
  <si>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</si>
  <si>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</si>
  <si>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</si>
  <si>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</si>
  <si>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</si>
  <si>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</si>
  <si>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</si>
  <si>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</si>
  <si>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</si>
  <si>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</si>
  <si>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</si>
  <si>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</si>
  <si>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</si>
  <si>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</si>
  <si>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</si>
  <si>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</si>
  <si>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</si>
  <si>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</si>
  <si>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</si>
  <si>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</si>
  <si>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</si>
  <si>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</si>
  <si>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</si>
  <si>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</si>
  <si>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</si>
  <si>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</si>
  <si>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</si>
  <si>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</si>
  <si>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</si>
  <si>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</si>
  <si>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</si>
  <si>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</si>
  <si>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</si>
  <si>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</si>
  <si>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</si>
  <si>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</si>
  <si>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</si>
  <si>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</si>
  <si>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</si>
  <si>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</si>
  <si>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</si>
  <si>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</si>
  <si>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</si>
  <si>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</si>
  <si>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</si>
  <si>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</si>
  <si>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</si>
  <si>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</si>
  <si>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</si>
  <si>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</si>
  <si>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</si>
  <si>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</si>
  <si>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</si>
  <si>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</si>
  <si>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</si>
  <si>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</si>
  <si>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</si>
  <si>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</si>
  <si>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</si>
  <si>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</si>
  <si>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</si>
  <si>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</si>
  <si>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</si>
  <si>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</si>
  <si>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</si>
  <si>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</si>
  <si>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</si>
  <si>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</si>
  <si>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</si>
  <si>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</si>
  <si>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</si>
  <si>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</si>
  <si>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</si>
  <si>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</si>
  <si>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</si>
  <si>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</si>
  <si>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</si>
  <si>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</si>
  <si>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</si>
  <si>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</si>
  <si>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</si>
  <si>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</si>
  <si>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</si>
  <si>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</si>
  <si>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</si>
  <si>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</si>
  <si>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</si>
  <si>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</si>
  <si>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</si>
  <si>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</si>
  <si>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</si>
  <si>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</si>
  <si>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</si>
  <si>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</si>
  <si>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</si>
  <si>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</si>
  <si>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</si>
  <si>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</si>
  <si>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</si>
  <si>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</si>
  <si>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</si>
  <si>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</si>
  <si>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</si>
  <si>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</si>
  <si>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</si>
  <si>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</si>
  <si>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</si>
  <si>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</si>
  <si>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</si>
  <si>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</si>
  <si>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</si>
  <si>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</si>
  <si>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</si>
  <si>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</si>
  <si>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</si>
  <si>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</si>
  <si>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</si>
  <si>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</si>
  <si>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</si>
  <si>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</si>
  <si>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</si>
  <si>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</si>
  <si>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</si>
  <si>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</si>
  <si>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</si>
  <si>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</si>
  <si>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</si>
  <si>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</si>
  <si>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</si>
  <si>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</si>
  <si>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</si>
  <si>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</si>
  <si>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</si>
  <si>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</si>
  <si>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</si>
  <si>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</si>
  <si>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</si>
  <si>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</si>
  <si>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</si>
  <si>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</si>
  <si>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</si>
  <si>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</si>
  <si>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</si>
  <si>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</si>
  <si>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</si>
  <si>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</si>
  <si>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</si>
  <si>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</si>
  <si>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</si>
  <si>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</si>
  <si>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</si>
  <si>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</si>
  <si>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</si>
  <si>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</si>
  <si>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</si>
  <si>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</si>
  <si>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</si>
  <si>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</si>
  <si>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</si>
  <si>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</si>
  <si>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</si>
  <si>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</si>
  <si>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</si>
  <si>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</si>
  <si>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</si>
  <si>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</si>
  <si>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</si>
  <si>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</si>
  <si>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</si>
  <si>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</si>
  <si>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</si>
  <si>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</si>
  <si>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</si>
  <si>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</si>
  <si>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</si>
  <si>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</si>
  <si>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</si>
  <si>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</si>
  <si>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</si>
  <si>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</si>
  <si>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</si>
  <si>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</si>
  <si>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</si>
  <si>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</si>
  <si>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</si>
  <si>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</si>
  <si>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</si>
  <si>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</si>
  <si>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</si>
  <si>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</si>
  <si>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</si>
  <si>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</si>
  <si>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</si>
  <si>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</si>
  <si>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</si>
  <si>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</si>
  <si>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</si>
  <si>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</si>
  <si>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</si>
  <si>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</si>
  <si>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</si>
  <si>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</si>
  <si>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</si>
  <si>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</si>
  <si>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</si>
  <si>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</si>
  <si>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</si>
  <si>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</si>
  <si>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</si>
  <si>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</si>
  <si>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</si>
  <si>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</si>
  <si>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</si>
  <si>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</si>
  <si>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</si>
  <si>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</si>
  <si>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</si>
  <si>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</si>
  <si>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</si>
  <si>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</si>
  <si>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</si>
  <si>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</si>
  <si>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</si>
  <si>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</si>
  <si>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</si>
  <si>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</si>
  <si>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</si>
  <si>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</si>
  <si>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</si>
  <si>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</si>
  <si>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</si>
  <si>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</si>
  <si>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</si>
  <si>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</si>
  <si>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</si>
  <si>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</si>
  <si>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</si>
  <si>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</si>
  <si>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</si>
  <si>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</si>
  <si>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</si>
  <si>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</si>
  <si>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</si>
  <si>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</si>
  <si>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</si>
  <si>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</si>
  <si>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</si>
  <si>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</si>
  <si>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</si>
  <si>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</si>
  <si>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</si>
  <si>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</si>
  <si>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</si>
  <si>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</si>
  <si>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</si>
  <si>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</si>
  <si>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</si>
  <si>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</si>
  <si>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</si>
  <si>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</si>
  <si>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</si>
  <si>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</si>
  <si>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</si>
  <si>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</si>
  <si>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</si>
  <si>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</si>
  <si>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</si>
  <si>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</si>
  <si>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</si>
  <si>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</si>
  <si>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</si>
  <si>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</si>
  <si>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</si>
  <si>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</si>
  <si>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</si>
  <si>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</si>
  <si>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</si>
  <si>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</si>
  <si>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</si>
  <si>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</si>
  <si>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</si>
  <si>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</si>
  <si>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</si>
  <si>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</si>
  <si>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</si>
  <si>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</si>
  <si>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</si>
  <si>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</si>
  <si>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</si>
  <si>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</si>
  <si>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</si>
  <si>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</si>
  <si>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</si>
  <si>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</si>
  <si>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</si>
  <si>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</si>
  <si>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</si>
  <si>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</si>
  <si>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</si>
  <si>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</si>
  <si>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</si>
  <si>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</si>
  <si>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</si>
  <si>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</si>
  <si>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</si>
  <si>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</si>
  <si>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</si>
  <si>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</si>
  <si>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</si>
  <si>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</si>
  <si>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</si>
  <si>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</si>
  <si>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</si>
  <si>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</si>
  <si>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</si>
  <si>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</si>
  <si>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</si>
  <si>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</si>
  <si>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</si>
  <si>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</si>
  <si>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</si>
  <si>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</si>
  <si>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</si>
  <si>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</si>
  <si>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</si>
  <si>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</si>
  <si>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</si>
  <si>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</si>
  <si>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</si>
  <si>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</si>
  <si>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</si>
  <si>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</si>
  <si>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</si>
  <si>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</si>
  <si>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</si>
  <si>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</si>
  <si>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</si>
  <si>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</si>
  <si>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</si>
  <si>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</si>
  <si>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</si>
  <si>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</si>
  <si>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</si>
  <si>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</si>
  <si>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</si>
  <si>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</si>
  <si>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</si>
  <si>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</si>
  <si>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</si>
  <si>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</si>
  <si>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</si>
  <si>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</si>
  <si>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</si>
  <si>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</si>
  <si>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</si>
  <si>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</si>
  <si>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</si>
  <si>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</si>
  <si>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</si>
  <si>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</si>
  <si>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</si>
  <si>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</si>
  <si>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</si>
  <si>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</si>
  <si>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</si>
  <si>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</si>
  <si>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</si>
  <si>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</si>
  <si>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</si>
  <si>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</si>
  <si>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</si>
  <si>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</si>
  <si>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</si>
  <si>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</si>
  <si>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</si>
  <si>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</si>
  <si>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</si>
  <si>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</si>
  <si>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</si>
  <si>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</si>
  <si>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</si>
  <si>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</si>
  <si>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</si>
  <si>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</si>
  <si>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</si>
  <si>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</si>
  <si>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</si>
  <si>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</si>
  <si>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</si>
  <si>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</si>
  <si>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</si>
  <si>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</si>
  <si>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</si>
  <si>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</si>
  <si>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</si>
  <si>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</si>
  <si>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</si>
  <si>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</si>
  <si>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</si>
  <si>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</si>
  <si>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</si>
  <si>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</si>
  <si>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</si>
  <si>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</si>
  <si>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</si>
  <si>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</si>
  <si>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</si>
  <si>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</si>
  <si>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</si>
  <si>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</si>
  <si>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</si>
  <si>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</si>
  <si>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</si>
  <si>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</si>
  <si>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</si>
  <si>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</si>
  <si>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</si>
  <si>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</si>
  <si>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</si>
  <si>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</si>
  <si>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</si>
  <si>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</si>
  <si>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</si>
  <si>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</si>
  <si>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</si>
  <si>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</si>
  <si>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</si>
  <si>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</si>
  <si>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</si>
  <si>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</si>
  <si>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</si>
  <si>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</si>
  <si>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</si>
  <si>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</si>
  <si>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</si>
  <si>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</si>
  <si>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</si>
  <si>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</si>
  <si>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</si>
  <si>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</si>
  <si>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</si>
  <si>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</si>
  <si>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</si>
  <si>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</si>
  <si>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</si>
  <si>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</si>
  <si>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</si>
  <si>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</si>
  <si>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</si>
  <si>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</si>
  <si>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</si>
  <si>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</si>
  <si>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</si>
  <si>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</si>
  <si>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</si>
  <si>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</si>
  <si>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</si>
  <si>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</si>
  <si>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</si>
  <si>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</si>
  <si>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</si>
  <si>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</si>
  <si>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</si>
  <si>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</si>
  <si>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</si>
  <si>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</si>
  <si>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</si>
  <si>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</si>
  <si>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</si>
  <si>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</si>
  <si>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</si>
  <si>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</si>
  <si>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</si>
  <si>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</si>
  <si>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</si>
  <si>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</si>
  <si>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</si>
  <si>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</si>
  <si>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</si>
  <si>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</si>
  <si>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</si>
  <si>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</si>
  <si>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</si>
  <si>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</si>
  <si>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</si>
  <si>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</si>
  <si>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</si>
  <si>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</si>
  <si>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</si>
  <si>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</si>
  <si>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</si>
  <si>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</si>
  <si>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</si>
  <si>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</si>
  <si>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</si>
  <si>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</si>
  <si>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</si>
  <si>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</si>
  <si>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</si>
  <si>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</si>
  <si>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</si>
  <si>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</si>
  <si>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</si>
  <si>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</si>
  <si>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</si>
  <si>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</si>
  <si>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</si>
  <si>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</si>
  <si>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</si>
  <si>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</si>
  <si>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</si>
  <si>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</si>
  <si>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</si>
  <si>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</si>
  <si>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</si>
  <si>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</si>
  <si>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</si>
  <si>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</si>
  <si>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</si>
  <si>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</si>
  <si>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</si>
  <si>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</si>
  <si>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</si>
  <si>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</si>
  <si>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</si>
  <si>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</si>
  <si>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</si>
  <si>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</si>
  <si>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</si>
  <si>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</si>
  <si>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</si>
  <si>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</si>
  <si>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</si>
  <si>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</si>
  <si>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</si>
  <si>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</si>
  <si>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</si>
  <si>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</si>
  <si>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</si>
  <si>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</si>
  <si>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</si>
  <si>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</si>
  <si>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</si>
  <si>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</si>
  <si>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</si>
  <si>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</si>
  <si>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</si>
  <si>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</si>
  <si>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</si>
  <si>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</si>
  <si>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</si>
  <si>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</si>
  <si>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</si>
  <si>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</si>
  <si>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</si>
  <si>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</si>
  <si>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</si>
  <si>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</si>
  <si>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</si>
  <si>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</si>
  <si>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</si>
  <si>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</si>
  <si>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</si>
  <si>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</si>
  <si>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</si>
  <si>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</si>
  <si>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</si>
  <si>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</si>
  <si>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</si>
  <si>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</si>
  <si>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</si>
  <si>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</si>
  <si>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</si>
  <si>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</si>
  <si>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</si>
  <si>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</si>
  <si>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</si>
  <si>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</si>
  <si>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</si>
  <si>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</si>
  <si>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</si>
  <si>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</si>
  <si>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</si>
  <si>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</si>
  <si>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</si>
  <si>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</si>
  <si>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</si>
  <si>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</si>
  <si>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</si>
  <si>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</si>
  <si>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</si>
  <si>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</si>
  <si>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</si>
  <si>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</si>
  <si>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</si>
  <si>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</si>
  <si>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</si>
  <si>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</si>
  <si>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</si>
  <si>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</si>
  <si>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</si>
  <si>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</si>
  <si>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</si>
  <si>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</si>
  <si>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</si>
  <si>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</si>
  <si>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</si>
  <si>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</si>
  <si>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</si>
  <si>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</si>
  <si>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</si>
  <si>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</si>
  <si>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</si>
  <si>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</si>
  <si>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</si>
  <si>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</si>
  <si>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</si>
  <si>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</si>
  <si>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</si>
  <si>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</si>
  <si>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</si>
  <si>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</si>
  <si>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</si>
  <si>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</si>
  <si>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</si>
  <si>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</si>
  <si>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</si>
  <si>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</si>
  <si>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</si>
  <si>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</si>
  <si>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</si>
  <si>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</si>
  <si>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</si>
  <si>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</si>
  <si>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</si>
  <si>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</si>
  <si>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</si>
  <si>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</si>
  <si>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</si>
  <si>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</si>
  <si>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</si>
  <si>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</si>
  <si>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</si>
  <si>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</si>
  <si>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</si>
  <si>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</si>
  <si>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</si>
  <si>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</si>
  <si>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</si>
  <si>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</si>
  <si>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</si>
  <si>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</si>
  <si>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</si>
  <si>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</si>
  <si>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</si>
  <si>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</si>
  <si>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</si>
  <si>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</si>
  <si>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</si>
  <si>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</si>
  <si>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</si>
  <si>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</si>
  <si>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</si>
  <si>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</si>
  <si>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</si>
  <si>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</si>
  <si>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</si>
  <si>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</si>
  <si>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</si>
  <si>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</si>
  <si>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</si>
  <si>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</si>
  <si>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</si>
  <si>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</si>
  <si>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</si>
  <si>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</si>
  <si>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</si>
  <si>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</si>
  <si>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</si>
  <si>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</si>
  <si>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</si>
  <si>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</si>
  <si>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</si>
  <si>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</si>
  <si>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</si>
  <si>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</si>
  <si>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</si>
  <si>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</si>
  <si>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</si>
  <si>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</si>
  <si>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</si>
  <si>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</si>
  <si>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</si>
  <si>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</si>
  <si>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</si>
  <si>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</si>
  <si>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</si>
  <si>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</si>
  <si>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</si>
  <si>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</si>
  <si>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</si>
  <si>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</si>
  <si>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</si>
  <si>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</si>
  <si>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</si>
  <si>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</si>
  <si>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</si>
  <si>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</si>
  <si>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</si>
  <si>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</si>
  <si>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</si>
  <si>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</si>
  <si>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</si>
  <si>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</si>
  <si>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</si>
  <si>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</si>
  <si>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</si>
  <si>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</si>
  <si>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</si>
  <si>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</si>
  <si>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</si>
  <si>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</si>
  <si>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</si>
  <si>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</si>
  <si>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</si>
  <si>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</si>
  <si>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</si>
  <si>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</si>
  <si>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</si>
  <si>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</si>
  <si>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</si>
  <si>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</si>
  <si>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</si>
  <si>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</si>
  <si>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</si>
  <si>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</si>
  <si>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</si>
  <si>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</si>
  <si>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</si>
  <si>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</si>
  <si>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</si>
  <si>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</si>
  <si>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</si>
  <si>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</si>
  <si>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</si>
  <si>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</si>
  <si>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</si>
  <si>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</si>
  <si>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</si>
  <si>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</si>
  <si>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</si>
  <si>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</si>
  <si>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</si>
  <si>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</si>
  <si>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</si>
  <si>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</si>
  <si>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</si>
  <si>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</si>
  <si>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</si>
  <si>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</si>
  <si>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</si>
  <si>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</si>
  <si>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</si>
  <si>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</si>
  <si>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</si>
  <si>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</si>
  <si>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</si>
  <si>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</si>
  <si>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</si>
  <si>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</si>
  <si>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</si>
  <si>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</si>
  <si>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</si>
  <si>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</si>
  <si>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</si>
  <si>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</si>
  <si>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</si>
  <si>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</si>
  <si>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</si>
  <si>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</si>
  <si>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</si>
  <si>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</si>
  <si>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</si>
  <si>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</si>
  <si>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</si>
  <si>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</si>
  <si>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</si>
  <si>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</si>
  <si>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</si>
  <si>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</si>
  <si>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</si>
  <si>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</si>
  <si>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</si>
  <si>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</si>
  <si>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</si>
  <si>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</si>
  <si>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</si>
  <si>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</si>
  <si>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</si>
  <si>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</si>
  <si>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</si>
  <si>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</si>
  <si>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</si>
  <si>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</si>
  <si>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</si>
  <si>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</si>
  <si>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</si>
  <si>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</si>
  <si>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</si>
  <si>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</si>
  <si>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</si>
  <si>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</si>
  <si>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</si>
  <si>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</si>
  <si>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</si>
  <si>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</si>
  <si>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</si>
  <si>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</si>
  <si>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</si>
  <si>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</si>
  <si>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</si>
  <si>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</si>
  <si>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</si>
  <si>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</si>
  <si>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</si>
  <si>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</si>
  <si>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</si>
  <si>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</si>
  <si>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</si>
  <si>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</si>
  <si>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</si>
  <si>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</si>
  <si>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</si>
  <si>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</si>
  <si>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</si>
  <si>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</si>
  <si>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</si>
  <si>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</si>
  <si>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</si>
  <si>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</si>
  <si>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</si>
  <si>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</si>
  <si>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</si>
  <si>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</si>
  <si>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</si>
  <si>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</si>
  <si>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</si>
  <si>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</si>
  <si>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</si>
  <si>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</si>
  <si>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</si>
  <si>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</si>
  <si>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</si>
  <si>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</si>
  <si>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</si>
  <si>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</si>
  <si>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</si>
  <si>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</si>
  <si>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</si>
  <si>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</si>
  <si>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</si>
  <si>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</si>
  <si>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</si>
  <si>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</si>
  <si>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</si>
  <si>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</si>
  <si>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</si>
  <si>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</si>
  <si>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</si>
  <si>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</si>
  <si>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</si>
  <si>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</si>
  <si>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</si>
  <si>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</si>
  <si>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</si>
  <si>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</si>
  <si>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</si>
  <si>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</si>
  <si>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</si>
  <si>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</si>
  <si>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</si>
  <si>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</si>
  <si>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</si>
  <si>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</si>
  <si>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</si>
  <si>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</si>
  <si>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</si>
  <si>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</si>
  <si>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</si>
  <si>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</si>
  <si>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</si>
  <si>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</si>
  <si>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</si>
  <si>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</si>
  <si>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</si>
  <si>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</si>
  <si>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</si>
  <si>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</si>
  <si>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</si>
  <si>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</si>
  <si>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</si>
  <si>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</si>
  <si>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</si>
  <si>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</si>
  <si>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</si>
  <si>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</si>
  <si>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</si>
  <si>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</si>
  <si>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</si>
  <si>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</si>
  <si>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</si>
  <si>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</si>
  <si>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</si>
  <si>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</si>
  <si>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</si>
  <si>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</si>
  <si>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</si>
  <si>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</si>
  <si>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</si>
  <si>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</si>
  <si>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</si>
  <si>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</si>
  <si>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</si>
  <si>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</si>
  <si>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</si>
  <si>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</si>
  <si>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</si>
  <si>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</si>
  <si>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</si>
  <si>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</si>
  <si>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</si>
  <si>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</si>
  <si>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</si>
  <si>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</si>
  <si>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</si>
  <si>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</si>
  <si>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</si>
  <si>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</si>
  <si>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</si>
  <si>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</si>
  <si>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</si>
  <si>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</si>
  <si>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</si>
  <si>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</si>
  <si>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</si>
  <si>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</si>
  <si>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</si>
  <si>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</si>
  <si>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</si>
  <si>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</si>
  <si>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</si>
  <si>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</si>
  <si>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</si>
  <si>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</si>
  <si>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</si>
  <si>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</si>
  <si>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</si>
  <si>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</si>
  <si>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</si>
  <si>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</si>
  <si>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</si>
  <si>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</si>
  <si>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</si>
  <si>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</si>
  <si>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</si>
  <si>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</si>
  <si>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</si>
  <si>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</si>
  <si>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</si>
  <si>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</si>
  <si>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</si>
  <si>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</si>
  <si>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</si>
  <si>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</si>
  <si>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</si>
  <si>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</si>
  <si>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</si>
  <si>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</si>
  <si>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</si>
  <si>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</si>
  <si>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</si>
  <si>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</si>
  <si>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</si>
  <si>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</si>
  <si>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</si>
  <si>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</si>
  <si>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</si>
  <si>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</si>
  <si>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</si>
  <si>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</si>
  <si>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</si>
  <si>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</si>
  <si>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</si>
  <si>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</si>
  <si>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</si>
  <si>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</si>
  <si>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</si>
  <si>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</si>
  <si>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</si>
  <si>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</si>
  <si>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</si>
  <si>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</si>
  <si>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</si>
  <si>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</si>
  <si>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</si>
  <si>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</si>
  <si>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</si>
  <si>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</si>
  <si>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</si>
  <si>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</si>
  <si>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</si>
  <si>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</si>
  <si>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</si>
  <si>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</si>
  <si>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</si>
  <si>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</si>
  <si>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</si>
  <si>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</si>
  <si>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</si>
  <si>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</si>
  <si>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</si>
  <si>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</si>
  <si>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</si>
  <si>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</si>
  <si>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</si>
  <si>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</si>
  <si>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</si>
  <si>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</si>
  <si>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</si>
  <si>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</si>
  <si>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</si>
  <si>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</si>
  <si>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</si>
  <si>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</si>
  <si>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</si>
  <si>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</si>
  <si>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</si>
  <si>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</si>
  <si>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</si>
  <si>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</si>
  <si>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</si>
  <si>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</si>
  <si>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</si>
  <si>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</si>
  <si>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</si>
  <si>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</si>
  <si>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</si>
  <si>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</si>
  <si>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</si>
  <si>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</si>
  <si>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</si>
  <si>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</si>
  <si>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</si>
  <si>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</si>
  <si>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</si>
  <si>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</si>
  <si>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</si>
  <si>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</si>
  <si>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</si>
  <si>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</si>
  <si>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</si>
  <si>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</si>
  <si>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</si>
  <si>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</si>
  <si>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</si>
  <si>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</si>
  <si>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</si>
  <si>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</si>
  <si>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</si>
  <si>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</si>
  <si>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</si>
  <si>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</si>
  <si>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</si>
  <si>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</si>
  <si>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</si>
  <si>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</si>
  <si>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</si>
  <si>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</si>
  <si>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</si>
  <si>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</si>
  <si>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</si>
  <si>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</si>
  <si>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</si>
  <si>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</si>
  <si>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</si>
  <si>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</si>
  <si>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</si>
  <si>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</si>
  <si>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</si>
  <si>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</si>
  <si>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</si>
  <si>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</si>
  <si>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</si>
  <si>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</si>
  <si>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</si>
  <si>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</si>
  <si>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</si>
  <si>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</si>
  <si>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</si>
  <si>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</si>
  <si>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</si>
  <si>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</si>
  <si>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</si>
  <si>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</si>
  <si>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</si>
  <si>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</si>
  <si>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</si>
  <si>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</si>
  <si>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</si>
  <si>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</si>
  <si>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</si>
  <si>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</si>
  <si>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</si>
  <si>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</si>
  <si>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</si>
  <si>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</si>
  <si>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</si>
  <si>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</si>
  <si>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</si>
  <si>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</si>
  <si>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</si>
  <si>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</si>
  <si>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</si>
  <si>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</si>
  <si>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</si>
  <si>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</si>
  <si>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</si>
  <si>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</si>
  <si>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</si>
  <si>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</si>
  <si>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</si>
  <si>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</si>
  <si>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</si>
  <si>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</si>
  <si>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</si>
  <si>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</si>
  <si>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</si>
  <si>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</si>
  <si>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</si>
  <si>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</si>
  <si>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</si>
  <si>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</si>
  <si>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</si>
  <si>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</si>
  <si>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</si>
  <si>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</si>
  <si>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</si>
  <si>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</si>
  <si>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</si>
  <si>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</si>
  <si>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</si>
  <si>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</si>
  <si>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</si>
  <si>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</si>
  <si>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</si>
  <si>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</si>
  <si>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</si>
  <si>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</si>
  <si>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</si>
  <si>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</si>
  <si>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</si>
  <si>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</si>
  <si>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</si>
  <si>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</si>
  <si>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</si>
  <si>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</si>
  <si>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</si>
  <si>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</si>
  <si>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</si>
  <si>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</si>
  <si>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</si>
  <si>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</si>
  <si>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</si>
  <si>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</si>
  <si>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</si>
  <si>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</si>
  <si>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</si>
  <si>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</si>
  <si>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</si>
  <si>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</si>
  <si>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</si>
  <si>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</si>
  <si>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</si>
  <si>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</si>
  <si>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</si>
  <si>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</si>
  <si>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</si>
  <si>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</si>
  <si>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</si>
  <si>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</si>
  <si>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</si>
  <si>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</si>
  <si>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</si>
  <si>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</si>
  <si>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</si>
  <si>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</si>
  <si>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</si>
  <si>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</si>
  <si>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</si>
  <si>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</si>
  <si>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</si>
  <si>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</si>
  <si>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</si>
  <si>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</si>
  <si>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</si>
  <si>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</si>
  <si>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</si>
  <si>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</si>
  <si>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</si>
  <si>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</si>
  <si>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</si>
  <si>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</si>
  <si>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</si>
  <si>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</si>
  <si>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</si>
  <si>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</si>
  <si>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</si>
  <si>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</si>
  <si>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</si>
  <si>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</si>
  <si>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</si>
  <si>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</si>
  <si>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</si>
  <si>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</si>
  <si>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</si>
  <si>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</si>
  <si>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</si>
  <si>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</si>
  <si>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</si>
  <si>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</si>
  <si>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</si>
  <si>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</si>
  <si>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</si>
  <si>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</si>
  <si>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</si>
  <si>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</si>
  <si>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</si>
  <si>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</si>
  <si>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</si>
  <si>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</si>
  <si>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</si>
  <si>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</si>
  <si>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</si>
  <si>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</si>
  <si>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</si>
  <si>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</si>
  <si>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</si>
  <si>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</si>
  <si>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</si>
  <si>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</si>
  <si>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</si>
  <si>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</si>
  <si>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</si>
  <si>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</si>
  <si>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</si>
  <si>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</si>
  <si>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</si>
  <si>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</si>
  <si>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</si>
  <si>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</si>
  <si>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</si>
  <si>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</si>
  <si>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</si>
  <si>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</si>
  <si>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</si>
  <si>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</si>
  <si>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</si>
  <si>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</si>
  <si>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</si>
  <si>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</si>
  <si>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</si>
  <si>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</si>
  <si>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</si>
  <si>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</si>
  <si>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</si>
  <si>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</si>
  <si>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</si>
  <si>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</si>
  <si>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</si>
  <si>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</si>
  <si>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</si>
  <si>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</si>
  <si>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</si>
  <si>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</si>
  <si>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</si>
  <si>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</si>
  <si>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</si>
  <si>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</si>
  <si>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</si>
  <si>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</si>
  <si>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</si>
  <si>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</si>
  <si>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</si>
  <si>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</si>
  <si>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</si>
  <si>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</si>
  <si>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</si>
  <si>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</si>
  <si>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</si>
  <si>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</si>
  <si>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</si>
  <si>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</si>
  <si>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</si>
  <si>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</si>
  <si>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</si>
  <si>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</si>
  <si>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</si>
  <si>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</si>
  <si>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</si>
  <si>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</si>
  <si>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</si>
  <si>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</si>
  <si>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</si>
  <si>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</si>
  <si>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</si>
  <si>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</si>
  <si>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</si>
  <si>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</si>
  <si>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</si>
  <si>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</si>
  <si>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</si>
  <si>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</si>
  <si>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</si>
  <si>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</si>
  <si>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</si>
  <si>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</si>
  <si>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</si>
  <si>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</si>
  <si>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</si>
  <si>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</si>
  <si>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</si>
  <si>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</si>
  <si>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</si>
  <si>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</si>
  <si>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</si>
  <si>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</si>
  <si>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</si>
  <si>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</si>
  <si>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</si>
  <si>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</si>
  <si>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</si>
  <si>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</si>
  <si>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</si>
  <si>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</si>
  <si>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</si>
  <si>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</si>
  <si>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</si>
  <si>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</si>
  <si>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</si>
  <si>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</si>
  <si>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</si>
  <si>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</si>
  <si>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</si>
  <si>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</si>
  <si>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</si>
  <si>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</si>
  <si>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</si>
  <si>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</si>
  <si>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</si>
  <si>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</si>
  <si>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</si>
  <si>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</si>
  <si>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</si>
  <si>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</si>
  <si>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</si>
  <si>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</si>
  <si>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</si>
  <si>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</si>
  <si>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</si>
  <si>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</si>
  <si>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</si>
  <si>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</si>
  <si>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</si>
  <si>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</si>
  <si>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</si>
  <si>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</si>
  <si>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</si>
  <si>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</si>
  <si>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</si>
  <si>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</si>
  <si>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</si>
  <si>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</si>
  <si>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</si>
  <si>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</si>
  <si>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</si>
  <si>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</si>
  <si>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</si>
  <si>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</si>
  <si>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</si>
  <si>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</si>
  <si>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</si>
  <si>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</si>
  <si>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</si>
  <si>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</si>
  <si>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</si>
  <si>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</si>
  <si>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</si>
  <si>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</si>
  <si>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</si>
  <si>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</si>
  <si>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</si>
  <si>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</si>
  <si>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</si>
  <si>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</si>
  <si>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</si>
  <si>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</si>
  <si>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</si>
  <si>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</si>
  <si>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</si>
  <si>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</si>
  <si>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</si>
  <si>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</si>
  <si>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</si>
  <si>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</si>
  <si>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</si>
  <si>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</si>
  <si>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</si>
  <si>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</si>
  <si>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</si>
  <si>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</si>
  <si>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</si>
  <si>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</si>
  <si>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</si>
  <si>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</si>
  <si>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</si>
  <si>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</si>
  <si>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</si>
  <si>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</si>
  <si>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</si>
  <si>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</si>
  <si>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</si>
  <si>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</si>
  <si>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</si>
  <si>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</si>
  <si>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</si>
  <si>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</si>
  <si>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</si>
  <si>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</si>
  <si>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</si>
  <si>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</si>
  <si>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</si>
  <si>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</si>
  <si>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</si>
  <si>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</si>
  <si>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</si>
  <si>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</si>
  <si>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</si>
  <si>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</si>
  <si>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</si>
  <si>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</si>
  <si>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</si>
  <si>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</si>
  <si>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</si>
  <si>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</si>
  <si>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</si>
  <si>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</si>
  <si>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</si>
  <si>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</si>
  <si>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</si>
  <si>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</si>
  <si>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</si>
  <si>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</si>
  <si>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</si>
  <si>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</si>
  <si>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</si>
  <si>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</si>
  <si>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</si>
  <si>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</si>
  <si>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</si>
  <si>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</si>
  <si>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</si>
  <si>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</si>
  <si>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</si>
  <si>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</si>
  <si>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</si>
  <si>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</si>
  <si>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</si>
  <si>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</si>
  <si>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</si>
  <si>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</si>
  <si>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</si>
  <si>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</si>
  <si>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</si>
  <si>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</si>
  <si>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</si>
  <si>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</si>
  <si>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</si>
  <si>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</si>
  <si>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</si>
  <si>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</si>
  <si>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</si>
  <si>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</si>
  <si>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</si>
  <si>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</si>
  <si>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</si>
  <si>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</si>
  <si>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</si>
  <si>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</si>
  <si>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</si>
  <si>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</si>
  <si>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</si>
  <si>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</si>
  <si>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</si>
  <si>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</si>
  <si>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</si>
  <si>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</si>
  <si>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</si>
  <si>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</si>
  <si>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</si>
  <si>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</si>
  <si>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</si>
  <si>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</si>
  <si>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</si>
  <si>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</si>
  <si>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</si>
  <si>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</si>
  <si>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</si>
  <si>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</si>
  <si>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</si>
  <si>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</si>
  <si>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</si>
  <si>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</si>
  <si>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</si>
  <si>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</si>
  <si>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</si>
  <si>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</si>
  <si>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</si>
  <si>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</si>
  <si>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</si>
  <si>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</si>
  <si>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</si>
  <si>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</si>
  <si>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</si>
  <si>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</si>
  <si>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</si>
  <si>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</si>
  <si>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</si>
  <si>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</si>
  <si>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</si>
  <si>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</si>
  <si>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</si>
  <si>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</si>
  <si>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</si>
  <si>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</si>
  <si>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</si>
  <si>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</si>
  <si>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</si>
  <si>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</si>
  <si>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</si>
  <si>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</si>
  <si>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</si>
  <si>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</si>
  <si>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</si>
  <si>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</si>
  <si>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</si>
  <si>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</si>
  <si>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</si>
  <si>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</si>
  <si>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</si>
  <si>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</si>
  <si>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</si>
  <si>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</si>
  <si>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</si>
  <si>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</si>
  <si>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</si>
  <si>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</si>
  <si>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</si>
  <si>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</si>
  <si>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</si>
  <si>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</si>
  <si>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</si>
  <si>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</si>
  <si>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</si>
  <si>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</si>
  <si>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</si>
  <si>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</si>
  <si>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</si>
  <si>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</si>
  <si>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</si>
  <si>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</si>
  <si>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</si>
  <si>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</si>
  <si>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</si>
  <si>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</si>
  <si>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</si>
  <si>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</si>
  <si>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</si>
  <si>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</si>
  <si>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</si>
  <si>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</si>
  <si>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</si>
  <si>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</si>
  <si>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</si>
  <si>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</si>
  <si>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</si>
  <si>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</si>
  <si>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</si>
  <si>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</si>
  <si>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</si>
  <si>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</si>
  <si>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</si>
  <si>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</si>
  <si>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</si>
  <si>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</si>
  <si>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</si>
  <si>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</si>
  <si>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</si>
  <si>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</si>
  <si>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</si>
  <si>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</si>
  <si>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</si>
  <si>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</si>
  <si>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</si>
  <si>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</si>
  <si>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</si>
  <si>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</si>
  <si>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</si>
  <si>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</si>
  <si>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</si>
  <si>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</si>
  <si>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</si>
  <si>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</si>
  <si>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</si>
  <si>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</si>
  <si>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</si>
  <si>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</si>
  <si>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</si>
  <si>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</si>
  <si>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</si>
  <si>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</si>
  <si>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</si>
  <si>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</si>
  <si>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</si>
  <si>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</si>
  <si>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</si>
  <si>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</si>
  <si>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</si>
  <si>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</si>
  <si>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</si>
  <si>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</si>
  <si>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</si>
  <si>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</si>
  <si>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</si>
  <si>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</si>
  <si>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</si>
  <si>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</si>
  <si>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</si>
  <si>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</si>
  <si>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</si>
  <si>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</si>
  <si>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</si>
  <si>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</si>
  <si>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</si>
  <si>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</si>
  <si>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</si>
  <si>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</si>
  <si>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</si>
  <si>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</si>
  <si>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</si>
  <si>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</si>
  <si>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</si>
  <si>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</si>
  <si>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</si>
  <si>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</si>
  <si>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</si>
  <si>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</si>
  <si>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</si>
  <si>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</si>
  <si>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</si>
  <si>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</si>
  <si>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</si>
  <si>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</si>
  <si>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</si>
  <si>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</si>
  <si>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</si>
  <si>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</si>
  <si>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</si>
  <si>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</si>
  <si>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</si>
  <si>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</si>
  <si>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</si>
  <si>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</si>
  <si>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</si>
  <si>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</si>
  <si>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</si>
  <si>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</si>
  <si>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</si>
  <si>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</si>
  <si>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</si>
  <si>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</si>
  <si>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</si>
  <si>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</si>
  <si>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</si>
  <si>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</si>
  <si>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</si>
  <si>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</si>
  <si>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</si>
  <si>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</si>
  <si>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</si>
  <si>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</si>
  <si>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</si>
  <si>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</si>
  <si>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</si>
  <si>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</si>
  <si>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</si>
  <si>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</si>
  <si>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</si>
  <si>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</si>
  <si>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</si>
  <si>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</si>
  <si>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</si>
  <si>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</si>
  <si>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</si>
  <si>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</si>
  <si>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</si>
  <si>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</si>
  <si>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</si>
  <si>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</si>
  <si>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</si>
  <si>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</si>
  <si>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</si>
  <si>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</si>
  <si>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</si>
  <si>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</si>
  <si>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</si>
  <si>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</si>
  <si>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</si>
  <si>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</si>
  <si>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</si>
  <si>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</si>
  <si>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</si>
  <si>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</si>
  <si>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</si>
  <si>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</si>
  <si>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</si>
  <si>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</si>
  <si>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</si>
  <si>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</si>
  <si>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</si>
  <si>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</si>
  <si>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</si>
  <si>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</si>
  <si>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</si>
  <si>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</si>
  <si>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</si>
  <si>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</si>
  <si>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</si>
  <si>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</si>
  <si>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</si>
  <si>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</si>
  <si>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</si>
  <si>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</si>
  <si>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</si>
  <si>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</si>
  <si>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</si>
  <si>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</si>
  <si>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</si>
  <si>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</si>
  <si>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</si>
  <si>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</si>
  <si>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</si>
  <si>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</si>
  <si>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</si>
  <si>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</si>
  <si>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</si>
  <si>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</si>
  <si>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</si>
  <si>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</si>
  <si>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</si>
  <si>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</si>
  <si>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</si>
  <si>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</si>
  <si>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</si>
  <si>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</si>
  <si>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</si>
  <si>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</si>
  <si>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</si>
  <si>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</si>
  <si>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</si>
  <si>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</si>
  <si>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</si>
  <si>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</si>
  <si>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</si>
  <si>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</si>
  <si>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</si>
  <si>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</si>
  <si>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</si>
  <si>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</si>
  <si>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</si>
  <si>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</si>
  <si>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</si>
  <si>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</si>
  <si>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</si>
  <si>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</si>
  <si>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</si>
  <si>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</si>
  <si>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</si>
  <si>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</si>
  <si>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</si>
  <si>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</si>
  <si>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</si>
  <si>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</si>
  <si>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</si>
  <si>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</si>
  <si>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</si>
  <si>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</si>
  <si>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</si>
  <si>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</si>
  <si>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</si>
  <si>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</si>
  <si>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</si>
  <si>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</si>
  <si>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</si>
  <si>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</si>
  <si>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</si>
  <si>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</si>
  <si>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</si>
  <si>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</si>
  <si>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</si>
  <si>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</si>
  <si>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</si>
  <si>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</si>
  <si>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</si>
  <si>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</si>
  <si>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</si>
  <si>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</si>
  <si>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</si>
  <si>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</si>
  <si>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</si>
  <si>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</si>
  <si>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</si>
  <si>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</si>
  <si>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</si>
  <si>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</si>
  <si>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</si>
  <si>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</si>
  <si>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</si>
  <si>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</si>
  <si>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</si>
  <si>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</si>
  <si>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</si>
  <si>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</si>
  <si>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</si>
  <si>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</si>
  <si>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</si>
  <si>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</si>
  <si>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</si>
  <si>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</si>
  <si>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</si>
  <si>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</si>
  <si>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</si>
  <si>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</si>
  <si>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</si>
  <si>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</si>
  <si>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</si>
  <si>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</si>
  <si>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</si>
  <si>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</si>
  <si>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</si>
  <si>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</si>
  <si>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</si>
  <si>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</si>
  <si>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</si>
  <si>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</si>
  <si>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</si>
  <si>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</si>
  <si>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</si>
  <si>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</si>
  <si>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</si>
  <si>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</si>
  <si>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</si>
  <si>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</si>
  <si>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</si>
  <si>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</si>
  <si>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</si>
  <si>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</si>
  <si>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</si>
  <si>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</si>
  <si>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</si>
  <si>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</si>
  <si>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</si>
  <si>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</si>
  <si>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</si>
  <si>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</si>
  <si>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</si>
  <si>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</si>
  <si>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</si>
  <si>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</si>
  <si>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</si>
  <si>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</si>
  <si>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</si>
  <si>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</si>
  <si>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</si>
  <si>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</si>
  <si>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</si>
  <si>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</si>
  <si>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</si>
  <si>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</si>
  <si>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</si>
  <si>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</si>
  <si>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</si>
  <si>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</si>
  <si>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</si>
  <si>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</si>
  <si>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</si>
  <si>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</si>
  <si>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</si>
  <si>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</si>
  <si>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</si>
  <si>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</si>
  <si>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</si>
  <si>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</si>
  <si>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</si>
  <si>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</si>
  <si>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</si>
  <si>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</si>
  <si>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</si>
  <si>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</si>
  <si>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</si>
  <si>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</si>
  <si>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</si>
  <si>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</si>
  <si>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</si>
  <si>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</si>
  <si>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</si>
  <si>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</si>
  <si>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</si>
  <si>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</si>
  <si>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</si>
  <si>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</si>
  <si>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</si>
  <si>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</si>
  <si>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</si>
  <si>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</si>
  <si>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</si>
  <si>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</si>
  <si>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</si>
  <si>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</si>
  <si>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</si>
  <si>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</si>
  <si>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</si>
  <si>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</si>
  <si>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</si>
  <si>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</si>
  <si>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</si>
  <si>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</si>
  <si>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</si>
  <si>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</si>
  <si>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</si>
  <si>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</si>
  <si>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</si>
  <si>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</si>
  <si>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</si>
  <si>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</si>
  <si>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</si>
  <si>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</si>
  <si>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</si>
  <si>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</si>
  <si>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</si>
  <si>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</si>
  <si>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</si>
  <si>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</si>
  <si>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</si>
  <si>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</si>
  <si>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</si>
  <si>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</si>
  <si>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</si>
  <si>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</si>
  <si>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</si>
  <si>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</si>
  <si>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</si>
  <si>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</si>
  <si>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</si>
  <si>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</si>
  <si>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</si>
  <si>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</si>
  <si>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</si>
  <si>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</si>
  <si>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</si>
  <si>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</si>
  <si>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</si>
  <si>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</si>
  <si>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</si>
  <si>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</si>
  <si>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</si>
  <si>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</si>
  <si>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</si>
  <si>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</si>
  <si>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</si>
  <si>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</si>
  <si>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</si>
  <si>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</si>
  <si>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</si>
  <si>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</si>
  <si>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</si>
  <si>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</si>
  <si>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</si>
  <si>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</si>
  <si>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</si>
  <si>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</si>
  <si>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</si>
  <si>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</si>
  <si>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</si>
  <si>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</si>
  <si>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</si>
  <si>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</si>
  <si>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</si>
  <si>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</si>
  <si>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</si>
  <si>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</si>
  <si>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</si>
  <si>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</si>
  <si>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</si>
  <si>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</si>
  <si>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</si>
  <si>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</si>
  <si>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</si>
  <si>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</si>
  <si>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</si>
  <si>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</si>
  <si>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</si>
  <si>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</si>
  <si>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</si>
  <si>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</si>
  <si>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</si>
  <si>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</si>
  <si>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</si>
  <si>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</si>
  <si>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</si>
  <si>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</si>
  <si>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</si>
  <si>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</si>
  <si>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</si>
  <si>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</si>
  <si>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</si>
  <si>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</si>
  <si>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</si>
  <si>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</si>
  <si>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</si>
  <si>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</si>
  <si>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</si>
  <si>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</si>
  <si>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</si>
  <si>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</si>
  <si>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</si>
  <si>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</si>
  <si>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</si>
  <si>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</si>
  <si>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</si>
  <si>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</si>
  <si>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</si>
  <si>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</si>
  <si>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</si>
  <si>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</si>
  <si>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</si>
  <si>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</si>
  <si>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</si>
  <si>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</si>
  <si>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</si>
  <si>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</si>
  <si>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</si>
  <si>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</si>
  <si>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</si>
  <si>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</si>
  <si>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</si>
  <si>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</si>
  <si>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</si>
  <si>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</si>
  <si>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</si>
  <si>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</si>
  <si>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</si>
  <si>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</si>
  <si>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</si>
  <si>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</si>
  <si>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</si>
  <si>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</si>
  <si>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</si>
  <si>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</si>
  <si>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</si>
  <si>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</si>
  <si>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</si>
  <si>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</si>
  <si>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</si>
  <si>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</si>
  <si>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</si>
  <si>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</si>
  <si>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</si>
  <si>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</si>
  <si>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</si>
  <si>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</si>
  <si>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</si>
  <si>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</si>
  <si>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</si>
  <si>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</si>
  <si>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</si>
  <si>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</si>
  <si>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</si>
  <si>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</si>
  <si>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</si>
  <si>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</si>
  <si>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</si>
  <si>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</si>
  <si>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</si>
  <si>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</si>
  <si>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</si>
  <si>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</si>
  <si>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</si>
  <si>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</si>
  <si>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</si>
  <si>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</si>
  <si>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</si>
  <si>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</si>
  <si>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</si>
  <si>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</si>
  <si>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</si>
  <si>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</si>
  <si>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</si>
  <si>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</si>
  <si>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</si>
  <si>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</si>
  <si>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</si>
  <si>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</si>
  <si>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</si>
  <si>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</si>
  <si>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</si>
  <si>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</si>
  <si>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</si>
  <si>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</si>
  <si>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</si>
  <si>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</si>
  <si>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</si>
  <si>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</si>
  <si>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</si>
  <si>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</si>
  <si>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</si>
  <si>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</si>
  <si>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</si>
  <si>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</si>
  <si>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</si>
  <si>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</si>
  <si>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</si>
  <si>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</si>
  <si>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</si>
  <si>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</si>
  <si>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</si>
  <si>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</si>
  <si>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</si>
  <si>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</si>
  <si>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</si>
  <si>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</si>
  <si>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</si>
  <si>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</si>
  <si>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</si>
  <si>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</si>
  <si>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</si>
  <si>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</si>
  <si>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</si>
  <si>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</si>
  <si>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</si>
  <si>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</si>
  <si>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</si>
  <si>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</si>
  <si>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</si>
  <si>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</si>
  <si>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</si>
  <si>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</si>
  <si>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</si>
  <si>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</si>
  <si>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</si>
  <si>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</si>
  <si>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</si>
  <si>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</si>
  <si>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</si>
  <si>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</si>
  <si>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</si>
  <si>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</si>
  <si>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</si>
  <si>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</si>
  <si>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</si>
  <si>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</si>
  <si>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</si>
  <si>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</si>
  <si>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</si>
  <si>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</si>
  <si>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</si>
  <si>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</si>
  <si>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</si>
  <si>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</si>
  <si>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</si>
  <si>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</si>
  <si>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</si>
  <si>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</si>
  <si>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</si>
  <si>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</si>
  <si>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</si>
  <si>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</si>
  <si>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</si>
  <si>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</si>
  <si>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</si>
  <si>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</si>
  <si>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</si>
  <si>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</si>
  <si>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</si>
  <si>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</si>
  <si>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</si>
  <si>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</si>
  <si>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</si>
  <si>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</si>
  <si>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</si>
  <si>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</si>
  <si>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</si>
  <si>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</si>
  <si>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</si>
  <si>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</si>
  <si>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</si>
  <si>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</si>
  <si>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</si>
  <si>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</si>
  <si>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</si>
  <si>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</si>
  <si>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</si>
  <si>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</si>
  <si>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</si>
  <si>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</si>
  <si>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</si>
  <si>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</si>
  <si>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</si>
  <si>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</si>
  <si>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</si>
  <si>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</si>
  <si>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</si>
  <si>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</si>
  <si>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</si>
  <si>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</si>
  <si>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</si>
  <si>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</si>
  <si>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</si>
  <si>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</si>
  <si>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</si>
  <si>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</si>
  <si>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</si>
  <si>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</si>
  <si>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</si>
  <si>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</si>
  <si>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</si>
  <si>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</si>
  <si>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</si>
  <si>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</si>
  <si>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</si>
  <si>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</si>
  <si>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</si>
  <si>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</si>
  <si>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</si>
  <si>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</si>
  <si>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</si>
  <si>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</si>
  <si>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</si>
  <si>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</si>
  <si>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</si>
  <si>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</si>
  <si>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</si>
  <si>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</si>
  <si>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</si>
  <si>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</si>
  <si>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</si>
  <si>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</si>
  <si>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</si>
  <si>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</si>
  <si>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</si>
  <si>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</si>
  <si>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</si>
  <si>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</si>
  <si>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</si>
  <si>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</si>
  <si>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</si>
  <si>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</si>
  <si>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</si>
  <si>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</si>
  <si>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</si>
  <si>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</si>
  <si>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</si>
  <si>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</si>
  <si>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</si>
  <si>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</si>
  <si>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</si>
  <si>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</si>
  <si>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</si>
  <si>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</si>
  <si>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</si>
  <si>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</si>
  <si>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</si>
  <si>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</si>
  <si>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</si>
  <si>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</si>
  <si>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</si>
  <si>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</si>
  <si>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</si>
  <si>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</si>
  <si>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</si>
  <si>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</si>
  <si>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</si>
  <si>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</si>
  <si>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</si>
  <si>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</si>
  <si>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</si>
  <si>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</si>
  <si>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</si>
  <si>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</si>
  <si>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</si>
  <si>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</si>
  <si>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</si>
  <si>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</si>
  <si>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</si>
  <si>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</si>
  <si>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</si>
  <si>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</si>
  <si>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</si>
  <si>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</si>
  <si>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</si>
  <si>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</si>
  <si>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</si>
  <si>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</si>
  <si>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</si>
  <si>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</si>
  <si>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</si>
  <si>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</si>
  <si>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</si>
  <si>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</si>
  <si>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</si>
  <si>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</si>
  <si>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</si>
  <si>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</si>
  <si>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</si>
  <si>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</si>
  <si>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</si>
  <si>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</si>
  <si>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</si>
  <si>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</si>
  <si>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</si>
  <si>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</si>
  <si>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</si>
  <si>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</si>
  <si>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</si>
  <si>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</si>
  <si>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</si>
  <si>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</si>
  <si>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</si>
  <si>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</si>
  <si>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</si>
  <si>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</si>
  <si>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</si>
  <si>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</si>
  <si>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</si>
  <si>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</si>
  <si>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</si>
  <si>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</si>
  <si>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</si>
  <si>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</si>
  <si>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</si>
  <si>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</si>
  <si>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</si>
  <si>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</si>
  <si>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</si>
  <si>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</si>
  <si>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</si>
  <si>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</si>
  <si>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</si>
  <si>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</si>
  <si>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</si>
  <si>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</si>
  <si>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</si>
  <si>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</si>
  <si>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</si>
  <si>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</si>
  <si>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</si>
  <si>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</si>
  <si>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</si>
  <si>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</si>
  <si>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</si>
  <si>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</si>
  <si>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</si>
  <si>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</si>
  <si>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</si>
  <si>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</si>
  <si>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</si>
  <si>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</si>
  <si>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</si>
  <si>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</si>
  <si>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</si>
  <si>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</si>
  <si>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</si>
  <si>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</si>
  <si>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</si>
  <si>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</si>
  <si>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</si>
  <si>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</si>
  <si>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</si>
  <si>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</si>
  <si>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</si>
  <si>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</si>
  <si>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</si>
  <si>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</si>
  <si>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</si>
  <si>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</si>
  <si>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</si>
  <si>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</si>
  <si>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</si>
  <si>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</si>
  <si>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</si>
  <si>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</si>
  <si>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</si>
  <si>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</si>
  <si>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</si>
  <si>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</si>
  <si>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</si>
  <si>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</si>
  <si>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</si>
  <si>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</si>
  <si>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</si>
  <si>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</si>
  <si>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</si>
  <si>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</si>
  <si>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</si>
  <si>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</si>
  <si>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</si>
  <si>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</si>
  <si>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</si>
  <si>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</si>
  <si>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</si>
  <si>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</si>
  <si>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</si>
  <si>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</si>
  <si>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</si>
  <si>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</si>
  <si>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</si>
  <si>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</si>
  <si>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</si>
  <si>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</si>
  <si>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</si>
  <si>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</si>
  <si>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</si>
  <si>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</si>
  <si>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</si>
  <si>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</si>
  <si>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</si>
  <si>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</si>
  <si>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</si>
  <si>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</si>
  <si>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</si>
  <si>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</si>
  <si>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</si>
  <si>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</si>
  <si>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</si>
  <si>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</si>
  <si>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</si>
  <si>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</si>
  <si>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</si>
  <si>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</si>
  <si>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</si>
  <si>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</si>
  <si>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</si>
  <si>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</si>
  <si>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</si>
  <si>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</si>
  <si>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</si>
  <si>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</si>
  <si>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</si>
  <si>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</si>
  <si>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</si>
  <si>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</si>
  <si>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</si>
  <si>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</si>
  <si>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</si>
  <si>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</si>
  <si>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</si>
  <si>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</si>
  <si>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</si>
  <si>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</si>
  <si>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</si>
  <si>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</si>
  <si>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</si>
  <si>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</si>
  <si>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</si>
  <si>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</si>
  <si>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</si>
  <si>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</si>
  <si>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</si>
  <si>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</si>
  <si>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</si>
  <si>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</si>
  <si>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</si>
  <si>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</si>
  <si>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</si>
  <si>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</si>
  <si>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</si>
  <si>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</si>
  <si>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</si>
  <si>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</si>
  <si>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</si>
  <si>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</si>
  <si>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</si>
  <si>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</si>
  <si>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</si>
  <si>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</si>
  <si>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</si>
  <si>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</si>
  <si>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</si>
  <si>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</si>
  <si>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</si>
  <si>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</si>
  <si>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</si>
  <si>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</si>
  <si>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</si>
  <si>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</si>
  <si>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</si>
  <si>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</si>
  <si>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</si>
  <si>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</si>
  <si>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</si>
  <si>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</si>
  <si>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</si>
  <si>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</si>
  <si>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</si>
  <si>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</si>
  <si>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</si>
  <si>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</si>
  <si>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</si>
  <si>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</si>
  <si>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</si>
  <si>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</si>
  <si>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</si>
  <si>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</si>
  <si>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</si>
  <si>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</si>
  <si>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</si>
  <si>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</si>
  <si>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</si>
  <si>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</si>
  <si>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</si>
  <si>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</si>
  <si>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</si>
  <si>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</si>
  <si>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</si>
  <si>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</si>
  <si>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</si>
  <si>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</si>
  <si>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</si>
  <si>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</si>
  <si>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</si>
  <si>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</si>
  <si>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</si>
  <si>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</si>
  <si>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</si>
  <si>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</si>
  <si>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</si>
  <si>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</si>
  <si>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</si>
  <si>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</si>
  <si>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</si>
  <si>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</si>
  <si>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</si>
  <si>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</si>
  <si>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</si>
  <si>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</si>
  <si>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</si>
  <si>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</si>
  <si>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</si>
  <si>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</si>
  <si>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</si>
  <si>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</si>
  <si>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</si>
  <si>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</si>
  <si>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</si>
  <si>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</si>
  <si>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</si>
  <si>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</si>
  <si>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</si>
  <si>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</si>
  <si>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</si>
  <si>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</si>
  <si>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</si>
  <si>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</si>
  <si>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</si>
  <si>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</si>
  <si>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</si>
  <si>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</si>
  <si>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</si>
  <si>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</si>
  <si>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</si>
  <si>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</si>
  <si>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</si>
  <si>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</si>
  <si>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</si>
  <si>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</si>
  <si>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</si>
  <si>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</si>
  <si>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</si>
  <si>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</si>
  <si>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</si>
  <si>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</si>
  <si>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</si>
  <si>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</si>
  <si>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</si>
  <si>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</si>
  <si>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</si>
  <si>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</si>
  <si>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</si>
  <si>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</si>
  <si>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</si>
  <si>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</si>
  <si>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</si>
  <si>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</si>
  <si>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</si>
  <si>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</si>
  <si>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</si>
  <si>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</si>
  <si>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</si>
  <si>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</si>
  <si>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</si>
  <si>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</si>
  <si>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</si>
  <si>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</si>
  <si>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</si>
  <si>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</si>
  <si>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</si>
  <si>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</si>
  <si>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</si>
  <si>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</si>
  <si>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</si>
  <si>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</si>
  <si>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</si>
  <si>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</si>
  <si>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</si>
  <si>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</si>
  <si>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</si>
  <si>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</si>
  <si>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</si>
  <si>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</si>
  <si>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</si>
  <si>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</si>
  <si>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</si>
  <si>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</si>
  <si>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</si>
  <si>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</si>
  <si>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</si>
  <si>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</si>
  <si>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</si>
  <si>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</si>
  <si>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</si>
  <si>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</si>
  <si>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</si>
  <si>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</si>
  <si>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</si>
  <si>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</si>
  <si>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</si>
  <si>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</si>
  <si>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</si>
  <si>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</si>
  <si>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</si>
  <si>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</si>
  <si>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</si>
  <si>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</si>
  <si>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</si>
  <si>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</si>
  <si>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</si>
  <si>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</si>
  <si>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</si>
  <si>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</si>
  <si>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</si>
  <si>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</si>
  <si>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</si>
  <si>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</si>
  <si>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</si>
  <si>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</si>
  <si>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</si>
  <si>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</si>
  <si>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</si>
  <si>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</si>
  <si>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</si>
  <si>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</si>
  <si>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</si>
  <si>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</si>
  <si>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</si>
  <si>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</si>
  <si>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</si>
  <si>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</si>
  <si>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</si>
  <si>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</si>
  <si>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</si>
  <si>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</si>
  <si>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</si>
  <si>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</si>
  <si>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</si>
  <si>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</si>
  <si>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</si>
  <si>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</si>
  <si>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</si>
  <si>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</si>
  <si>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</si>
  <si>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</si>
  <si>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</si>
  <si>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</si>
  <si>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</si>
  <si>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</si>
  <si>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</si>
  <si>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</si>
  <si>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</si>
  <si>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</si>
  <si>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</si>
  <si>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</si>
  <si>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</si>
  <si>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</si>
  <si>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</si>
  <si>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</si>
  <si>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</si>
  <si>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</si>
  <si>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</si>
  <si>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</si>
  <si>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</si>
  <si>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</si>
  <si>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</si>
  <si>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</si>
  <si>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</si>
  <si>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</si>
  <si>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</si>
  <si>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</si>
  <si>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</si>
  <si>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</si>
  <si>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</si>
  <si>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</si>
  <si>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</si>
  <si>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</si>
  <si>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</si>
  <si>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</si>
  <si>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</si>
  <si>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</si>
  <si>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</si>
  <si>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</si>
  <si>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</si>
  <si>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</si>
  <si>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</si>
  <si>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</si>
  <si>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</si>
  <si>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</si>
  <si>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</si>
  <si>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</si>
  <si>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</si>
  <si>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</si>
  <si>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</si>
  <si>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</si>
  <si>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</si>
  <si>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</si>
  <si>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</si>
  <si>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</si>
  <si>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</si>
  <si>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</si>
  <si>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</si>
  <si>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</si>
  <si>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</si>
  <si>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</si>
  <si>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</si>
  <si>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</si>
  <si>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</si>
  <si>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</si>
  <si>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</si>
  <si>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</si>
  <si>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</si>
  <si>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</si>
  <si>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</si>
  <si>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</si>
  <si>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</si>
  <si>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</si>
  <si>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</si>
  <si>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</si>
  <si>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</si>
  <si>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</si>
  <si>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</si>
  <si>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</si>
  <si>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</si>
  <si>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</si>
  <si>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</si>
  <si>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</si>
  <si>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</si>
  <si>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</si>
  <si>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</si>
  <si>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</si>
  <si>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</si>
  <si>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</si>
  <si>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</si>
  <si>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</si>
  <si>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</si>
  <si>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</si>
  <si>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</si>
  <si>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</si>
  <si>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</si>
  <si>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</si>
  <si>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</si>
  <si>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</si>
  <si>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</si>
  <si>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</si>
  <si>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</si>
  <si>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</si>
  <si>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</si>
  <si>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</si>
  <si>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</si>
  <si>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</si>
  <si>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</si>
  <si>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</si>
  <si>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</si>
  <si>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</si>
  <si>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</si>
  <si>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</si>
  <si>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</si>
  <si>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</si>
  <si>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</si>
  <si>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</si>
  <si>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</si>
  <si>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</si>
  <si>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</si>
  <si>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</si>
  <si>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</si>
  <si>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</si>
  <si>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</si>
  <si>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</si>
  <si>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</si>
  <si>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</si>
  <si>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</si>
  <si>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</si>
  <si>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</si>
  <si>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</si>
  <si>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</si>
  <si>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</si>
  <si>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</si>
  <si>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</si>
  <si>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</si>
  <si>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</si>
  <si>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</si>
  <si>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</si>
  <si>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</si>
  <si>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</si>
  <si>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</si>
  <si>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</si>
  <si>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</si>
  <si>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</si>
  <si>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</si>
  <si>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</si>
  <si>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</si>
  <si>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</si>
  <si>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</si>
  <si>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</si>
  <si>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</si>
  <si>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</si>
  <si>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</si>
  <si>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</si>
  <si>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</si>
  <si>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</si>
  <si>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</si>
  <si>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</si>
  <si>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</si>
  <si>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</si>
  <si>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</si>
  <si>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</si>
  <si>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</si>
  <si>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</si>
  <si>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</si>
  <si>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</si>
  <si>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</si>
  <si>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</si>
  <si>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</si>
  <si>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</si>
  <si>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</si>
  <si>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</si>
  <si>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</si>
  <si>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</si>
  <si>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</si>
  <si>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</si>
  <si>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</si>
  <si>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</si>
  <si>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</si>
  <si>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</si>
  <si>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</si>
  <si>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</si>
  <si>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</si>
  <si>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</si>
  <si>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</si>
  <si>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</si>
  <si>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</si>
  <si>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</si>
  <si>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</si>
  <si>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</si>
  <si>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</si>
  <si>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</si>
  <si>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</si>
  <si>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</si>
  <si>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</si>
  <si>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</si>
  <si>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</si>
  <si>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</si>
  <si>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</si>
  <si>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</si>
  <si>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</si>
  <si>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</si>
  <si>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</si>
  <si>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</si>
  <si>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</si>
  <si>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</si>
  <si>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</si>
  <si>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</si>
  <si>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</si>
  <si>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</si>
  <si>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</si>
  <si>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</si>
  <si>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</si>
  <si>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</si>
  <si>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</si>
  <si>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</si>
  <si>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</si>
  <si>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</si>
  <si>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</si>
  <si>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</si>
  <si>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</si>
  <si>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</si>
  <si>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</si>
  <si>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</si>
  <si>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</si>
  <si>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</si>
  <si>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</si>
  <si>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</si>
  <si>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</si>
  <si>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</si>
  <si>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</si>
  <si>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</si>
  <si>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</si>
  <si>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</si>
  <si>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</si>
  <si>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</si>
  <si>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</si>
  <si>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</si>
  <si>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</si>
  <si>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</si>
  <si>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</si>
  <si>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</si>
  <si>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</si>
  <si>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</si>
  <si>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</si>
  <si>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</si>
  <si>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</si>
  <si>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</si>
  <si>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</si>
  <si>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</si>
  <si>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</si>
  <si>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</si>
  <si>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</si>
  <si>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</si>
  <si>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</si>
  <si>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</si>
  <si>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</si>
  <si>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</si>
  <si>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</si>
  <si>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</si>
  <si>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</si>
  <si>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</si>
  <si>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</si>
  <si>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</si>
  <si>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</si>
  <si>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</si>
  <si>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</si>
  <si>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</si>
  <si>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</si>
  <si>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</si>
  <si>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</si>
  <si>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</si>
  <si>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</si>
  <si>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</si>
  <si>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</si>
  <si>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</si>
  <si>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</si>
  <si>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</si>
  <si>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</si>
  <si>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</si>
  <si>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</si>
  <si>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</si>
  <si>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</si>
  <si>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</si>
  <si>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</si>
  <si>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</si>
  <si>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</si>
  <si>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</si>
  <si>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</si>
  <si>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</si>
  <si>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</si>
  <si>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</si>
  <si>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</si>
  <si>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</si>
  <si>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</si>
  <si>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</si>
  <si>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</si>
  <si>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</si>
  <si>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</si>
  <si>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</si>
  <si>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</si>
  <si>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</si>
  <si>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</si>
  <si>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</si>
  <si>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</si>
  <si>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</si>
  <si>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</si>
  <si>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</si>
  <si>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</si>
  <si>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</si>
  <si>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</si>
  <si>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</si>
  <si>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</si>
  <si>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</si>
  <si>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</si>
  <si>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</si>
  <si>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</si>
  <si>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</si>
  <si>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</si>
  <si>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</si>
  <si>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</si>
  <si>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</si>
  <si>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</si>
  <si>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</si>
  <si>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</si>
  <si>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</si>
  <si>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</si>
  <si>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</si>
  <si>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</si>
  <si>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</si>
  <si>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</si>
  <si>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</si>
  <si>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</si>
  <si>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</si>
  <si>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</si>
  <si>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</si>
  <si>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</si>
  <si>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</si>
  <si>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</si>
  <si>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</si>
  <si>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</si>
  <si>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</si>
  <si>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</si>
  <si>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</si>
  <si>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</si>
  <si>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</si>
  <si>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</si>
  <si>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</si>
  <si>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</si>
  <si>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</si>
  <si>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</si>
  <si>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</si>
  <si>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</si>
  <si>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</si>
  <si>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</si>
  <si>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</si>
  <si>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</si>
  <si>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</si>
  <si>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</si>
  <si>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</si>
  <si>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</si>
  <si>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</si>
  <si>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</si>
  <si>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</si>
  <si>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</si>
  <si>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</si>
  <si>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</si>
  <si>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</si>
  <si>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</si>
  <si>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</si>
  <si>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</si>
  <si>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</si>
  <si>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</si>
  <si>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</si>
  <si>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</si>
  <si>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</si>
  <si>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</si>
  <si>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</si>
  <si>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</si>
  <si>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</si>
  <si>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</si>
  <si>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</si>
  <si>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</si>
  <si>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</si>
  <si>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</si>
  <si>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</si>
  <si>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</si>
  <si>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</si>
  <si>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</si>
  <si>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</si>
  <si>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</si>
  <si>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</si>
  <si>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</si>
  <si>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</si>
  <si>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</si>
  <si>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</si>
  <si>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</si>
  <si>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</si>
  <si>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</si>
  <si>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</si>
  <si>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</si>
  <si>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</si>
  <si>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</si>
  <si>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</si>
  <si>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</si>
  <si>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</si>
  <si>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</si>
  <si>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</si>
  <si>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</si>
  <si>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</si>
  <si>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</si>
  <si>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</si>
  <si>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</si>
  <si>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</si>
  <si>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</si>
  <si>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</si>
  <si>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</si>
  <si>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</si>
  <si>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</si>
  <si>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</si>
  <si>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</si>
  <si>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</si>
  <si>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</si>
  <si>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</si>
  <si>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</si>
  <si>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</si>
  <si>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</si>
  <si>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</si>
  <si>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</si>
  <si>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</si>
  <si>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</si>
  <si>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</si>
  <si>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</si>
  <si>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</si>
  <si>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</si>
  <si>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</si>
  <si>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</si>
  <si>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</si>
  <si>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</si>
  <si>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</si>
  <si>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</si>
  <si>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</si>
  <si>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</si>
  <si>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</si>
  <si>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</si>
  <si>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</si>
  <si>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</si>
  <si>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</si>
  <si>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</si>
  <si>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</si>
  <si>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</si>
  <si>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</si>
  <si>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</si>
  <si>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</si>
  <si>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</si>
  <si>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</si>
  <si>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</si>
  <si>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</si>
  <si>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</si>
  <si>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</si>
  <si>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</si>
  <si>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</si>
  <si>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</si>
  <si>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</si>
  <si>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</si>
  <si>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</si>
  <si>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</si>
  <si>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</si>
  <si>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</si>
  <si>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</si>
  <si>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</si>
  <si>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</si>
  <si>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</si>
  <si>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</si>
  <si>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</si>
  <si>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</si>
  <si>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</si>
  <si>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</si>
  <si>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</si>
  <si>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</si>
  <si>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</si>
  <si>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</si>
  <si>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</si>
  <si>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</si>
  <si>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</si>
  <si>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</si>
  <si>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</si>
  <si>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</si>
  <si>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</si>
  <si>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</si>
  <si>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</si>
  <si>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</si>
  <si>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</si>
  <si>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</si>
  <si>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</si>
  <si>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</si>
  <si>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</si>
  <si>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</si>
  <si>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</si>
  <si>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</si>
  <si>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</si>
  <si>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</si>
  <si>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</si>
  <si>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</si>
  <si>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</si>
  <si>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</si>
  <si>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</si>
  <si>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</si>
  <si>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</si>
  <si>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</si>
  <si>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</si>
  <si>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</si>
  <si>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</si>
  <si>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</si>
  <si>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</si>
  <si>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</si>
  <si>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</si>
  <si>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</si>
  <si>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</si>
  <si>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</si>
  <si>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</si>
  <si>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</si>
  <si>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</si>
  <si>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</si>
  <si>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</si>
  <si>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</si>
  <si>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</si>
  <si>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</si>
  <si>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</si>
  <si>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</si>
  <si>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</si>
  <si>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</si>
  <si>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</si>
  <si>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</si>
  <si>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</si>
  <si>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</si>
  <si>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</si>
  <si>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</si>
  <si>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</si>
  <si>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</si>
  <si>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</si>
  <si>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</si>
  <si>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</si>
  <si>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</si>
  <si>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</si>
  <si>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</si>
  <si>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</si>
  <si>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</si>
  <si>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</si>
  <si>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</si>
  <si>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</si>
  <si>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</si>
  <si>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</si>
  <si>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</si>
  <si>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</si>
  <si>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</si>
  <si>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</si>
  <si>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</si>
  <si>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</si>
  <si>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</si>
  <si>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</si>
  <si>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</si>
  <si>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</si>
  <si>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</si>
  <si>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</si>
  <si>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</si>
  <si>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</si>
  <si>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</si>
  <si>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</si>
  <si>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</si>
  <si>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</si>
  <si>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</si>
  <si>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</si>
  <si>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</si>
  <si>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</si>
  <si>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</si>
  <si>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</si>
  <si>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</si>
  <si>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</si>
  <si>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</si>
  <si>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</si>
  <si>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</si>
  <si>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</si>
  <si>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</si>
  <si>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</si>
  <si>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</si>
  <si>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</si>
  <si>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</si>
  <si>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</si>
  <si>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</si>
  <si>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</si>
  <si>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</si>
  <si>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</si>
  <si>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</si>
  <si>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</si>
  <si>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</si>
  <si>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</si>
  <si>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</si>
  <si>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</si>
  <si>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</si>
  <si>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</si>
  <si>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</si>
  <si>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</si>
  <si>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</si>
  <si>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</si>
  <si>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</si>
  <si>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</si>
  <si>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</si>
  <si>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</si>
  <si>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</si>
  <si>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</si>
  <si>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</si>
  <si>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</si>
  <si>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</si>
  <si>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</si>
  <si>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</si>
  <si>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</si>
  <si>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</si>
  <si>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</si>
  <si>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</si>
  <si>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</si>
  <si>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</si>
  <si>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</si>
  <si>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</si>
  <si>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</si>
  <si>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</si>
  <si>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</si>
  <si>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</si>
  <si>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</si>
  <si>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</si>
  <si>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</si>
  <si>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Sub-Catergory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</si>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</sst>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[Finished Kickstarter.xlsx]Catergories!PivotTable4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Catergories!$M$5:$M$6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Catergories!$L$7:$L$16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Catergories!$M$7:$M$16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BD-48B7-A3E6-B8950A27E9BB}"/>
            </c:ext>
          </c:extLst>
        </c:ser>
        <c:ser>
          <c:idx val="1"/>
          <c:order val="1"/>
          <c:tx>
            <c:strRef>
              <c:f>Catergories!$N$5:$N$6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Catergories!$L$7:$L$16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Catergories!$N$7:$N$16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BD-48B7-A3E6-B8950A27E9BB}"/>
            </c:ext>
          </c:extLst>
        </c:ser>
        <c:ser>
          <c:idx val="2"/>
          <c:order val="2"/>
          <c:tx>
            <c:strRef>
              <c:f>Catergories!$O$5:$O$6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Catergories!$L$7:$L$16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Catergories!$O$7:$O$16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BD-48B7-A3E6-B8950A27E9BB}"/>
            </c:ext>
          </c:extLst>
        </c:ser>
        <c:ser>
          <c:idx val="3"/>
          <c:order val="3"/>
          <c:tx>
            <c:strRef>
              <c:f>Catergories!$P$5:$P$6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Catergories!$L$7:$L$16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Catergories!$P$7:$P$16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BD-48B7-A3E6-B8950A27E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6093727"/>
        <c:axId val="798836879"/>
      </c:barChart>
      <c:catAx>
        <c:axId val="74609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836879"/>
        <c:crosses val="autoZero"/>
        <c:auto val="1"/>
        <c:lblAlgn val="ctr"/>
        <c:lblOffset val="100"/>
        <c:noMultiLvlLbl val="0"/>
      </c:catAx>
      <c:valAx>
        <c:axId val="79883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09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[Finished Kickstarter.xlsx]Subcatergories!PivotTable6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Subcatergories!$E$6:$E$7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Subcatergories!$D$8:$D$49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Subcatergories!$E$8:$E$49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F-49FD-AC35-46C2B45A1D3E}"/>
            </c:ext>
          </c:extLst>
        </c:ser>
        <c:ser>
          <c:idx val="1"/>
          <c:order val="1"/>
          <c:tx>
            <c:strRef>
              <c:f>Subcatergories!$F$6:$F$7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Subcatergories!$D$8:$D$49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Subcatergories!$F$8:$F$49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F-49FD-AC35-46C2B45A1D3E}"/>
            </c:ext>
          </c:extLst>
        </c:ser>
        <c:ser>
          <c:idx val="2"/>
          <c:order val="2"/>
          <c:tx>
            <c:strRef>
              <c:f>Subcatergories!$G$6:$G$7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Subcatergories!$D$8:$D$49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Subcatergories!$G$8:$G$49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AF-49FD-AC35-46C2B45A1D3E}"/>
            </c:ext>
          </c:extLst>
        </c:ser>
        <c:ser>
          <c:idx val="3"/>
          <c:order val="3"/>
          <c:tx>
            <c:strRef>
              <c:f>Subcatergories!$H$6:$H$7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Subcatergories!$D$8:$D$49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Subcatergories!$H$8:$H$49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AF-49FD-AC35-46C2B45A1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4142031"/>
        <c:axId val="742373647"/>
      </c:barChart>
      <c:catAx>
        <c:axId val="45414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73647"/>
        <c:crosses val="autoZero"/>
        <c:auto val="1"/>
        <c:lblAlgn val="ctr"/>
        <c:lblOffset val="100"/>
        <c:noMultiLvlLbl val="0"/>
      </c:catAx>
      <c:valAx>
        <c:axId val="74237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14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[Finished Kickstarter.xlsx]Month by month!PivotTable8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by month'!$Q$7:$Q$8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by month'!$P$9:$P$21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by month'!$Q$9:$Q$21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D4-4135-9C4A-5CD00B7676EC}"/>
            </c:ext>
          </c:extLst>
        </c:ser>
        <c:ser>
          <c:idx val="1"/>
          <c:order val="1"/>
          <c:tx>
            <c:strRef>
              <c:f>'Month by month'!$R$7:$R$8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 by month'!$P$9:$P$21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by month'!$R$9:$R$21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D4-4135-9C4A-5CD00B7676EC}"/>
            </c:ext>
          </c:extLst>
        </c:ser>
        <c:ser>
          <c:idx val="2"/>
          <c:order val="2"/>
          <c:tx>
            <c:strRef>
              <c:f>'Month by month'!$S$7:$S$8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 by month'!$P$9:$P$21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by month'!$S$9:$S$21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D4-4135-9C4A-5CD00B7676EC}"/>
            </c:ext>
          </c:extLst>
        </c:ser>
        <c:ser>
          <c:idx val="3"/>
          <c:order val="3"/>
          <c:tx>
            <c:strRef>
              <c:f>'Month by month'!$T$7:$T$8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 by month'!$P$9:$P$21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by month'!$T$9:$T$21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D4-4135-9C4A-5CD00B767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6267279"/>
        <c:axId val="467476863"/>
      </c:lineChart>
      <c:catAx>
        <c:axId val="73626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476863"/>
        <c:crosses val="autoZero"/>
        <c:auto val="1"/>
        <c:lblAlgn val="ctr"/>
        <c:lblOffset val="100"/>
        <c:noMultiLvlLbl val="0"/>
      </c:catAx>
      <c:valAx>
        <c:axId val="46747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26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38099</xdr:colOff>
      <xdr:row>1</xdr:row>
      <xdr:rowOff>176211</xdr:rowOff>
    </xdr:from>
    <xdr:to>
      <xdr:col>29</xdr:col>
      <xdr:colOff>142875</xdr:colOff>
      <xdr:row>28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51AB56-2CDA-44A0-9848-ADB460BF9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8</xdr:row>
      <xdr:rowOff>23812</xdr:rowOff>
    </xdr:from>
    <xdr:to>
      <xdr:col>23</xdr:col>
      <xdr:colOff>438150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A2E540-0CD4-403D-AE44-54B5B493E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533400</xdr:colOff>
      <xdr:row>6</xdr:row>
      <xdr:rowOff>4762</xdr:rowOff>
    </xdr:from>
    <xdr:to>
      <xdr:col>30</xdr:col>
      <xdr:colOff>66675</xdr:colOff>
      <xdr:row>20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E748E2-67D9-4A40-ADFF-716F52875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DeVries" refreshedDate="44082.667321527777" createdVersion="6" refreshedVersion="6" minRefreshableVersion="3" recordCount="4113" xr:uid="{7DD5A8C4-BD3F-4305-AA43-569C44FCF405}">
  <cacheSource type="worksheet">
    <worksheetSource ref="A1:S4114" sheet="Sheet1"/>
  </cacheSource>
  <cacheFields count="19">
    <cacheField name="id" numFmtId="0">
      <sharedItems containsSemiMixedTypes="0" containsString="0" containsNumber="1" containsInteger="1" minValue="0" maxValue="4112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 funded" numFmtId="0">
      <sharedItems containsSemiMixedTypes="0" containsString="0" containsNumber="1" minValue="0" maxValue="2260300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pledged2" numFmtId="0">
      <sharedItems containsSemiMixedTypes="0" containsString="0" containsNumber="1" minValue="0" maxValue="2344134.67"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DeVries" refreshedDate="44082.674944444443" createdVersion="6" refreshedVersion="6" minRefreshableVersion="3" recordCount="4114" xr:uid="{7387D87C-216A-4AB7-8FD2-189DBA7EBDFD}">
  <cacheSource type="worksheet">
    <worksheetSource ref="D1:S4115" sheet="Sheet1"/>
  </cacheSource>
  <cacheFields count="16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 funded" numFmtId="0">
      <sharedItems containsSemiMixedTypes="0" containsString="0" containsNumber="1" minValue="0" maxValue="2260300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pledged2" numFmtId="0">
      <sharedItems containsSemiMixedTypes="0" containsString="0" containsNumber="1" minValue="0" maxValue="2344134.67"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DeVries" refreshedDate="44082.681224884262" createdVersion="6" refreshedVersion="6" minRefreshableVersion="3" recordCount="4114" xr:uid="{F796D33D-D10B-48ED-BDDC-6635A7B2BC66}">
  <cacheSource type="worksheet">
    <worksheetSource ref="A1:W4115" sheet="Sheet1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 funded" numFmtId="0">
      <sharedItems containsSemiMixedTypes="0" containsString="0" containsNumber="1" minValue="0" maxValue="2260300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pledged2" numFmtId="0">
      <sharedItems containsSemiMixedTypes="0" containsString="0" containsNumber="1" minValue="0" maxValue="2344134.67"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/>
    </cacheField>
    <cacheField name="deadline2" numFmtId="0">
      <sharedItems containsSemiMixedTypes="0" containsString="0" containsNumber="1" containsInteger="1" minValue="1249932360" maxValue="1493838720"/>
    </cacheField>
    <cacheField name="launched_at2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2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22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2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3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6.85882352941178"/>
    <x v="0"/>
    <x v="0"/>
    <s v="USD"/>
    <n v="1437620400"/>
    <n v="1434931811"/>
    <b v="0"/>
    <n v="11633"/>
    <n v="182"/>
    <n v="63.917582417582416"/>
    <b v="1"/>
    <s v="film &amp; video/television"/>
    <x v="0"/>
    <s v="television"/>
  </r>
  <r>
    <n v="1"/>
    <s v="FannibalFest Fan Convention"/>
    <s v="A Hannibal TV Show Fan Convention and Art Collective"/>
    <n v="10275"/>
    <n v="14653"/>
    <n v="142.60827250608273"/>
    <x v="0"/>
    <x v="0"/>
    <s v="USD"/>
    <n v="1488464683"/>
    <n v="1485872683"/>
    <b v="0"/>
    <n v="14653"/>
    <n v="79"/>
    <n v="185.48101265822785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525"/>
    <n v="35"/>
    <n v="15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n v="103.89999999999999"/>
    <x v="0"/>
    <x v="0"/>
    <s v="USD"/>
    <n v="1407414107"/>
    <n v="1404822107"/>
    <b v="0"/>
    <n v="10390"/>
    <n v="150"/>
    <n v="69.266666666666666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n v="122.99154545454545"/>
    <x v="0"/>
    <x v="0"/>
    <s v="USD"/>
    <n v="1450555279"/>
    <n v="1447963279"/>
    <b v="0"/>
    <n v="54116.28"/>
    <n v="284"/>
    <n v="190.55028169014085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09.77744436109028"/>
    <x v="0"/>
    <x v="0"/>
    <s v="USD"/>
    <n v="1469770500"/>
    <n v="1468362207"/>
    <b v="0"/>
    <n v="4390"/>
    <n v="47"/>
    <n v="93.40425531914893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06.4875"/>
    <x v="0"/>
    <x v="0"/>
    <s v="USD"/>
    <n v="1402710250"/>
    <n v="1401846250"/>
    <b v="0"/>
    <n v="8519"/>
    <n v="58"/>
    <n v="146.87931034482759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.22222222222221"/>
    <x v="0"/>
    <x v="0"/>
    <s v="USD"/>
    <n v="1467680867"/>
    <n v="1464224867"/>
    <b v="0"/>
    <n v="9110"/>
    <n v="57"/>
    <n v="159.82456140350877"/>
    <b v="1"/>
    <s v="film &amp; video/television"/>
    <x v="0"/>
    <s v="television"/>
  </r>
  <r>
    <n v="8"/>
    <s v="Sizzling in the Kitchen Flynn Style"/>
    <s v="Help us raise the funds to film our pilot episode!"/>
    <n v="3500"/>
    <n v="3501.52"/>
    <n v="100.04342857142856"/>
    <x v="0"/>
    <x v="0"/>
    <s v="USD"/>
    <n v="1460754000"/>
    <n v="1460155212"/>
    <b v="0"/>
    <n v="3501.52"/>
    <n v="12"/>
    <n v="291.79333333333335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5.998"/>
    <x v="0"/>
    <x v="0"/>
    <s v="USD"/>
    <n v="1460860144"/>
    <n v="1458268144"/>
    <b v="0"/>
    <n v="629.99"/>
    <n v="20"/>
    <n v="31.499500000000001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0.49999999999999"/>
    <x v="0"/>
    <x v="0"/>
    <s v="USD"/>
    <n v="1403660279"/>
    <n v="1400636279"/>
    <b v="0"/>
    <n v="3015"/>
    <n v="19"/>
    <n v="158.68421052631578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n v="120.5"/>
    <x v="0"/>
    <x v="0"/>
    <s v="USD"/>
    <n v="1471834800"/>
    <n v="1469126462"/>
    <b v="0"/>
    <n v="6025"/>
    <n v="75"/>
    <n v="80.333333333333329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n v="165.29333333333335"/>
    <x v="0"/>
    <x v="0"/>
    <s v="USD"/>
    <n v="1405479600"/>
    <n v="1401642425"/>
    <b v="0"/>
    <n v="49588"/>
    <n v="827"/>
    <n v="59.961305925030231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n v="159.97142857142856"/>
    <x v="0"/>
    <x v="0"/>
    <s v="USD"/>
    <n v="1466713620"/>
    <n v="1463588109"/>
    <b v="0"/>
    <n v="5599"/>
    <n v="51"/>
    <n v="109.78431372549019"/>
    <b v="1"/>
    <s v="film &amp; video/television"/>
    <x v="0"/>
    <s v="television"/>
  </r>
  <r>
    <n v="14"/>
    <s v="3010 | Sci-fi Series"/>
    <s v="A highly charged post apocalyptic sci fi series that pulls no punches!"/>
    <n v="6000"/>
    <n v="6056"/>
    <n v="100.93333333333334"/>
    <x v="0"/>
    <x v="2"/>
    <s v="AUD"/>
    <n v="1405259940"/>
    <n v="1403051888"/>
    <b v="0"/>
    <n v="6056"/>
    <n v="41"/>
    <n v="147.70731707317074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n v="106.60000000000001"/>
    <x v="0"/>
    <x v="3"/>
    <s v="EUR"/>
    <n v="1443384840"/>
    <n v="1441790658"/>
    <b v="0"/>
    <n v="2132"/>
    <n v="98"/>
    <n v="21.755102040816325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00.24166666666667"/>
    <x v="0"/>
    <x v="0"/>
    <s v="USD"/>
    <n v="1402896600"/>
    <n v="1398971211"/>
    <b v="0"/>
    <n v="12029"/>
    <n v="70"/>
    <n v="171.84285714285716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n v="100.66666666666666"/>
    <x v="0"/>
    <x v="1"/>
    <s v="GBP"/>
    <n v="1415126022"/>
    <n v="1412530422"/>
    <b v="0"/>
    <n v="1510"/>
    <n v="36"/>
    <n v="41.944444444444443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n v="106.32110000000002"/>
    <x v="0"/>
    <x v="0"/>
    <s v="USD"/>
    <n v="1410958856"/>
    <n v="1408366856"/>
    <b v="0"/>
    <n v="31896.33"/>
    <n v="342"/>
    <n v="93.264122807017543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n v="145.29411764705881"/>
    <x v="0"/>
    <x v="0"/>
    <s v="USD"/>
    <n v="1437420934"/>
    <n v="1434828934"/>
    <b v="0"/>
    <n v="1235"/>
    <n v="22"/>
    <n v="56.136363636363633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n v="100.2"/>
    <x v="0"/>
    <x v="0"/>
    <s v="USD"/>
    <n v="1442167912"/>
    <n v="1436983912"/>
    <b v="0"/>
    <n v="2004"/>
    <n v="25"/>
    <n v="80.16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.13513513513513"/>
    <x v="0"/>
    <x v="0"/>
    <s v="USD"/>
    <n v="1411743789"/>
    <n v="1409151789"/>
    <b v="0"/>
    <n v="20190"/>
    <n v="101"/>
    <n v="199.9009900990099"/>
    <b v="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n v="117.14285714285715"/>
    <x v="0"/>
    <x v="0"/>
    <s v="USD"/>
    <n v="1420099140"/>
    <n v="1418766740"/>
    <b v="0"/>
    <n v="410"/>
    <n v="8"/>
    <n v="51.25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n v="118.5"/>
    <x v="0"/>
    <x v="0"/>
    <s v="USD"/>
    <n v="1430407200"/>
    <n v="1428086501"/>
    <b v="0"/>
    <n v="2370"/>
    <n v="23"/>
    <n v="103.04347826086956"/>
    <b v="1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n v="108.80768571428572"/>
    <x v="0"/>
    <x v="0"/>
    <s v="USD"/>
    <n v="1442345940"/>
    <n v="1439494863"/>
    <b v="0"/>
    <n v="38082.69"/>
    <n v="574"/>
    <n v="66.346149825783982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.33333333333331"/>
    <x v="0"/>
    <x v="0"/>
    <s v="USD"/>
    <n v="1452299761"/>
    <n v="1447115761"/>
    <b v="0"/>
    <n v="800"/>
    <n v="14"/>
    <n v="57.142857142857146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n v="155.20000000000002"/>
    <x v="0"/>
    <x v="0"/>
    <s v="USD"/>
    <n v="1408278144"/>
    <n v="1404822144"/>
    <b v="0"/>
    <n v="1940"/>
    <n v="19"/>
    <n v="102.10526315789474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n v="111.72500000000001"/>
    <x v="0"/>
    <x v="4"/>
    <s v="NZD"/>
    <n v="1416113833"/>
    <n v="1413518233"/>
    <b v="0"/>
    <n v="22345"/>
    <n v="150"/>
    <n v="148.96666666666667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n v="100.35000000000001"/>
    <x v="0"/>
    <x v="0"/>
    <s v="USD"/>
    <n v="1450307284"/>
    <n v="1447715284"/>
    <b v="0"/>
    <n v="12042"/>
    <n v="71"/>
    <n v="169.6056338028169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123.33333333333334"/>
    <x v="0"/>
    <x v="1"/>
    <s v="GBP"/>
    <n v="1406045368"/>
    <n v="1403453368"/>
    <b v="0"/>
    <n v="3700"/>
    <n v="117"/>
    <n v="31.623931623931625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n v="101.29975"/>
    <x v="0"/>
    <x v="0"/>
    <s v="USD"/>
    <n v="1408604515"/>
    <n v="1406012515"/>
    <b v="0"/>
    <n v="4051.99"/>
    <n v="53"/>
    <n v="76.45264150943396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3"/>
    <n v="1"/>
    <n v="13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100.24604569420035"/>
    <x v="0"/>
    <x v="0"/>
    <s v="USD"/>
    <n v="1463111940"/>
    <n v="1459523017"/>
    <b v="0"/>
    <n v="28520"/>
    <n v="89"/>
    <n v="320.44943820224717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n v="102.0952380952381"/>
    <x v="0"/>
    <x v="0"/>
    <s v="USD"/>
    <n v="1447001501"/>
    <n v="1444405901"/>
    <b v="0"/>
    <n v="5360"/>
    <n v="64"/>
    <n v="83.75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n v="130.46153846153845"/>
    <x v="0"/>
    <x v="0"/>
    <s v="USD"/>
    <n v="1407224601"/>
    <n v="1405928601"/>
    <b v="0"/>
    <n v="3392"/>
    <n v="68"/>
    <n v="49.882352941176471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n v="166.5"/>
    <x v="0"/>
    <x v="0"/>
    <s v="USD"/>
    <n v="1430179200"/>
    <n v="1428130814"/>
    <b v="0"/>
    <n v="1665"/>
    <n v="28"/>
    <n v="59.464285714285715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n v="142.15"/>
    <x v="0"/>
    <x v="0"/>
    <s v="USD"/>
    <n v="1428128525"/>
    <n v="1425540125"/>
    <b v="0"/>
    <n v="8529"/>
    <n v="44"/>
    <n v="193.84090909090909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n v="183.44090909090909"/>
    <x v="0"/>
    <x v="0"/>
    <s v="USD"/>
    <n v="1425055079"/>
    <n v="1422463079"/>
    <b v="0"/>
    <n v="40357"/>
    <n v="253"/>
    <n v="159.51383399209487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n v="110.04"/>
    <x v="0"/>
    <x v="0"/>
    <s v="USD"/>
    <n v="1368235344"/>
    <n v="1365643344"/>
    <b v="0"/>
    <n v="2751"/>
    <n v="66"/>
    <n v="41.68181818181818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n v="130.98000000000002"/>
    <x v="0"/>
    <x v="1"/>
    <s v="GBP"/>
    <n v="1401058740"/>
    <n v="1398388068"/>
    <b v="0"/>
    <n v="32745"/>
    <n v="217"/>
    <n v="150.89861751152074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01.35000000000001"/>
    <x v="0"/>
    <x v="0"/>
    <s v="USD"/>
    <n v="1403150400"/>
    <n v="1401426488"/>
    <b v="0"/>
    <n v="2027"/>
    <n v="16"/>
    <n v="126.6875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2000"/>
    <n v="19"/>
    <n v="105.26315789473684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41.85714285714286"/>
    <x v="0"/>
    <x v="0"/>
    <s v="USD"/>
    <n v="1419780026"/>
    <n v="1417188026"/>
    <b v="0"/>
    <n v="19860"/>
    <n v="169"/>
    <n v="117.51479289940828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8.65999999999997"/>
    <x v="0"/>
    <x v="0"/>
    <s v="USD"/>
    <n v="1405209600"/>
    <n v="1402599486"/>
    <b v="0"/>
    <n v="30866"/>
    <n v="263"/>
    <n v="117.36121673003802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2000"/>
    <n v="15"/>
    <n v="133.33333333333334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000"/>
    <n v="61"/>
    <n v="98.360655737704917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n v="104.16666666666667"/>
    <x v="0"/>
    <x v="2"/>
    <s v="AUD"/>
    <n v="1450220974"/>
    <n v="1447628974"/>
    <b v="0"/>
    <n v="8750"/>
    <n v="45"/>
    <n v="194.44444444444446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n v="107.61100000000002"/>
    <x v="0"/>
    <x v="0"/>
    <s v="USD"/>
    <n v="1419021607"/>
    <n v="1413834007"/>
    <b v="0"/>
    <n v="5380.55"/>
    <n v="70"/>
    <n v="76.865000000000009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107.94999999999999"/>
    <x v="0"/>
    <x v="1"/>
    <s v="GBP"/>
    <n v="1425211200"/>
    <n v="1422534260"/>
    <b v="0"/>
    <n v="2159"/>
    <n v="38"/>
    <n v="56.815789473684212"/>
    <b v="1"/>
    <s v="film &amp; video/television"/>
    <x v="0"/>
    <s v="television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12000"/>
    <n v="87"/>
    <n v="137.93103448275863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600"/>
    <n v="22"/>
    <n v="27.272727272727273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n v="128.0181818181818"/>
    <x v="0"/>
    <x v="0"/>
    <s v="USD"/>
    <n v="1439245037"/>
    <n v="1436653037"/>
    <b v="0"/>
    <n v="14082"/>
    <n v="119"/>
    <n v="118.33613445378151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16.21"/>
    <x v="0"/>
    <x v="0"/>
    <s v="USD"/>
    <n v="1405615846"/>
    <n v="1403023846"/>
    <b v="0"/>
    <n v="11621"/>
    <n v="52"/>
    <n v="223.48076923076923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n v="109.63333333333334"/>
    <x v="0"/>
    <x v="0"/>
    <s v="USD"/>
    <n v="1396648800"/>
    <n v="1395407445"/>
    <b v="0"/>
    <n v="3289"/>
    <n v="117"/>
    <n v="28.111111111111111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10100"/>
    <n v="52"/>
    <n v="194.23076923076923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n v="128.95348837209301"/>
    <x v="0"/>
    <x v="0"/>
    <s v="USD"/>
    <n v="1464390916"/>
    <n v="1462576516"/>
    <b v="0"/>
    <n v="11090"/>
    <n v="86"/>
    <n v="128.95348837209303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n v="107.26249999999999"/>
    <x v="0"/>
    <x v="1"/>
    <s v="GBP"/>
    <n v="1433779200"/>
    <n v="1432559424"/>
    <b v="0"/>
    <n v="8581"/>
    <n v="174"/>
    <n v="49.316091954022987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1.89999999999999"/>
    <x v="0"/>
    <x v="0"/>
    <s v="USD"/>
    <n v="1429991962"/>
    <n v="1427399962"/>
    <b v="0"/>
    <n v="15285"/>
    <n v="69"/>
    <n v="221.52173913043478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n v="102.91"/>
    <x v="0"/>
    <x v="0"/>
    <s v="USD"/>
    <n v="1416423172"/>
    <n v="1413827572"/>
    <b v="0"/>
    <n v="10291"/>
    <n v="75"/>
    <n v="137.21333333333334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.12570000000001"/>
    <x v="0"/>
    <x v="0"/>
    <s v="USD"/>
    <n v="1442264400"/>
    <n v="1439530776"/>
    <b v="0"/>
    <n v="20025.14"/>
    <n v="33"/>
    <n v="606.82242424242418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n v="103.29622222222221"/>
    <x v="0"/>
    <x v="1"/>
    <s v="GBP"/>
    <n v="1395532800"/>
    <n v="1393882717"/>
    <b v="0"/>
    <n v="4648.33"/>
    <n v="108"/>
    <n v="43.040092592592593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n v="148.30000000000001"/>
    <x v="0"/>
    <x v="0"/>
    <s v="USD"/>
    <n v="1370547157"/>
    <n v="1368646357"/>
    <b v="0"/>
    <n v="7415"/>
    <n v="23"/>
    <n v="322.39130434782606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54.73333333333332"/>
    <x v="0"/>
    <x v="0"/>
    <s v="USD"/>
    <n v="1362337878"/>
    <n v="1360177878"/>
    <b v="0"/>
    <n v="4642"/>
    <n v="48"/>
    <n v="96.708333333333329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n v="113.51849999999999"/>
    <x v="0"/>
    <x v="0"/>
    <s v="USD"/>
    <n v="1388206740"/>
    <n v="1386194013"/>
    <b v="0"/>
    <n v="2270.37"/>
    <n v="64"/>
    <n v="35.474531249999998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n v="173.33333333333334"/>
    <x v="0"/>
    <x v="0"/>
    <s v="USD"/>
    <n v="1373243181"/>
    <n v="1370651181"/>
    <b v="0"/>
    <n v="2080"/>
    <n v="24"/>
    <n v="86.666666666666671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n v="107.52857142857141"/>
    <x v="0"/>
    <x v="5"/>
    <s v="CAD"/>
    <n v="1407736740"/>
    <n v="1405453354"/>
    <b v="0"/>
    <n v="7527"/>
    <n v="57"/>
    <n v="132.05263157894737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n v="118.6"/>
    <x v="0"/>
    <x v="0"/>
    <s v="USD"/>
    <n v="1468873420"/>
    <n v="1466281420"/>
    <b v="0"/>
    <n v="2372"/>
    <n v="26"/>
    <n v="91.230769230769226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n v="116.25000000000001"/>
    <x v="0"/>
    <x v="0"/>
    <s v="USD"/>
    <n v="1342360804"/>
    <n v="1339768804"/>
    <b v="0"/>
    <n v="2325"/>
    <n v="20"/>
    <n v="116.25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n v="127.16666666666667"/>
    <x v="0"/>
    <x v="1"/>
    <s v="GBP"/>
    <n v="1393162791"/>
    <n v="1390570791"/>
    <b v="0"/>
    <n v="763"/>
    <n v="36"/>
    <n v="21.194444444444443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n v="110.9423"/>
    <x v="0"/>
    <x v="0"/>
    <s v="USD"/>
    <n v="1317538740"/>
    <n v="1314765025"/>
    <b v="0"/>
    <n v="11094.23"/>
    <n v="178"/>
    <n v="62.327134831460668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n v="127.2"/>
    <x v="0"/>
    <x v="0"/>
    <s v="USD"/>
    <n v="1315171845"/>
    <n v="1309987845"/>
    <b v="0"/>
    <n v="636"/>
    <n v="17"/>
    <n v="37.411764705882355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3.94444444444443"/>
    <x v="0"/>
    <x v="0"/>
    <s v="USD"/>
    <n v="1338186657"/>
    <n v="1333002657"/>
    <b v="0"/>
    <n v="2231"/>
    <n v="32"/>
    <n v="69.71875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n v="108.40909090909091"/>
    <x v="0"/>
    <x v="0"/>
    <s v="USD"/>
    <n v="1352937600"/>
    <n v="1351210481"/>
    <b v="0"/>
    <n v="2385"/>
    <n v="41"/>
    <n v="58.170731707317074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900"/>
    <n v="18"/>
    <n v="50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2.93199999999999"/>
    <x v="0"/>
    <x v="6"/>
    <s v="EUR"/>
    <n v="1453376495"/>
    <n v="1450784495"/>
    <b v="0"/>
    <n v="564.66"/>
    <n v="29"/>
    <n v="19.471034482758618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n v="115.42857142857143"/>
    <x v="0"/>
    <x v="0"/>
    <s v="USD"/>
    <n v="1366693272"/>
    <n v="1364101272"/>
    <b v="0"/>
    <n v="4040"/>
    <n v="47"/>
    <n v="85.957446808510639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n v="153.33333333333334"/>
    <x v="0"/>
    <x v="0"/>
    <s v="USD"/>
    <n v="1325007358"/>
    <n v="1319819758"/>
    <b v="0"/>
    <n v="460"/>
    <n v="15"/>
    <n v="30.666666666666668"/>
    <b v="1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n v="392.5"/>
    <x v="0"/>
    <x v="0"/>
    <s v="USD"/>
    <n v="1337569140"/>
    <n v="1332991717"/>
    <b v="0"/>
    <n v="1570"/>
    <n v="26"/>
    <n v="60.384615384615387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1351"/>
    <n v="35"/>
    <n v="38.6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1651"/>
    <n v="41"/>
    <n v="40.268292682926827"/>
    <b v="1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n v="107.25"/>
    <x v="0"/>
    <x v="0"/>
    <s v="USD"/>
    <n v="1386640856"/>
    <n v="1383616856"/>
    <b v="0"/>
    <n v="12870"/>
    <n v="47"/>
    <n v="273.82978723404256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1485"/>
    <n v="28"/>
    <n v="53.035714285714285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.01249999999999"/>
    <x v="0"/>
    <x v="0"/>
    <s v="USD"/>
    <n v="1318189261"/>
    <n v="1315597261"/>
    <b v="0"/>
    <n v="4000.5"/>
    <n v="100"/>
    <n v="40.005000000000003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02.49999999999999"/>
    <x v="0"/>
    <x v="1"/>
    <s v="GBP"/>
    <n v="1424604600"/>
    <n v="1423320389"/>
    <b v="0"/>
    <n v="205"/>
    <n v="13"/>
    <n v="15.76923076923077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500"/>
    <n v="7"/>
    <n v="71.428571428571431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n v="125.49999999999999"/>
    <x v="0"/>
    <x v="0"/>
    <s v="USD"/>
    <n v="1316746837"/>
    <n v="1314154837"/>
    <b v="0"/>
    <n v="1506"/>
    <n v="21"/>
    <n v="71.714285714285708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.46666666666667"/>
    <x v="0"/>
    <x v="6"/>
    <s v="EUR"/>
    <n v="1451226045"/>
    <n v="1444828845"/>
    <b v="0"/>
    <n v="6388"/>
    <n v="17"/>
    <n v="375.76470588235293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n v="104.60000000000001"/>
    <x v="0"/>
    <x v="0"/>
    <s v="USD"/>
    <n v="1275529260"/>
    <n v="1274705803"/>
    <b v="0"/>
    <n v="2615"/>
    <n v="25"/>
    <n v="104.6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102.85714285714285"/>
    <x v="0"/>
    <x v="0"/>
    <s v="USD"/>
    <n v="1403452131"/>
    <n v="1401205731"/>
    <b v="0"/>
    <n v="3600"/>
    <n v="60"/>
    <n v="60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n v="115.06666666666668"/>
    <x v="0"/>
    <x v="0"/>
    <s v="USD"/>
    <n v="1370196192"/>
    <n v="1368036192"/>
    <b v="0"/>
    <n v="6904"/>
    <n v="56"/>
    <n v="123.28571428571429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n v="100.4"/>
    <x v="0"/>
    <x v="0"/>
    <s v="USD"/>
    <n v="1310454499"/>
    <n v="1307862499"/>
    <b v="0"/>
    <n v="502"/>
    <n v="16"/>
    <n v="31.375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3600"/>
    <n v="46"/>
    <n v="78.260869565217391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n v="105.2"/>
    <x v="0"/>
    <x v="5"/>
    <s v="CAD"/>
    <n v="1485936000"/>
    <n v="1481949983"/>
    <b v="0"/>
    <n v="5260"/>
    <n v="43"/>
    <n v="122.32558139534883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0.60000000000001"/>
    <x v="0"/>
    <x v="0"/>
    <s v="USD"/>
    <n v="1341349200"/>
    <n v="1338928537"/>
    <b v="0"/>
    <n v="1106"/>
    <n v="15"/>
    <n v="73.733333333333334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260"/>
    <n v="12"/>
    <n v="21.666666666666668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.42857142857142"/>
    <x v="0"/>
    <x v="0"/>
    <s v="USD"/>
    <n v="1330214841"/>
    <n v="1327622841"/>
    <b v="0"/>
    <n v="460"/>
    <n v="21"/>
    <n v="21.904761904761905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114.66666666666667"/>
    <x v="0"/>
    <x v="0"/>
    <s v="USD"/>
    <n v="1280631600"/>
    <n v="1274889241"/>
    <b v="0"/>
    <n v="1720"/>
    <n v="34"/>
    <n v="50.588235294117645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.25"/>
    <x v="0"/>
    <x v="0"/>
    <s v="USD"/>
    <n v="1310440482"/>
    <n v="1307848482"/>
    <b v="0"/>
    <n v="425"/>
    <n v="8"/>
    <n v="53.125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n v="106.25"/>
    <x v="0"/>
    <x v="0"/>
    <s v="USD"/>
    <n v="1354923000"/>
    <n v="1351796674"/>
    <b v="0"/>
    <n v="3400"/>
    <n v="60"/>
    <n v="56.666666666666664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n v="106.01933333333334"/>
    <x v="0"/>
    <x v="0"/>
    <s v="USD"/>
    <n v="1390426799"/>
    <n v="1387834799"/>
    <b v="0"/>
    <n v="1590.29"/>
    <n v="39"/>
    <n v="40.776666666666664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5000"/>
    <n v="26"/>
    <n v="192.30769230769232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00"/>
    <n v="35"/>
    <n v="100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n v="127.75000000000001"/>
    <x v="0"/>
    <x v="0"/>
    <s v="USD"/>
    <n v="1293073733"/>
    <n v="1290481733"/>
    <b v="0"/>
    <n v="7665"/>
    <n v="65"/>
    <n v="117.92307692307692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n v="105.15384615384616"/>
    <x v="0"/>
    <x v="1"/>
    <s v="GBP"/>
    <n v="1394220030"/>
    <n v="1392232830"/>
    <b v="0"/>
    <n v="1367"/>
    <n v="49"/>
    <n v="27.897959183673468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600"/>
    <n v="10"/>
    <n v="60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07.40909090909089"/>
    <x v="0"/>
    <x v="0"/>
    <s v="USD"/>
    <n v="1463184000"/>
    <n v="1461605020"/>
    <b v="0"/>
    <n v="2363"/>
    <n v="60"/>
    <n v="39.383333333333333"/>
    <b v="1"/>
    <s v="film &amp; video/shorts"/>
    <x v="0"/>
    <s v="shorts"/>
  </r>
  <r>
    <n v="106"/>
    <s v="LOST WEEKEND"/>
    <s v="A Boy. A Girl. A Car. A Serial Killer."/>
    <n v="5000"/>
    <n v="5025"/>
    <n v="100.49999999999999"/>
    <x v="0"/>
    <x v="0"/>
    <s v="USD"/>
    <n v="1333391901"/>
    <n v="1332182301"/>
    <b v="0"/>
    <n v="5025"/>
    <n v="27"/>
    <n v="186.11111111111111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.46666666666667"/>
    <x v="0"/>
    <x v="0"/>
    <s v="USD"/>
    <n v="1303688087"/>
    <n v="1301787287"/>
    <b v="0"/>
    <n v="7685"/>
    <n v="69"/>
    <n v="111.37681159420291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n v="246.66666666666669"/>
    <x v="0"/>
    <x v="0"/>
    <s v="USD"/>
    <n v="1370011370"/>
    <n v="1364827370"/>
    <b v="0"/>
    <n v="3700"/>
    <n v="47"/>
    <n v="78.723404255319153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19.49999999999997"/>
    <x v="0"/>
    <x v="0"/>
    <s v="USD"/>
    <n v="1298680630"/>
    <n v="1296088630"/>
    <b v="0"/>
    <n v="2195"/>
    <n v="47"/>
    <n v="46.702127659574465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n v="130.76923076923077"/>
    <x v="0"/>
    <x v="0"/>
    <s v="USD"/>
    <n v="1384408740"/>
    <n v="1381445253"/>
    <b v="0"/>
    <n v="1700"/>
    <n v="26"/>
    <n v="65.384615384615387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n v="154.57142857142858"/>
    <x v="0"/>
    <x v="2"/>
    <s v="AUD"/>
    <n v="1433059187"/>
    <n v="1430467187"/>
    <b v="0"/>
    <n v="5410"/>
    <n v="53"/>
    <n v="102.0754716981132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5200"/>
    <n v="81"/>
    <n v="64.197530864197532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050"/>
    <n v="78"/>
    <n v="90.384615384615387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103.33333333333334"/>
    <x v="0"/>
    <x v="0"/>
    <s v="USD"/>
    <n v="1326436488"/>
    <n v="1321252488"/>
    <b v="0"/>
    <n v="3100"/>
    <n v="35"/>
    <n v="88.571428571428569"/>
    <b v="1"/>
    <s v="film &amp; video/shorts"/>
    <x v="0"/>
    <s v="shorts"/>
  </r>
  <r>
    <n v="115"/>
    <s v="The World's Greatest Lover"/>
    <s v="Never judge a book (or a lover) by their cover."/>
    <n v="450"/>
    <n v="632"/>
    <n v="140.44444444444443"/>
    <x v="0"/>
    <x v="0"/>
    <s v="USD"/>
    <n v="1328377444"/>
    <n v="1326217444"/>
    <b v="0"/>
    <n v="632"/>
    <n v="22"/>
    <n v="28.727272727272727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n v="113.65714285714286"/>
    <x v="0"/>
    <x v="0"/>
    <s v="USD"/>
    <n v="1302260155"/>
    <n v="1298289355"/>
    <b v="0"/>
    <n v="3978"/>
    <n v="57"/>
    <n v="69.78947368421052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.49377777777779"/>
    <x v="0"/>
    <x v="0"/>
    <s v="USD"/>
    <n v="1276110000"/>
    <n v="1268337744"/>
    <b v="0"/>
    <n v="4522.22"/>
    <n v="27"/>
    <n v="167.48962962962963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n v="113.03159999999998"/>
    <x v="0"/>
    <x v="0"/>
    <s v="USD"/>
    <n v="1311902236"/>
    <n v="1309310236"/>
    <b v="0"/>
    <n v="5651.58"/>
    <n v="39"/>
    <n v="144.91230769230768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4.55692307692308"/>
    <x v="0"/>
    <x v="0"/>
    <s v="USD"/>
    <n v="1313276400"/>
    <n v="1310693986"/>
    <b v="0"/>
    <n v="3398.1"/>
    <n v="37"/>
    <n v="91.840540540540545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2"/>
    <x v="1"/>
    <x v="7"/>
    <s v="HKD"/>
    <n v="1475457107"/>
    <n v="1472865107"/>
    <b v="0"/>
    <n v="10"/>
    <n v="1"/>
    <n v="10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3.3333333333333333E-2"/>
    <x v="1"/>
    <x v="0"/>
    <s v="USD"/>
    <n v="1429352160"/>
    <n v="1427993710"/>
    <b v="0"/>
    <n v="1"/>
    <n v="1"/>
    <n v="1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n v="0"/>
    <e v="#DIV/0!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0.27454545454545454"/>
    <x v="1"/>
    <x v="0"/>
    <s v="USD"/>
    <n v="1414533600"/>
    <n v="1411411564"/>
    <b v="0"/>
    <n v="151"/>
    <n v="6"/>
    <n v="25.166666666666668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n v="0"/>
    <e v="#DIV/0!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n v="14.000000000000002"/>
    <x v="1"/>
    <x v="5"/>
    <s v="CAD"/>
    <n v="1486165880"/>
    <n v="1480981880"/>
    <b v="0"/>
    <n v="70"/>
    <n v="6"/>
    <n v="11.666666666666666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"/>
    <x v="1"/>
    <x v="0"/>
    <s v="USD"/>
    <n v="1433988000"/>
    <n v="1431353337"/>
    <b v="0"/>
    <n v="1387"/>
    <n v="13"/>
    <n v="106.69230769230769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n v="2.375"/>
    <x v="1"/>
    <x v="0"/>
    <s v="USD"/>
    <n v="1428069541"/>
    <n v="1425481141"/>
    <b v="0"/>
    <n v="190"/>
    <n v="4"/>
    <n v="47.5"/>
    <b v="0"/>
    <s v="film &amp; video/science fiction"/>
    <x v="0"/>
    <s v="science fiction"/>
  </r>
  <r>
    <n v="128"/>
    <s v="Ralphi3 (Canceled)"/>
    <s v="A Science Fiction film filled with entertainment and Excitement"/>
    <n v="100000"/>
    <n v="1867"/>
    <n v="1.867"/>
    <x v="1"/>
    <x v="0"/>
    <s v="USD"/>
    <n v="1476941293"/>
    <n v="1473917293"/>
    <b v="0"/>
    <n v="1867"/>
    <n v="6"/>
    <n v="311.16666666666669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n v="0"/>
    <e v="#DIV/0!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n v="0"/>
    <e v="#DIV/0!"/>
    <b v="0"/>
    <s v="film &amp; video/science fiction"/>
    <x v="0"/>
    <s v="science fiction"/>
  </r>
  <r>
    <n v="131"/>
    <s v="I (Canceled)"/>
    <s v="I"/>
    <n v="1200"/>
    <n v="0"/>
    <n v="0"/>
    <x v="1"/>
    <x v="0"/>
    <s v="USD"/>
    <n v="1467763200"/>
    <n v="1466453161"/>
    <b v="0"/>
    <n v="0"/>
    <n v="0"/>
    <e v="#DIV/0!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6"/>
    <x v="1"/>
    <x v="0"/>
    <s v="USD"/>
    <n v="1415392207"/>
    <n v="1411500607"/>
    <b v="0"/>
    <n v="7655"/>
    <n v="81"/>
    <n v="94.506172839506178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n v="0"/>
    <e v="#DIV/0!"/>
    <b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n v="0"/>
    <e v="#DIV/0!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.433333333333334"/>
    <x v="1"/>
    <x v="0"/>
    <s v="USD"/>
    <n v="1404241200"/>
    <n v="1401354597"/>
    <b v="0"/>
    <n v="403"/>
    <n v="5"/>
    <n v="80.599999999999994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n v="0"/>
    <e v="#DIV/0!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n v="0"/>
    <e v="#DIV/0!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3"/>
    <x v="1"/>
    <x v="0"/>
    <s v="USD"/>
    <n v="1438405140"/>
    <n v="1435731041"/>
    <b v="0"/>
    <n v="4712"/>
    <n v="58"/>
    <n v="81.241379310344826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500"/>
    <n v="1"/>
    <n v="500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n v="0"/>
    <e v="#DIV/0!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0.775"/>
    <x v="1"/>
    <x v="0"/>
    <s v="USD"/>
    <n v="1433043623"/>
    <n v="1429155623"/>
    <b v="0"/>
    <n v="1293"/>
    <n v="28"/>
    <n v="46.178571428571431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0.33333333333333337"/>
    <x v="1"/>
    <x v="0"/>
    <s v="USD"/>
    <n v="1416176778"/>
    <n v="1414358778"/>
    <b v="0"/>
    <n v="10"/>
    <n v="1"/>
    <n v="10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n v="0"/>
    <e v="#DIV/0!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n v="27.6"/>
    <x v="1"/>
    <x v="5"/>
    <s v="CAD"/>
    <n v="1428945472"/>
    <n v="1423765072"/>
    <b v="0"/>
    <n v="2070"/>
    <n v="37"/>
    <n v="55.945945945945944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1"/>
    <x v="1"/>
    <x v="0"/>
    <s v="USD"/>
    <n v="1439298052"/>
    <n v="1436965252"/>
    <b v="0"/>
    <n v="338"/>
    <n v="9"/>
    <n v="37.555555555555557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n v="0.57499999999999996"/>
    <x v="1"/>
    <x v="0"/>
    <s v="USD"/>
    <n v="1484698998"/>
    <n v="1479514998"/>
    <b v="0"/>
    <n v="115"/>
    <n v="3"/>
    <n v="38.333333333333336"/>
    <b v="0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n v="0"/>
    <e v="#DIV/0!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0.08"/>
    <x v="1"/>
    <x v="0"/>
    <s v="USD"/>
    <n v="1456555536"/>
    <n v="1453963536"/>
    <b v="0"/>
    <n v="40"/>
    <n v="2"/>
    <n v="20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0.91999999999999993"/>
    <x v="1"/>
    <x v="0"/>
    <s v="USD"/>
    <n v="1419494400"/>
    <n v="1416888470"/>
    <b v="0"/>
    <n v="92"/>
    <n v="6"/>
    <n v="15.333333333333334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n v="23.163076923076922"/>
    <x v="1"/>
    <x v="0"/>
    <s v="USD"/>
    <n v="1432612382"/>
    <n v="1427428382"/>
    <b v="0"/>
    <n v="30112"/>
    <n v="67"/>
    <n v="449.43283582089555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4E-2"/>
    <x v="1"/>
    <x v="2"/>
    <s v="AUD"/>
    <n v="1434633191"/>
    <n v="1429449191"/>
    <b v="0"/>
    <n v="140"/>
    <n v="5"/>
    <n v="28"/>
    <b v="0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n v="7.8947368421052634E-3"/>
    <x v="1"/>
    <x v="0"/>
    <s v="USD"/>
    <n v="1411437100"/>
    <n v="1408845100"/>
    <b v="0"/>
    <n v="30"/>
    <n v="2"/>
    <n v="15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n v="0.71799999999999997"/>
    <x v="1"/>
    <x v="0"/>
    <s v="USD"/>
    <n v="1417532644"/>
    <n v="1413900244"/>
    <b v="0"/>
    <n v="359"/>
    <n v="10"/>
    <n v="35.9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2.666666666666667"/>
    <x v="1"/>
    <x v="0"/>
    <s v="USD"/>
    <n v="1433336895"/>
    <n v="1429621695"/>
    <b v="0"/>
    <n v="40"/>
    <n v="3"/>
    <n v="13.333333333333334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1E-3"/>
    <x v="1"/>
    <x v="0"/>
    <s v="USD"/>
    <n v="1437657935"/>
    <n v="1434201935"/>
    <b v="0"/>
    <n v="81"/>
    <n v="4"/>
    <n v="20.25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6"/>
    <x v="1"/>
    <x v="5"/>
    <s v="CAD"/>
    <n v="1407034796"/>
    <n v="1401850796"/>
    <b v="0"/>
    <n v="1785"/>
    <n v="15"/>
    <n v="119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0.26711185308848079"/>
    <x v="1"/>
    <x v="0"/>
    <s v="USD"/>
    <n v="1456523572"/>
    <n v="1453931572"/>
    <b v="0"/>
    <n v="8"/>
    <n v="2"/>
    <n v="4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n v="0"/>
    <e v="#DIV/0!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E-3"/>
    <x v="1"/>
    <x v="0"/>
    <s v="USD"/>
    <n v="1467541545"/>
    <n v="1464085545"/>
    <b v="0"/>
    <n v="10"/>
    <n v="1"/>
    <n v="10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n v="0"/>
    <e v="#DIV/0!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n v="0.01"/>
    <x v="2"/>
    <x v="0"/>
    <s v="USD"/>
    <n v="1404318595"/>
    <n v="1401726595"/>
    <b v="0"/>
    <n v="5"/>
    <n v="1"/>
    <n v="5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n v="15.535714285714286"/>
    <x v="2"/>
    <x v="0"/>
    <s v="USD"/>
    <n v="1408232520"/>
    <n v="1405393356"/>
    <b v="0"/>
    <n v="435"/>
    <n v="10"/>
    <n v="43.5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n v="0"/>
    <e v="#DIV/0!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n v="0.53333333333333333"/>
    <x v="2"/>
    <x v="0"/>
    <s v="USD"/>
    <n v="1411150701"/>
    <n v="1405966701"/>
    <b v="0"/>
    <n v="640"/>
    <n v="7"/>
    <n v="91.428571428571431"/>
    <b v="0"/>
    <s v="film &amp; video/drama"/>
    <x v="0"/>
    <s v="drama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n v="0"/>
    <e v="#DIV/0!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3000"/>
    <n v="1"/>
    <n v="3000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n v="0.01"/>
    <x v="2"/>
    <x v="0"/>
    <s v="USD"/>
    <n v="1438726535"/>
    <n v="1433542535"/>
    <b v="0"/>
    <n v="11"/>
    <n v="2"/>
    <n v="5.5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n v="4.0625"/>
    <x v="2"/>
    <x v="0"/>
    <s v="USD"/>
    <n v="1426791770"/>
    <n v="1424203370"/>
    <b v="0"/>
    <n v="325"/>
    <n v="3"/>
    <n v="108.33333333333333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n v="22.400000000000002"/>
    <x v="2"/>
    <x v="1"/>
    <s v="GBP"/>
    <n v="1413634059"/>
    <n v="1411042059"/>
    <b v="0"/>
    <n v="560"/>
    <n v="10"/>
    <n v="56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.25"/>
    <x v="2"/>
    <x v="0"/>
    <s v="USD"/>
    <n v="1440912480"/>
    <n v="1438385283"/>
    <b v="0"/>
    <n v="325"/>
    <n v="10"/>
    <n v="32.5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n v="2E-3"/>
    <x v="2"/>
    <x v="0"/>
    <s v="USD"/>
    <n v="1470975614"/>
    <n v="1465791614"/>
    <b v="0"/>
    <n v="1"/>
    <n v="1"/>
    <n v="1"/>
    <b v="0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n v="0"/>
    <e v="#DIV/0!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n v="0"/>
    <e v="#DIV/0!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n v="0"/>
    <e v="#DIV/0!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3"/>
    <x v="2"/>
    <x v="1"/>
    <s v="GBP"/>
    <n v="1409337611"/>
    <n v="1407177611"/>
    <b v="0"/>
    <n v="1297"/>
    <n v="26"/>
    <n v="49.884615384615387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n v="0"/>
    <e v="#DIV/0!"/>
    <b v="0"/>
    <s v="film &amp; video/drama"/>
    <x v="0"/>
    <s v="drama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180"/>
    <n v="7"/>
    <n v="25.714285714285715"/>
    <b v="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n v="0"/>
    <e v="#DIV/0!"/>
    <b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00"/>
    <n v="2"/>
    <n v="100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n v="33.416666666666664"/>
    <x v="2"/>
    <x v="1"/>
    <s v="GBP"/>
    <n v="1428951600"/>
    <n v="1425512843"/>
    <b v="0"/>
    <n v="401"/>
    <n v="13"/>
    <n v="30.846153846153847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n v="21.092608822670172"/>
    <x v="2"/>
    <x v="1"/>
    <s v="GBP"/>
    <n v="1434995295"/>
    <n v="1432403295"/>
    <b v="0"/>
    <n v="722"/>
    <n v="4"/>
    <n v="180.5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n v="0"/>
    <e v="#DIV/0!"/>
    <b v="0"/>
    <s v="film &amp; video/drama"/>
    <x v="0"/>
    <s v="drama"/>
  </r>
  <r>
    <n v="183"/>
    <s v="Three Little Words"/>
    <s v="Don't kill me until I meet my Dad"/>
    <n v="12500"/>
    <n v="4482"/>
    <n v="35.856000000000002"/>
    <x v="2"/>
    <x v="1"/>
    <s v="GBP"/>
    <n v="1417033610"/>
    <n v="1414438010"/>
    <b v="0"/>
    <n v="4482"/>
    <n v="12"/>
    <n v="373.5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4"/>
    <x v="2"/>
    <x v="5"/>
    <s v="CAD"/>
    <n v="1409543940"/>
    <n v="1404586762"/>
    <b v="0"/>
    <n v="51"/>
    <n v="2"/>
    <n v="25.5"/>
    <b v="0"/>
    <s v="film &amp; video/drama"/>
    <x v="0"/>
    <s v="drama"/>
  </r>
  <r>
    <n v="185"/>
    <s v="BLANK Short Movie"/>
    <s v="Love has no boundaries!"/>
    <n v="40000"/>
    <n v="2200"/>
    <n v="5.5"/>
    <x v="2"/>
    <x v="10"/>
    <s v="NOK"/>
    <n v="1471557139"/>
    <n v="1468965139"/>
    <b v="0"/>
    <n v="2200"/>
    <n v="10"/>
    <n v="220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n v="0"/>
    <e v="#DIV/0!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800"/>
    <n v="5"/>
    <n v="160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n v="0"/>
    <e v="#DIV/0!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2E-2"/>
    <x v="2"/>
    <x v="0"/>
    <s v="USD"/>
    <n v="1472920477"/>
    <n v="1467736477"/>
    <b v="0"/>
    <n v="345"/>
    <n v="5"/>
    <n v="69"/>
    <b v="0"/>
    <s v="film &amp; video/drama"/>
    <x v="0"/>
    <s v="drama"/>
  </r>
  <r>
    <n v="190"/>
    <s v="REGIONRAT, the movie"/>
    <s v="Because hope can be a 4 letter word"/>
    <n v="12000"/>
    <n v="50"/>
    <n v="0.41666666666666669"/>
    <x v="2"/>
    <x v="0"/>
    <s v="USD"/>
    <n v="1466091446"/>
    <n v="1465227446"/>
    <b v="0"/>
    <n v="50"/>
    <n v="1"/>
    <n v="50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250"/>
    <n v="3"/>
    <n v="83.333333333333329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6999999999999999E-3"/>
    <x v="2"/>
    <x v="0"/>
    <s v="USD"/>
    <n v="1413572432"/>
    <n v="1410980432"/>
    <b v="0"/>
    <n v="17"/>
    <n v="3"/>
    <n v="5.666666666666667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n v="0"/>
    <e v="#DIV/0!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n v="0.12"/>
    <x v="2"/>
    <x v="1"/>
    <s v="GBP"/>
    <n v="1457308531"/>
    <n v="1452124531"/>
    <b v="0"/>
    <n v="3"/>
    <n v="3"/>
    <n v="1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n v="0"/>
    <e v="#DIV/0!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n v="41.857142857142861"/>
    <x v="2"/>
    <x v="1"/>
    <s v="GBP"/>
    <n v="1444510800"/>
    <n v="1442062898"/>
    <b v="0"/>
    <n v="1465"/>
    <n v="19"/>
    <n v="77.10526315789474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n v="10.48"/>
    <x v="2"/>
    <x v="1"/>
    <s v="GBP"/>
    <n v="1487365200"/>
    <n v="1483734100"/>
    <b v="0"/>
    <n v="262"/>
    <n v="8"/>
    <n v="32.75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n v="1.1159999999999999"/>
    <x v="2"/>
    <x v="0"/>
    <s v="USD"/>
    <n v="1412500322"/>
    <n v="1409908322"/>
    <b v="0"/>
    <n v="279"/>
    <n v="6"/>
    <n v="46.5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n v="0"/>
    <e v="#DIV/0!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n v="26.192500000000003"/>
    <x v="2"/>
    <x v="0"/>
    <s v="USD"/>
    <n v="1410746403"/>
    <n v="1408154403"/>
    <b v="0"/>
    <n v="1571.55"/>
    <n v="18"/>
    <n v="87.308333333333337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n v="58.461538461538467"/>
    <x v="2"/>
    <x v="0"/>
    <s v="USD"/>
    <n v="1423424329"/>
    <n v="1421696329"/>
    <b v="0"/>
    <n v="380"/>
    <n v="7"/>
    <n v="54.285714285714285"/>
    <b v="0"/>
    <s v="film &amp; video/drama"/>
    <x v="0"/>
    <s v="drama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n v="0"/>
    <e v="#DIV/0!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n v="29.84"/>
    <x v="2"/>
    <x v="1"/>
    <s v="GBP"/>
    <n v="1422562864"/>
    <n v="1417378864"/>
    <b v="0"/>
    <n v="746"/>
    <n v="8"/>
    <n v="93.25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n v="50.721666666666664"/>
    <x v="2"/>
    <x v="2"/>
    <s v="AUD"/>
    <n v="1470319203"/>
    <n v="1467727203"/>
    <b v="0"/>
    <n v="152165"/>
    <n v="1293"/>
    <n v="117.68368136117556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.25"/>
    <x v="2"/>
    <x v="0"/>
    <s v="USD"/>
    <n v="1444144222"/>
    <n v="1441120222"/>
    <b v="0"/>
    <n v="1300"/>
    <n v="17"/>
    <n v="76.470588235294116"/>
    <b v="0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n v="0"/>
    <e v="#DIV/0!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n v="15.214285714285714"/>
    <x v="2"/>
    <x v="5"/>
    <s v="CAD"/>
    <n v="1420346638"/>
    <n v="1417754638"/>
    <b v="0"/>
    <n v="2130"/>
    <n v="13"/>
    <n v="163.84615384615384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n v="0"/>
    <e v="#DIV/0!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n v="0"/>
    <e v="#DIV/0!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n v="25.25"/>
    <x v="2"/>
    <x v="0"/>
    <s v="USD"/>
    <n v="1443675600"/>
    <n v="1441157592"/>
    <b v="0"/>
    <n v="3030"/>
    <n v="33"/>
    <n v="91.818181818181813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4.6"/>
    <x v="2"/>
    <x v="0"/>
    <s v="USD"/>
    <n v="1442634617"/>
    <n v="1440042617"/>
    <b v="0"/>
    <n v="2230"/>
    <n v="12"/>
    <n v="185.83333333333334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n v="1.5873015873015872E-2"/>
    <x v="2"/>
    <x v="0"/>
    <s v="USD"/>
    <n v="1460837320"/>
    <n v="1455656920"/>
    <b v="0"/>
    <n v="1"/>
    <n v="1"/>
    <n v="1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n v="0.04"/>
    <x v="2"/>
    <x v="0"/>
    <s v="USD"/>
    <n v="1439734001"/>
    <n v="1437142547"/>
    <b v="0"/>
    <n v="20"/>
    <n v="1"/>
    <n v="20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2E-3"/>
    <x v="2"/>
    <x v="0"/>
    <s v="USD"/>
    <n v="1425655349"/>
    <n v="1420471349"/>
    <b v="0"/>
    <n v="1"/>
    <n v="1"/>
    <n v="1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n v="0.22727272727272727"/>
    <x v="2"/>
    <x v="1"/>
    <s v="GBP"/>
    <n v="1455753540"/>
    <n v="1452058282"/>
    <b v="0"/>
    <n v="10"/>
    <n v="1"/>
    <n v="10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5.698440000000005"/>
    <x v="2"/>
    <x v="0"/>
    <s v="USD"/>
    <n v="1429740037"/>
    <n v="1425423637"/>
    <b v="0"/>
    <n v="27849.22"/>
    <n v="84"/>
    <n v="331.53833333333336"/>
    <b v="0"/>
    <s v="film &amp; video/drama"/>
    <x v="0"/>
    <s v="drama"/>
  </r>
  <r>
    <n v="217"/>
    <s v="Bitch"/>
    <s v="A roadmovie by paw"/>
    <n v="100000"/>
    <n v="11943"/>
    <n v="11.943"/>
    <x v="2"/>
    <x v="11"/>
    <s v="SEK"/>
    <n v="1419780149"/>
    <n v="1417101749"/>
    <b v="0"/>
    <n v="11943"/>
    <n v="38"/>
    <n v="314.28947368421052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00"/>
    <n v="1"/>
    <n v="100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n v="17.630000000000003"/>
    <x v="2"/>
    <x v="0"/>
    <s v="USD"/>
    <n v="1459493940"/>
    <n v="1456732225"/>
    <b v="0"/>
    <n v="8815"/>
    <n v="76"/>
    <n v="115.98684210526316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n v="0.72"/>
    <x v="2"/>
    <x v="0"/>
    <s v="USD"/>
    <n v="1440101160"/>
    <n v="1436542030"/>
    <b v="0"/>
    <n v="360"/>
    <n v="3"/>
    <n v="120"/>
    <b v="0"/>
    <s v="film &amp; video/drama"/>
    <x v="0"/>
    <s v="drama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n v="0"/>
    <e v="#DIV/0!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130"/>
    <n v="2"/>
    <n v="65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n v="0"/>
    <e v="#DIV/0!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n v="0"/>
    <e v="#DIV/0!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n v="0"/>
    <e v="#DIV/0!"/>
    <b v="0"/>
    <s v="film &amp; video/drama"/>
    <x v="0"/>
    <s v="drama"/>
  </r>
  <r>
    <n v="226"/>
    <s v="MAGGIE Film"/>
    <s v="A TRUE STORY OF DOMESTIC VILOLENCE THAT SEEKS TO OFFER THE VIEWER OUTLEST OF SUPPORT."/>
    <n v="29000"/>
    <n v="250"/>
    <n v="0.86206896551724133"/>
    <x v="2"/>
    <x v="1"/>
    <s v="GBP"/>
    <n v="1433064540"/>
    <n v="1428854344"/>
    <b v="0"/>
    <n v="250"/>
    <n v="2"/>
    <n v="125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n v="0"/>
    <e v="#DIV/0!"/>
    <b v="0"/>
    <s v="film &amp; video/drama"/>
    <x v="0"/>
    <s v="drama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n v="0"/>
    <e v="#DIV/0!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n v="0"/>
    <e v="#DIV/0!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n v="0.4"/>
    <x v="2"/>
    <x v="0"/>
    <s v="USD"/>
    <n v="1433443151"/>
    <n v="1430851151"/>
    <b v="0"/>
    <n v="60"/>
    <n v="2"/>
    <n v="30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n v="0"/>
    <e v="#DIV/0!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n v="2.75"/>
    <x v="2"/>
    <x v="1"/>
    <s v="GBP"/>
    <n v="1425066546"/>
    <n v="1422474546"/>
    <b v="0"/>
    <n v="110"/>
    <n v="7"/>
    <n v="15.714285714285714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n v="0"/>
    <e v="#DIV/0!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40.1"/>
    <x v="2"/>
    <x v="0"/>
    <s v="USD"/>
    <n v="1434847859"/>
    <n v="1431391859"/>
    <b v="0"/>
    <n v="401"/>
    <n v="5"/>
    <n v="80.2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n v="0"/>
    <e v="#DIV/0!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n v="0"/>
    <e v="#DIV/0!"/>
    <b v="0"/>
    <s v="film &amp; video/drama"/>
    <x v="0"/>
    <s v="drama"/>
  </r>
  <r>
    <n v="237"/>
    <s v="Making The Choice"/>
    <s v="Making The Choice is a christian short film series."/>
    <n v="15000"/>
    <n v="50"/>
    <n v="0.33333333333333337"/>
    <x v="2"/>
    <x v="0"/>
    <s v="USD"/>
    <n v="1457445069"/>
    <n v="1452261069"/>
    <b v="0"/>
    <n v="50"/>
    <n v="1"/>
    <n v="50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n v="0"/>
    <e v="#DIV/0!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250"/>
    <n v="5"/>
    <n v="50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7.63413333333334"/>
    <x v="0"/>
    <x v="0"/>
    <s v="USD"/>
    <n v="1367773211"/>
    <n v="1363885211"/>
    <b v="1"/>
    <n v="16145.12"/>
    <n v="137"/>
    <n v="117.84759124087591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n v="112.63736263736264"/>
    <x v="0"/>
    <x v="0"/>
    <s v="USD"/>
    <n v="1419180304"/>
    <n v="1415292304"/>
    <b v="1"/>
    <n v="41000"/>
    <n v="376"/>
    <n v="109.04255319148936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n v="113.46153846153845"/>
    <x v="0"/>
    <x v="0"/>
    <s v="USD"/>
    <n v="1324381790"/>
    <n v="1321357790"/>
    <b v="1"/>
    <n v="14750"/>
    <n v="202"/>
    <n v="73.019801980198025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n v="102.592"/>
    <x v="0"/>
    <x v="0"/>
    <s v="USD"/>
    <n v="1393031304"/>
    <n v="1390439304"/>
    <b v="1"/>
    <n v="25648"/>
    <n v="328"/>
    <n v="78.195121951219505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n v="113.75714285714287"/>
    <x v="0"/>
    <x v="0"/>
    <s v="USD"/>
    <n v="1268723160"/>
    <n v="1265269559"/>
    <b v="1"/>
    <n v="3981.5"/>
    <n v="84"/>
    <n v="47.398809523809526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3.71999999999998"/>
    <x v="0"/>
    <x v="0"/>
    <s v="USD"/>
    <n v="1345079785"/>
    <n v="1342487785"/>
    <b v="1"/>
    <n v="5186"/>
    <n v="96"/>
    <n v="54.020833333333336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n v="305.46000000000004"/>
    <x v="0"/>
    <x v="0"/>
    <s v="USD"/>
    <n v="1292665405"/>
    <n v="1288341805"/>
    <b v="1"/>
    <n v="15273"/>
    <n v="223"/>
    <n v="68.488789237668158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n v="134.1"/>
    <x v="0"/>
    <x v="0"/>
    <s v="USD"/>
    <n v="1287200340"/>
    <n v="1284042614"/>
    <b v="1"/>
    <n v="6705"/>
    <n v="62"/>
    <n v="108.14516129032258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.33294117647058"/>
    <x v="0"/>
    <x v="0"/>
    <s v="USD"/>
    <n v="1325961309"/>
    <n v="1322073309"/>
    <b v="1"/>
    <n v="86133"/>
    <n v="146"/>
    <n v="589.95205479452056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2.92"/>
    <x v="0"/>
    <x v="0"/>
    <s v="USD"/>
    <n v="1282498800"/>
    <n v="1275603020"/>
    <b v="1"/>
    <n v="11292"/>
    <n v="235"/>
    <n v="48.051063829787232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n v="105.58333333333334"/>
    <x v="0"/>
    <x v="0"/>
    <s v="USD"/>
    <n v="1370525691"/>
    <n v="1367933691"/>
    <b v="1"/>
    <n v="31675"/>
    <n v="437"/>
    <n v="72.482837528604122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n v="125.57142857142858"/>
    <x v="0"/>
    <x v="0"/>
    <s v="USD"/>
    <n v="1337194800"/>
    <n v="1334429646"/>
    <b v="1"/>
    <n v="4395"/>
    <n v="77"/>
    <n v="57.077922077922075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4.56"/>
    <x v="0"/>
    <x v="0"/>
    <s v="USD"/>
    <n v="1275364740"/>
    <n v="1269878058"/>
    <b v="1"/>
    <n v="9228"/>
    <n v="108"/>
    <n v="85.444444444444443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0.73333333333335"/>
    <x v="0"/>
    <x v="0"/>
    <s v="USD"/>
    <n v="1329320235"/>
    <n v="1326728235"/>
    <b v="1"/>
    <n v="1511"/>
    <n v="7"/>
    <n v="215.85714285714286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n v="116.94725"/>
    <x v="0"/>
    <x v="0"/>
    <s v="USD"/>
    <n v="1445047200"/>
    <n v="1442443910"/>
    <b v="1"/>
    <n v="28067.34"/>
    <n v="314"/>
    <n v="89.38643312101911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n v="106.73325"/>
    <x v="0"/>
    <x v="0"/>
    <s v="USD"/>
    <n v="1300275482"/>
    <n v="1297687082"/>
    <b v="1"/>
    <n v="8538.66"/>
    <n v="188"/>
    <n v="45.418404255319146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.1"/>
    <x v="0"/>
    <x v="0"/>
    <s v="USD"/>
    <n v="1363458467"/>
    <n v="1360866467"/>
    <b v="1"/>
    <n v="18083"/>
    <n v="275"/>
    <n v="65.756363636363631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6.72648571428572"/>
    <x v="0"/>
    <x v="0"/>
    <s v="USD"/>
    <n v="1463670162"/>
    <n v="1461078162"/>
    <b v="1"/>
    <n v="37354.269999999997"/>
    <n v="560"/>
    <n v="66.70405357142856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.14"/>
    <x v="0"/>
    <x v="0"/>
    <s v="USD"/>
    <n v="1308359666"/>
    <n v="1305767666"/>
    <b v="1"/>
    <n v="57342"/>
    <n v="688"/>
    <n v="83.345930232558146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1.93789333333334"/>
    <x v="0"/>
    <x v="0"/>
    <s v="USD"/>
    <n v="1428514969"/>
    <n v="1425922969"/>
    <b v="1"/>
    <n v="98953.42"/>
    <n v="942"/>
    <n v="105.04609341825902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06.4"/>
    <x v="0"/>
    <x v="0"/>
    <s v="USD"/>
    <n v="1279360740"/>
    <n v="1275415679"/>
    <b v="1"/>
    <n v="10640"/>
    <n v="88"/>
    <n v="120.90909090909091"/>
    <b v="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n v="107.4"/>
    <x v="0"/>
    <x v="0"/>
    <s v="USD"/>
    <n v="1339080900"/>
    <n v="1334783704"/>
    <b v="1"/>
    <n v="21480"/>
    <n v="220"/>
    <n v="97.63636363636364"/>
    <b v="1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6000"/>
    <n v="145"/>
    <n v="41.379310344827587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.08108"/>
    <x v="0"/>
    <x v="0"/>
    <s v="USD"/>
    <n v="1348786494"/>
    <n v="1346194494"/>
    <b v="1"/>
    <n v="29520.27"/>
    <n v="963"/>
    <n v="30.654485981308412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.19999999999999"/>
    <x v="0"/>
    <x v="0"/>
    <s v="USD"/>
    <n v="1336747995"/>
    <n v="1334155995"/>
    <b v="1"/>
    <n v="5910"/>
    <n v="91"/>
    <n v="64.945054945054949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111.1"/>
    <x v="0"/>
    <x v="0"/>
    <s v="USD"/>
    <n v="1273522560"/>
    <n v="1269928430"/>
    <b v="1"/>
    <n v="5555"/>
    <n v="58"/>
    <n v="95.775862068965523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5.5"/>
    <x v="0"/>
    <x v="0"/>
    <s v="USD"/>
    <n v="1271994660"/>
    <n v="1264565507"/>
    <b v="1"/>
    <n v="1455"/>
    <n v="36"/>
    <n v="40.416666666666664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n v="131.62883248730967"/>
    <x v="0"/>
    <x v="1"/>
    <s v="GBP"/>
    <n v="1403693499"/>
    <n v="1401101499"/>
    <b v="1"/>
    <n v="12965.44"/>
    <n v="165"/>
    <n v="78.578424242424248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111.4"/>
    <x v="0"/>
    <x v="0"/>
    <s v="USD"/>
    <n v="1320640778"/>
    <n v="1316749178"/>
    <b v="1"/>
    <n v="5570"/>
    <n v="111"/>
    <n v="50.18018018018018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.23376999999999"/>
    <x v="0"/>
    <x v="2"/>
    <s v="AUD"/>
    <n v="1487738622"/>
    <n v="1485146622"/>
    <b v="1"/>
    <n v="147233.76999999999"/>
    <n v="1596"/>
    <n v="92.251735588972423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2.60869565217391"/>
    <x v="0"/>
    <x v="0"/>
    <s v="USD"/>
    <n v="1306296000"/>
    <n v="1301950070"/>
    <b v="1"/>
    <n v="3510"/>
    <n v="61"/>
    <n v="57.540983606557376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n v="104.67999999999999"/>
    <x v="0"/>
    <x v="0"/>
    <s v="USD"/>
    <n v="1388649600"/>
    <n v="1386123861"/>
    <b v="1"/>
    <n v="31404"/>
    <n v="287"/>
    <n v="109.42160278745645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.43366666666668"/>
    <x v="0"/>
    <x v="0"/>
    <s v="USD"/>
    <n v="1272480540"/>
    <n v="1267220191"/>
    <b v="1"/>
    <n v="5323.01"/>
    <n v="65"/>
    <n v="81.892461538461546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7.7758"/>
    <x v="0"/>
    <x v="0"/>
    <s v="USD"/>
    <n v="1309694266"/>
    <n v="1307102266"/>
    <b v="1"/>
    <n v="5388.79"/>
    <n v="118"/>
    <n v="45.667711864406776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6240"/>
    <n v="113"/>
    <n v="55.221238938053098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n v="108.395"/>
    <x v="0"/>
    <x v="0"/>
    <s v="USD"/>
    <n v="1352511966"/>
    <n v="1349916366"/>
    <b v="1"/>
    <n v="21679"/>
    <n v="332"/>
    <n v="65.298192771084331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n v="147.6"/>
    <x v="0"/>
    <x v="0"/>
    <s v="USD"/>
    <n v="1335574674"/>
    <n v="1330394274"/>
    <b v="1"/>
    <n v="5904"/>
    <n v="62"/>
    <n v="95.225806451612897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n v="110.38153846153847"/>
    <x v="0"/>
    <x v="0"/>
    <s v="USD"/>
    <n v="1432416219"/>
    <n v="1429824219"/>
    <b v="1"/>
    <n v="71748"/>
    <n v="951"/>
    <n v="75.444794952681391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n v="150.34814814814814"/>
    <x v="0"/>
    <x v="0"/>
    <s v="USD"/>
    <n v="1350003539"/>
    <n v="1347411539"/>
    <b v="1"/>
    <n v="40594"/>
    <n v="415"/>
    <n v="97.816867469879512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57.31829411764707"/>
    <x v="0"/>
    <x v="0"/>
    <s v="USD"/>
    <n v="1488160860"/>
    <n v="1485237096"/>
    <b v="1"/>
    <n v="26744.11"/>
    <n v="305"/>
    <n v="87.685606557377056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156.14400000000001"/>
    <x v="0"/>
    <x v="0"/>
    <s v="USD"/>
    <n v="1401459035"/>
    <n v="1397571035"/>
    <b v="1"/>
    <n v="117108"/>
    <n v="2139"/>
    <n v="54.748948106591868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0.58763636363636"/>
    <x v="0"/>
    <x v="0"/>
    <s v="USD"/>
    <n v="1249932360"/>
    <n v="1242532513"/>
    <b v="1"/>
    <n v="6632.32"/>
    <n v="79"/>
    <n v="83.953417721518989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n v="101.18888888888888"/>
    <x v="0"/>
    <x v="0"/>
    <s v="USD"/>
    <n v="1266876000"/>
    <n v="1263679492"/>
    <b v="1"/>
    <n v="45535"/>
    <n v="179"/>
    <n v="254.38547486033519"/>
    <b v="1"/>
    <s v="film &amp; video/documentary"/>
    <x v="0"/>
    <s v="documentary"/>
  </r>
  <r>
    <n v="283"/>
    <s v="SOLE SURVIVOR"/>
    <s v="What is the impact of survivorship on the human condition?"/>
    <n v="18000"/>
    <n v="20569.05"/>
    <n v="114.27249999999999"/>
    <x v="0"/>
    <x v="0"/>
    <s v="USD"/>
    <n v="1306904340"/>
    <n v="1305219744"/>
    <b v="1"/>
    <n v="20569.05"/>
    <n v="202"/>
    <n v="101.8269801980198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n v="104.62615"/>
    <x v="0"/>
    <x v="0"/>
    <s v="USD"/>
    <n v="1327167780"/>
    <n v="1325007780"/>
    <b v="1"/>
    <n v="41850.46"/>
    <n v="760"/>
    <n v="55.066394736842106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8.82507142857142"/>
    <x v="0"/>
    <x v="0"/>
    <s v="USD"/>
    <n v="1379614128"/>
    <n v="1377022128"/>
    <b v="1"/>
    <n v="32035.51"/>
    <n v="563"/>
    <n v="56.901438721136763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n v="109.15333333333332"/>
    <x v="0"/>
    <x v="0"/>
    <s v="USD"/>
    <n v="1364236524"/>
    <n v="1360352124"/>
    <b v="1"/>
    <n v="16373"/>
    <n v="135"/>
    <n v="121.28148148148148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n v="176.29999999999998"/>
    <x v="0"/>
    <x v="0"/>
    <s v="USD"/>
    <n v="1351828800"/>
    <n v="1349160018"/>
    <b v="1"/>
    <n v="26445"/>
    <n v="290"/>
    <n v="91.189655172413794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.21061999999999"/>
    <x v="0"/>
    <x v="0"/>
    <s v="USD"/>
    <n v="1340683393"/>
    <n v="1337659393"/>
    <b v="1"/>
    <n v="51605.31"/>
    <n v="447"/>
    <n v="115.44812080536913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4.82000000000001"/>
    <x v="0"/>
    <x v="1"/>
    <s v="GBP"/>
    <n v="1383389834"/>
    <n v="1380797834"/>
    <b v="1"/>
    <n v="15723"/>
    <n v="232"/>
    <n v="67.771551724137936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106.68444444444445"/>
    <x v="0"/>
    <x v="0"/>
    <s v="USD"/>
    <n v="1296633540"/>
    <n v="1292316697"/>
    <b v="1"/>
    <n v="4800.8"/>
    <n v="168"/>
    <n v="28.576190476190476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.02"/>
    <x v="0"/>
    <x v="0"/>
    <s v="USD"/>
    <n v="1367366460"/>
    <n v="1365791246"/>
    <b v="1"/>
    <n v="6001"/>
    <n v="128"/>
    <n v="46.8828125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01.50693333333334"/>
    <x v="0"/>
    <x v="0"/>
    <s v="USD"/>
    <n v="1319860740"/>
    <n v="1317064599"/>
    <b v="1"/>
    <n v="76130.2"/>
    <n v="493"/>
    <n v="154.42231237322514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.38461538461539"/>
    <x v="0"/>
    <x v="0"/>
    <s v="USD"/>
    <n v="1398009714"/>
    <n v="1395417714"/>
    <b v="1"/>
    <n v="26360"/>
    <n v="131"/>
    <n v="201.22137404580153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00"/>
    <n v="50"/>
    <n v="100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.10911999999999"/>
    <x v="0"/>
    <x v="0"/>
    <s v="USD"/>
    <n v="1383264000"/>
    <n v="1378080409"/>
    <b v="1"/>
    <n v="66554.559999999998"/>
    <n v="665"/>
    <n v="100.08204511278196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n v="118.72620000000001"/>
    <x v="0"/>
    <x v="0"/>
    <s v="USD"/>
    <n v="1347017083"/>
    <n v="1344857083"/>
    <b v="1"/>
    <n v="29681.55"/>
    <n v="129"/>
    <n v="230.08953488372092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n v="100.64"/>
    <x v="0"/>
    <x v="0"/>
    <s v="USD"/>
    <n v="1430452740"/>
    <n v="1427390901"/>
    <b v="1"/>
    <n v="20128"/>
    <n v="142"/>
    <n v="141.74647887323943"/>
    <b v="1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n v="108.93241269841269"/>
    <x v="0"/>
    <x v="0"/>
    <s v="USD"/>
    <n v="1399669200"/>
    <n v="1394536048"/>
    <b v="1"/>
    <n v="137254.84"/>
    <n v="2436"/>
    <n v="56.344351395730705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8.95250000000001"/>
    <x v="0"/>
    <x v="0"/>
    <s v="USD"/>
    <n v="1289975060"/>
    <n v="1287379460"/>
    <b v="1"/>
    <n v="17895.25"/>
    <n v="244"/>
    <n v="73.341188524590166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101.72264"/>
    <x v="0"/>
    <x v="0"/>
    <s v="USD"/>
    <n v="1303686138"/>
    <n v="1301007738"/>
    <b v="1"/>
    <n v="25430.66"/>
    <n v="298"/>
    <n v="85.337785234899329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n v="118.73499999999999"/>
    <x v="0"/>
    <x v="0"/>
    <s v="USD"/>
    <n v="1363711335"/>
    <n v="1360258935"/>
    <b v="1"/>
    <n v="15435.55"/>
    <n v="251"/>
    <n v="61.496215139442228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100.46"/>
    <x v="0"/>
    <x v="0"/>
    <s v="USD"/>
    <n v="1330115638"/>
    <n v="1327523638"/>
    <b v="1"/>
    <n v="10046"/>
    <n v="108"/>
    <n v="93.018518518518519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n v="137.46666666666667"/>
    <x v="0"/>
    <x v="0"/>
    <s v="USD"/>
    <n v="1338601346"/>
    <n v="1336009346"/>
    <b v="1"/>
    <n v="4124"/>
    <n v="82"/>
    <n v="50.292682926829265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n v="231.64705882352939"/>
    <x v="0"/>
    <x v="0"/>
    <s v="USD"/>
    <n v="1346464800"/>
    <n v="1343096197"/>
    <b v="1"/>
    <n v="7876"/>
    <n v="74"/>
    <n v="106.43243243243244"/>
    <b v="1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n v="130.33333333333331"/>
    <x v="0"/>
    <x v="0"/>
    <s v="USD"/>
    <n v="1331392049"/>
    <n v="1328800049"/>
    <b v="1"/>
    <n v="9775"/>
    <n v="189"/>
    <n v="51.719576719576722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n v="292.89999999999998"/>
    <x v="0"/>
    <x v="0"/>
    <s v="USD"/>
    <n v="1363806333"/>
    <n v="1362081933"/>
    <b v="1"/>
    <n v="2929"/>
    <n v="80"/>
    <n v="36.612499999999997"/>
    <b v="1"/>
    <s v="film &amp; video/documentary"/>
    <x v="0"/>
    <s v="documentary"/>
  </r>
  <r>
    <n v="307"/>
    <s v="Grammar Revolution"/>
    <s v="Why is grammar important?"/>
    <n v="22000"/>
    <n v="24490"/>
    <n v="111.31818181818183"/>
    <x v="0"/>
    <x v="0"/>
    <s v="USD"/>
    <n v="1360276801"/>
    <n v="1357684801"/>
    <b v="1"/>
    <n v="24490"/>
    <n v="576"/>
    <n v="42.517361111111114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5.56666666666668"/>
    <x v="0"/>
    <x v="0"/>
    <s v="USD"/>
    <n v="1299775210"/>
    <n v="1295887210"/>
    <b v="1"/>
    <n v="12668"/>
    <n v="202"/>
    <n v="62.712871287128714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18.94444444444446"/>
    <x v="0"/>
    <x v="0"/>
    <s v="USD"/>
    <n v="1346695334"/>
    <n v="1344880934"/>
    <b v="1"/>
    <n v="21410"/>
    <n v="238"/>
    <n v="89.957983193277315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104.129"/>
    <x v="0"/>
    <x v="0"/>
    <s v="USD"/>
    <n v="1319076000"/>
    <n v="1317788623"/>
    <b v="1"/>
    <n v="1041.29"/>
    <n v="36"/>
    <n v="28.924722222222222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04.10165000000001"/>
    <x v="0"/>
    <x v="0"/>
    <s v="USD"/>
    <n v="1325404740"/>
    <n v="1321852592"/>
    <b v="1"/>
    <n v="20820.330000000002"/>
    <n v="150"/>
    <n v="138.8022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1.87499999999999"/>
    <x v="0"/>
    <x v="0"/>
    <s v="USD"/>
    <n v="1365973432"/>
    <n v="1363381432"/>
    <b v="1"/>
    <n v="8950"/>
    <n v="146"/>
    <n v="61.301369863013697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04.73529411764706"/>
    <x v="0"/>
    <x v="0"/>
    <s v="USD"/>
    <n v="1281542340"/>
    <n v="1277702894"/>
    <b v="1"/>
    <n v="17805"/>
    <n v="222"/>
    <n v="80.202702702702709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n v="385.15000000000003"/>
    <x v="0"/>
    <x v="0"/>
    <s v="USD"/>
    <n v="1362167988"/>
    <n v="1359575988"/>
    <b v="1"/>
    <n v="3851.5"/>
    <n v="120"/>
    <n v="32.095833333333331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01.248"/>
    <x v="0"/>
    <x v="0"/>
    <s v="USD"/>
    <n v="1345660334"/>
    <n v="1343068334"/>
    <b v="1"/>
    <n v="25312"/>
    <n v="126"/>
    <n v="200.88888888888889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n v="113.77333333333333"/>
    <x v="0"/>
    <x v="5"/>
    <s v="CAD"/>
    <n v="1418273940"/>
    <n v="1415398197"/>
    <b v="1"/>
    <n v="17066"/>
    <n v="158"/>
    <n v="108.01265822784811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n v="100.80333333333333"/>
    <x v="0"/>
    <x v="0"/>
    <s v="USD"/>
    <n v="1386778483"/>
    <n v="1384186483"/>
    <b v="1"/>
    <n v="30241"/>
    <n v="316"/>
    <n v="95.699367088607602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283.32"/>
    <x v="0"/>
    <x v="0"/>
    <s v="USD"/>
    <n v="1364342151"/>
    <n v="1361753751"/>
    <b v="1"/>
    <n v="14166"/>
    <n v="284"/>
    <n v="49.880281690140848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2.68"/>
    <x v="0"/>
    <x v="0"/>
    <s v="USD"/>
    <n v="1265097540"/>
    <n v="1257538029"/>
    <b v="1"/>
    <n v="5634"/>
    <n v="51"/>
    <n v="110.47058823529412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6.58000000000001"/>
    <x v="0"/>
    <x v="1"/>
    <s v="GBP"/>
    <n v="1450825200"/>
    <n v="1448284433"/>
    <b v="1"/>
    <n v="21316"/>
    <n v="158"/>
    <n v="134.91139240506328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n v="102.66285714285715"/>
    <x v="0"/>
    <x v="12"/>
    <s v="EUR"/>
    <n v="1478605386"/>
    <n v="1475577786"/>
    <b v="1"/>
    <n v="35932"/>
    <n v="337"/>
    <n v="106.62314540059347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n v="107.91200000000001"/>
    <x v="0"/>
    <x v="0"/>
    <s v="USD"/>
    <n v="1463146848"/>
    <n v="1460554848"/>
    <b v="1"/>
    <n v="26978"/>
    <n v="186"/>
    <n v="145.04301075268816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.07407407407408"/>
    <x v="0"/>
    <x v="0"/>
    <s v="USD"/>
    <n v="1482307140"/>
    <n v="1479886966"/>
    <b v="1"/>
    <n v="6646"/>
    <n v="58"/>
    <n v="114.58620689655173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n v="101.6"/>
    <x v="0"/>
    <x v="0"/>
    <s v="USD"/>
    <n v="1438441308"/>
    <n v="1435590108"/>
    <b v="1"/>
    <n v="8636"/>
    <n v="82"/>
    <n v="105.3170731707317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.396"/>
    <x v="0"/>
    <x v="0"/>
    <s v="USD"/>
    <n v="1482208233"/>
    <n v="1479184233"/>
    <b v="1"/>
    <n v="52198"/>
    <n v="736"/>
    <n v="70.921195652173907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2.92973333333333"/>
    <x v="0"/>
    <x v="0"/>
    <s v="USD"/>
    <n v="1489532220"/>
    <n v="1486625606"/>
    <b v="1"/>
    <n v="169394.6"/>
    <n v="1151"/>
    <n v="147.17167680278018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n v="136.4"/>
    <x v="0"/>
    <x v="0"/>
    <s v="USD"/>
    <n v="1427011200"/>
    <n v="1424669929"/>
    <b v="1"/>
    <n v="5456"/>
    <n v="34"/>
    <n v="160.47058823529412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03.61439999999999"/>
    <x v="0"/>
    <x v="0"/>
    <s v="USD"/>
    <n v="1446350400"/>
    <n v="1443739388"/>
    <b v="1"/>
    <n v="77710.8"/>
    <n v="498"/>
    <n v="156.04578313253012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105.5"/>
    <x v="0"/>
    <x v="0"/>
    <s v="USD"/>
    <n v="1446868800"/>
    <n v="1444821127"/>
    <b v="1"/>
    <n v="10550"/>
    <n v="167"/>
    <n v="63.17365269461078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01.82857142857142"/>
    <x v="0"/>
    <x v="0"/>
    <s v="USD"/>
    <n v="1368763140"/>
    <n v="1366028563"/>
    <b v="1"/>
    <n v="35640"/>
    <n v="340"/>
    <n v="104.82352941176471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06.60499999999999"/>
    <x v="0"/>
    <x v="0"/>
    <s v="USD"/>
    <n v="1466171834"/>
    <n v="1463493434"/>
    <b v="1"/>
    <n v="42642"/>
    <n v="438"/>
    <n v="97.356164383561648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113.015"/>
    <x v="0"/>
    <x v="0"/>
    <s v="USD"/>
    <n v="1446019200"/>
    <n v="1442420377"/>
    <b v="1"/>
    <n v="113015"/>
    <n v="555"/>
    <n v="203.63063063063063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n v="125.22750000000001"/>
    <x v="0"/>
    <x v="0"/>
    <s v="USD"/>
    <n v="1460038591"/>
    <n v="1457450191"/>
    <b v="1"/>
    <n v="50091"/>
    <n v="266"/>
    <n v="188.31203007518798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.19"/>
    <x v="0"/>
    <x v="0"/>
    <s v="USD"/>
    <n v="1431716400"/>
    <n v="1428423757"/>
    <b v="1"/>
    <n v="10119"/>
    <n v="69"/>
    <n v="146.65217391304347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2.76470588235294"/>
    <x v="0"/>
    <x v="0"/>
    <s v="USD"/>
    <n v="1431122400"/>
    <n v="1428428515"/>
    <b v="1"/>
    <n v="8735"/>
    <n v="80"/>
    <n v="109.1875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6.83911999999998"/>
    <x v="0"/>
    <x v="0"/>
    <s v="USD"/>
    <n v="1447427918"/>
    <n v="1444832318"/>
    <b v="1"/>
    <n v="29209.78"/>
    <n v="493"/>
    <n v="59.249046653144013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.16833333333335"/>
    <x v="0"/>
    <x v="0"/>
    <s v="USD"/>
    <n v="1426298708"/>
    <n v="1423710308"/>
    <b v="1"/>
    <n v="3035.05"/>
    <n v="31"/>
    <n v="97.904838709677421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110.13360000000002"/>
    <x v="0"/>
    <x v="0"/>
    <s v="USD"/>
    <n v="1472864400"/>
    <n v="1468001290"/>
    <b v="1"/>
    <n v="16520.04"/>
    <n v="236"/>
    <n v="70.000169491525426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108.08333333333333"/>
    <x v="0"/>
    <x v="0"/>
    <s v="USD"/>
    <n v="1430331268"/>
    <n v="1427739268"/>
    <b v="1"/>
    <n v="6485"/>
    <n v="89"/>
    <n v="72.865168539325836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n v="125.02285714285715"/>
    <x v="0"/>
    <x v="0"/>
    <s v="USD"/>
    <n v="1489006800"/>
    <n v="1486397007"/>
    <b v="1"/>
    <n v="43758"/>
    <n v="299"/>
    <n v="146.34782608695653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106.71428571428572"/>
    <x v="0"/>
    <x v="0"/>
    <s v="USD"/>
    <n v="1412135940"/>
    <n v="1410555998"/>
    <b v="1"/>
    <n v="3735"/>
    <n v="55"/>
    <n v="67.909090909090907"/>
    <b v="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n v="100.36639999999998"/>
    <x v="0"/>
    <x v="0"/>
    <s v="USD"/>
    <n v="1461955465"/>
    <n v="1459363465"/>
    <b v="1"/>
    <n v="55201.52"/>
    <n v="325"/>
    <n v="169.85083076923075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.02863333333335"/>
    <x v="0"/>
    <x v="0"/>
    <s v="USD"/>
    <n v="1415934000"/>
    <n v="1413308545"/>
    <b v="1"/>
    <n v="30608.59"/>
    <n v="524"/>
    <n v="58.413339694656486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.08358208955224"/>
    <x v="0"/>
    <x v="0"/>
    <s v="USD"/>
    <n v="1433125200"/>
    <n v="1429312694"/>
    <b v="1"/>
    <n v="34198"/>
    <n v="285"/>
    <n v="119.99298245614035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23.27586206896552"/>
    <x v="0"/>
    <x v="0"/>
    <s v="USD"/>
    <n v="1432161590"/>
    <n v="1429569590"/>
    <b v="1"/>
    <n v="17875"/>
    <n v="179"/>
    <n v="99.860335195530723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.28880000000001"/>
    <x v="0"/>
    <x v="0"/>
    <s v="USD"/>
    <n v="1444824021"/>
    <n v="1442232021"/>
    <b v="1"/>
    <n v="17028.88"/>
    <n v="188"/>
    <n v="90.579148936170213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1.59049999999999"/>
    <x v="0"/>
    <x v="0"/>
    <s v="USD"/>
    <n v="1447505609"/>
    <n v="1444910009"/>
    <b v="1"/>
    <n v="44636.2"/>
    <n v="379"/>
    <n v="117.77361477572559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0300"/>
    <n v="119"/>
    <n v="86.554621848739501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n v="106.63570159857905"/>
    <x v="0"/>
    <x v="0"/>
    <s v="USD"/>
    <n v="1487937508"/>
    <n v="1485345508"/>
    <b v="1"/>
    <n v="12007.18"/>
    <n v="167"/>
    <n v="71.899281437125751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4.75999999999999"/>
    <x v="0"/>
    <x v="0"/>
    <s v="USD"/>
    <n v="1473566340"/>
    <n v="1470274509"/>
    <b v="1"/>
    <n v="28690"/>
    <n v="221"/>
    <n v="129.81900452488688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.34117647058822"/>
    <x v="0"/>
    <x v="3"/>
    <s v="EUR"/>
    <n v="1460066954"/>
    <n v="1456614554"/>
    <b v="1"/>
    <n v="43296"/>
    <n v="964"/>
    <n v="44.912863070539416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116.56"/>
    <x v="0"/>
    <x v="0"/>
    <s v="USD"/>
    <n v="1412740868"/>
    <n v="1410148868"/>
    <b v="1"/>
    <n v="11656"/>
    <n v="286"/>
    <n v="40.755244755244753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8.61819426615318"/>
    <x v="0"/>
    <x v="0"/>
    <s v="USD"/>
    <n v="1447963219"/>
    <n v="1445367619"/>
    <b v="1"/>
    <n v="63460.18"/>
    <n v="613"/>
    <n v="103.52394779771615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3.94285714285714"/>
    <x v="0"/>
    <x v="0"/>
    <s v="USD"/>
    <n v="1460141521"/>
    <n v="1457553121"/>
    <b v="1"/>
    <n v="3638"/>
    <n v="29"/>
    <n v="125.44827586206897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n v="116.25714285714285"/>
    <x v="0"/>
    <x v="0"/>
    <s v="USD"/>
    <n v="1417420994"/>
    <n v="1414738994"/>
    <b v="1"/>
    <n v="40690"/>
    <n v="165"/>
    <n v="246.60606060606059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n v="102.69239999999999"/>
    <x v="0"/>
    <x v="0"/>
    <s v="USD"/>
    <n v="1458152193"/>
    <n v="1455563793"/>
    <b v="1"/>
    <n v="7701.93"/>
    <n v="97"/>
    <n v="79.401340206185566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26100"/>
    <n v="303"/>
    <n v="86.138613861386133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03.08800000000001"/>
    <x v="0"/>
    <x v="0"/>
    <s v="USD"/>
    <n v="1466002800"/>
    <n v="1463517521"/>
    <b v="1"/>
    <n v="51544"/>
    <n v="267"/>
    <n v="193.04868913857678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104.85537190082646"/>
    <x v="0"/>
    <x v="0"/>
    <s v="USD"/>
    <n v="1415941920"/>
    <n v="1414028490"/>
    <b v="1"/>
    <n v="25375"/>
    <n v="302"/>
    <n v="84.023178807947019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01.375"/>
    <x v="0"/>
    <x v="0"/>
    <s v="USD"/>
    <n v="1437621060"/>
    <n v="1433799180"/>
    <b v="0"/>
    <n v="12165"/>
    <n v="87"/>
    <n v="139.82758620689654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.07699999999998"/>
    <x v="0"/>
    <x v="0"/>
    <s v="USD"/>
    <n v="1416704506"/>
    <n v="1414108906"/>
    <b v="0"/>
    <n v="38876.949999999997"/>
    <n v="354"/>
    <n v="109.82189265536722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n v="124.15933781686496"/>
    <x v="0"/>
    <x v="0"/>
    <s v="USD"/>
    <n v="1407456000"/>
    <n v="1405573391"/>
    <b v="0"/>
    <n v="12000"/>
    <n v="86"/>
    <n v="139.53488372093022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.33333333333334"/>
    <x v="0"/>
    <x v="0"/>
    <s v="USD"/>
    <n v="1272828120"/>
    <n v="1268934736"/>
    <b v="0"/>
    <n v="9044"/>
    <n v="26"/>
    <n v="347.84615384615387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.16142857142856"/>
    <x v="0"/>
    <x v="0"/>
    <s v="USD"/>
    <n v="1403323140"/>
    <n v="1400704672"/>
    <b v="0"/>
    <n v="7711.3"/>
    <n v="113"/>
    <n v="68.24159292035398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n v="103.97333333333334"/>
    <x v="0"/>
    <x v="1"/>
    <s v="GBP"/>
    <n v="1393597999"/>
    <n v="1391005999"/>
    <b v="0"/>
    <n v="15596"/>
    <n v="65"/>
    <n v="239.93846153846152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n v="101.31578947368421"/>
    <x v="0"/>
    <x v="0"/>
    <s v="USD"/>
    <n v="1337540518"/>
    <n v="1334948518"/>
    <b v="0"/>
    <n v="38500"/>
    <n v="134"/>
    <n v="287.31343283582089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.3501"/>
    <x v="0"/>
    <x v="0"/>
    <s v="USD"/>
    <n v="1367384340"/>
    <n v="1363960278"/>
    <b v="0"/>
    <n v="10335.01"/>
    <n v="119"/>
    <n v="86.84882352941176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.11200000000001"/>
    <x v="0"/>
    <x v="0"/>
    <s v="USD"/>
    <n v="1426426322"/>
    <n v="1423405922"/>
    <b v="0"/>
    <n v="13014"/>
    <n v="159"/>
    <n v="81.84905660377359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n v="110.15569230769231"/>
    <x v="0"/>
    <x v="0"/>
    <s v="USD"/>
    <n v="1326633269"/>
    <n v="1324041269"/>
    <b v="0"/>
    <n v="7160.12"/>
    <n v="167"/>
    <n v="42.874970059880241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.02"/>
    <x v="0"/>
    <x v="0"/>
    <s v="USD"/>
    <n v="1483729500"/>
    <n v="1481137500"/>
    <b v="0"/>
    <n v="30505"/>
    <n v="43"/>
    <n v="709.41860465116281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n v="114.16866666666667"/>
    <x v="0"/>
    <x v="0"/>
    <s v="USD"/>
    <n v="1359743139"/>
    <n v="1355855139"/>
    <b v="0"/>
    <n v="171253"/>
    <n v="1062"/>
    <n v="161.25517890772127"/>
    <b v="1"/>
    <s v="film &amp; video/documentary"/>
    <x v="0"/>
    <s v="documentary"/>
  </r>
  <r>
    <n v="372"/>
    <s v="Wild Equus"/>
    <s v="A short documentary exploring the uses of 'Natural Horsemanship' across Europe"/>
    <n v="300"/>
    <n v="376"/>
    <n v="125.33333333333334"/>
    <x v="0"/>
    <x v="1"/>
    <s v="GBP"/>
    <n v="1459872000"/>
    <n v="1456408244"/>
    <b v="0"/>
    <n v="376"/>
    <n v="9"/>
    <n v="41.777777777777779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n v="106.66666666666667"/>
    <x v="0"/>
    <x v="0"/>
    <s v="USD"/>
    <n v="1342648398"/>
    <n v="1340056398"/>
    <b v="0"/>
    <n v="8000"/>
    <n v="89"/>
    <n v="89.887640449438209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0.65"/>
    <x v="0"/>
    <x v="0"/>
    <s v="USD"/>
    <n v="1316208031"/>
    <n v="1312320031"/>
    <b v="0"/>
    <n v="7839"/>
    <n v="174"/>
    <n v="45.051724137931032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600"/>
    <n v="14"/>
    <n v="42.857142857142854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105.9591836734694"/>
    <x v="0"/>
    <x v="1"/>
    <s v="GBP"/>
    <n v="1472122316"/>
    <n v="1469443916"/>
    <b v="0"/>
    <n v="2596"/>
    <n v="48"/>
    <n v="54.083333333333336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14.39999999999999"/>
    <x v="0"/>
    <x v="0"/>
    <s v="USD"/>
    <n v="1447484460"/>
    <n v="1444888868"/>
    <b v="0"/>
    <n v="13728"/>
    <n v="133"/>
    <n v="103.21804511278195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111.76666666666665"/>
    <x v="0"/>
    <x v="5"/>
    <s v="CAD"/>
    <n v="1453765920"/>
    <n v="1451655808"/>
    <b v="0"/>
    <n v="3353"/>
    <n v="83"/>
    <n v="40.397590361445786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n v="116.08000000000001"/>
    <x v="0"/>
    <x v="0"/>
    <s v="USD"/>
    <n v="1336062672"/>
    <n v="1332174672"/>
    <b v="0"/>
    <n v="17412"/>
    <n v="149"/>
    <n v="116.85906040268456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41.5"/>
    <x v="0"/>
    <x v="0"/>
    <s v="USD"/>
    <n v="1453569392"/>
    <n v="1451409392"/>
    <b v="0"/>
    <n v="5660"/>
    <n v="49"/>
    <n v="115.51020408163265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n v="104.72999999999999"/>
    <x v="0"/>
    <x v="0"/>
    <s v="USD"/>
    <n v="1343624400"/>
    <n v="1340642717"/>
    <b v="0"/>
    <n v="26182.5"/>
    <n v="251"/>
    <n v="104.31274900398407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n v="255.83333333333331"/>
    <x v="0"/>
    <x v="0"/>
    <s v="USD"/>
    <n v="1346950900"/>
    <n v="1345741300"/>
    <b v="0"/>
    <n v="1535"/>
    <n v="22"/>
    <n v="69.772727272727266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n v="206.70670670670671"/>
    <x v="0"/>
    <x v="0"/>
    <s v="USD"/>
    <n v="1400467759"/>
    <n v="1398480559"/>
    <b v="0"/>
    <n v="2065"/>
    <n v="48"/>
    <n v="43.020833333333336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12.105"/>
    <x v="0"/>
    <x v="0"/>
    <s v="USD"/>
    <n v="1420569947"/>
    <n v="1417977947"/>
    <b v="0"/>
    <n v="22421"/>
    <n v="383"/>
    <n v="58.540469973890339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05.982"/>
    <x v="0"/>
    <x v="0"/>
    <s v="USD"/>
    <n v="1416582101"/>
    <n v="1413986501"/>
    <b v="0"/>
    <n v="26495.5"/>
    <n v="237"/>
    <n v="111.79535864978902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100.16666666666667"/>
    <x v="0"/>
    <x v="0"/>
    <s v="USD"/>
    <n v="1439246991"/>
    <n v="1437950991"/>
    <b v="0"/>
    <n v="601"/>
    <n v="13"/>
    <n v="46.230769230769234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n v="213.98947368421051"/>
    <x v="0"/>
    <x v="0"/>
    <s v="USD"/>
    <n v="1439618400"/>
    <n v="1436976858"/>
    <b v="0"/>
    <n v="81316"/>
    <n v="562"/>
    <n v="144.69039145907473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126.16000000000001"/>
    <x v="0"/>
    <x v="0"/>
    <s v="USD"/>
    <n v="1469670580"/>
    <n v="1467078580"/>
    <b v="0"/>
    <n v="6308"/>
    <n v="71"/>
    <n v="88.845070422535215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n v="181.53547058823528"/>
    <x v="0"/>
    <x v="0"/>
    <s v="USD"/>
    <n v="1394233140"/>
    <n v="1391477450"/>
    <b v="0"/>
    <n v="123444.12"/>
    <n v="1510"/>
    <n v="81.75107284768211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000"/>
    <n v="14"/>
    <n v="71.428571428571431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n v="100.61"/>
    <x v="0"/>
    <x v="0"/>
    <s v="USD"/>
    <n v="1324169940"/>
    <n v="1321578051"/>
    <b v="0"/>
    <n v="20122"/>
    <n v="193"/>
    <n v="104.25906735751295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0.9027027027027"/>
    <x v="0"/>
    <x v="0"/>
    <s v="USD"/>
    <n v="1315450800"/>
    <n v="1312823571"/>
    <b v="0"/>
    <n v="18667"/>
    <n v="206"/>
    <n v="90.616504854368927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n v="110.446"/>
    <x v="0"/>
    <x v="0"/>
    <s v="USD"/>
    <n v="1381424452"/>
    <n v="1378746052"/>
    <b v="0"/>
    <n v="55223"/>
    <n v="351"/>
    <n v="157.33048433048432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1.8936170212766"/>
    <x v="0"/>
    <x v="3"/>
    <s v="EUR"/>
    <n v="1460918282"/>
    <n v="1455737882"/>
    <b v="0"/>
    <n v="5259"/>
    <n v="50"/>
    <n v="105.18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.04450000000001"/>
    <x v="0"/>
    <x v="0"/>
    <s v="USD"/>
    <n v="1335562320"/>
    <n v="1332452960"/>
    <b v="0"/>
    <n v="10804.45"/>
    <n v="184"/>
    <n v="58.719836956521746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06.66666666666667"/>
    <x v="0"/>
    <x v="0"/>
    <s v="USD"/>
    <n v="1341668006"/>
    <n v="1340372006"/>
    <b v="0"/>
    <n v="16000"/>
    <n v="196"/>
    <n v="81.632653061224488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3.90027322404372"/>
    <x v="0"/>
    <x v="0"/>
    <s v="USD"/>
    <n v="1283312640"/>
    <n v="1279651084"/>
    <b v="0"/>
    <n v="12929.35"/>
    <n v="229"/>
    <n v="56.460043668122275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.16000000000001"/>
    <x v="0"/>
    <x v="0"/>
    <s v="USD"/>
    <n v="1430334126"/>
    <n v="1426446126"/>
    <b v="0"/>
    <n v="9387"/>
    <n v="67"/>
    <n v="140.1044776119403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6.80499999999999"/>
    <x v="0"/>
    <x v="1"/>
    <s v="GBP"/>
    <n v="1481716800"/>
    <n v="1479070867"/>
    <b v="0"/>
    <n v="21361"/>
    <n v="95"/>
    <n v="224.85263157894738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.30249999999999"/>
    <x v="0"/>
    <x v="0"/>
    <s v="USD"/>
    <n v="1400297400"/>
    <n v="1397661347"/>
    <b v="0"/>
    <n v="11230.25"/>
    <n v="62"/>
    <n v="181.13306451612902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3.812"/>
    <x v="0"/>
    <x v="0"/>
    <s v="USD"/>
    <n v="1312747970"/>
    <n v="1310155970"/>
    <b v="0"/>
    <n v="51906"/>
    <n v="73"/>
    <n v="711.04109589041093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1.65"/>
    <x v="0"/>
    <x v="0"/>
    <s v="USD"/>
    <n v="1446731817"/>
    <n v="1444913817"/>
    <b v="0"/>
    <n v="2833"/>
    <n v="43"/>
    <n v="65.883720930232556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n v="105.25999999999999"/>
    <x v="0"/>
    <x v="0"/>
    <s v="USD"/>
    <n v="1312960080"/>
    <n v="1308900441"/>
    <b v="0"/>
    <n v="5263"/>
    <n v="70"/>
    <n v="75.185714285714283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03.09142857142857"/>
    <x v="0"/>
    <x v="0"/>
    <s v="USD"/>
    <n v="1391641440"/>
    <n v="1389107062"/>
    <b v="0"/>
    <n v="36082"/>
    <n v="271"/>
    <n v="133.14391143911439"/>
    <b v="1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n v="107.65957446808511"/>
    <x v="0"/>
    <x v="0"/>
    <s v="USD"/>
    <n v="1394071339"/>
    <n v="1391479339"/>
    <b v="0"/>
    <n v="3036"/>
    <n v="55"/>
    <n v="55.2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107.70464285714286"/>
    <x v="0"/>
    <x v="0"/>
    <s v="USD"/>
    <n v="1304920740"/>
    <n v="1301975637"/>
    <b v="0"/>
    <n v="3015.73"/>
    <n v="35"/>
    <n v="86.163714285714292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n v="101.55000000000001"/>
    <x v="0"/>
    <x v="0"/>
    <s v="USD"/>
    <n v="1321739650"/>
    <n v="1316552050"/>
    <b v="0"/>
    <n v="2031"/>
    <n v="22"/>
    <n v="92.318181818181813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01.43766666666667"/>
    <x v="0"/>
    <x v="0"/>
    <s v="USD"/>
    <n v="1383676790"/>
    <n v="1380217190"/>
    <b v="0"/>
    <n v="6086.26"/>
    <n v="38"/>
    <n v="160.16473684210527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n v="136.80000000000001"/>
    <x v="0"/>
    <x v="1"/>
    <s v="GBP"/>
    <n v="1469220144"/>
    <n v="1466628144"/>
    <b v="0"/>
    <n v="684"/>
    <n v="15"/>
    <n v="45.6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.29999999999998"/>
    <x v="0"/>
    <x v="5"/>
    <s v="CAD"/>
    <n v="1434670397"/>
    <n v="1429486397"/>
    <b v="0"/>
    <n v="1283"/>
    <n v="7"/>
    <n v="183.28571428571428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01.05"/>
    <x v="0"/>
    <x v="0"/>
    <s v="USD"/>
    <n v="1387688400"/>
    <n v="1384920804"/>
    <b v="0"/>
    <n v="30315"/>
    <n v="241"/>
    <n v="125.78838174273859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126.84"/>
    <x v="0"/>
    <x v="0"/>
    <s v="USD"/>
    <n v="1343238578"/>
    <n v="1341856178"/>
    <b v="0"/>
    <n v="3171"/>
    <n v="55"/>
    <n v="57.654545454545456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105.0859375"/>
    <x v="0"/>
    <x v="0"/>
    <s v="USD"/>
    <n v="1342731811"/>
    <n v="1340139811"/>
    <b v="0"/>
    <n v="13451"/>
    <n v="171"/>
    <n v="78.660818713450297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102.85405405405406"/>
    <x v="0"/>
    <x v="0"/>
    <s v="USD"/>
    <n v="1381541465"/>
    <n v="1378949465"/>
    <b v="0"/>
    <n v="19028"/>
    <n v="208"/>
    <n v="91.480769230769226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.14714285714285"/>
    <x v="0"/>
    <x v="5"/>
    <s v="CAD"/>
    <n v="1413547200"/>
    <n v="1411417602"/>
    <b v="0"/>
    <n v="1430.06"/>
    <n v="21"/>
    <n v="68.09809523809524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n v="120.21700000000001"/>
    <x v="0"/>
    <x v="0"/>
    <s v="USD"/>
    <n v="1391851831"/>
    <n v="1389259831"/>
    <b v="0"/>
    <n v="1202.17"/>
    <n v="25"/>
    <n v="48.086800000000004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00.24761904761905"/>
    <x v="0"/>
    <x v="0"/>
    <s v="USD"/>
    <n v="1365395580"/>
    <n v="1364426260"/>
    <b v="0"/>
    <n v="10526"/>
    <n v="52"/>
    <n v="202.42307692307693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100.63392857142857"/>
    <x v="0"/>
    <x v="0"/>
    <s v="USD"/>
    <n v="1437633997"/>
    <n v="1435041997"/>
    <b v="0"/>
    <n v="22542"/>
    <n v="104"/>
    <n v="216.75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n v="100.4375"/>
    <x v="0"/>
    <x v="0"/>
    <s v="USD"/>
    <n v="1372536787"/>
    <n v="1367352787"/>
    <b v="0"/>
    <n v="8035"/>
    <n v="73"/>
    <n v="110.06849315068493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.43939393939393934"/>
    <x v="2"/>
    <x v="0"/>
    <s v="USD"/>
    <n v="1394772031"/>
    <n v="1392183631"/>
    <b v="0"/>
    <n v="14.5"/>
    <n v="3"/>
    <n v="4.83333333333333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n v="2.0066666666666668"/>
    <x v="2"/>
    <x v="0"/>
    <s v="USD"/>
    <n v="1440157656"/>
    <n v="1434973656"/>
    <b v="0"/>
    <n v="301"/>
    <n v="6"/>
    <n v="50.166666666666664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5"/>
    <x v="2"/>
    <x v="0"/>
    <s v="USD"/>
    <n v="1410416097"/>
    <n v="1407824097"/>
    <b v="0"/>
    <n v="430"/>
    <n v="12"/>
    <n v="35.833333333333336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0.76500000000000001"/>
    <x v="2"/>
    <x v="0"/>
    <s v="USD"/>
    <n v="1370470430"/>
    <n v="1367878430"/>
    <b v="0"/>
    <n v="153"/>
    <n v="13"/>
    <n v="11.76923076923077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7"/>
    <x v="2"/>
    <x v="0"/>
    <s v="USD"/>
    <n v="1332748899"/>
    <n v="1327568499"/>
    <b v="0"/>
    <n v="203.9"/>
    <n v="5"/>
    <n v="40.78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1.2E-2"/>
    <x v="2"/>
    <x v="0"/>
    <s v="USD"/>
    <n v="1448660404"/>
    <n v="1443472804"/>
    <b v="0"/>
    <n v="6"/>
    <n v="2"/>
    <n v="3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.3299999999999998"/>
    <x v="2"/>
    <x v="0"/>
    <s v="USD"/>
    <n v="1456851914"/>
    <n v="1454259914"/>
    <b v="0"/>
    <n v="133"/>
    <n v="8"/>
    <n v="16.625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n v="0"/>
    <e v="#DIV/0!"/>
    <b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n v="5.6333333333333329"/>
    <x v="2"/>
    <x v="0"/>
    <s v="USD"/>
    <n v="1402956000"/>
    <n v="1400523845"/>
    <b v="0"/>
    <n v="676"/>
    <n v="13"/>
    <n v="52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n v="0"/>
    <e v="#DIV/0!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"/>
    <x v="2"/>
    <x v="0"/>
    <s v="USD"/>
    <n v="1378866867"/>
    <n v="1377570867"/>
    <b v="0"/>
    <n v="24"/>
    <n v="5"/>
    <n v="4.8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n v="13.833333333333334"/>
    <x v="2"/>
    <x v="1"/>
    <s v="GBP"/>
    <n v="1467752083"/>
    <n v="1465160083"/>
    <b v="0"/>
    <n v="415"/>
    <n v="8"/>
    <n v="51.875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n v="9.5"/>
    <x v="2"/>
    <x v="0"/>
    <s v="USD"/>
    <n v="1445448381"/>
    <n v="1440264381"/>
    <b v="0"/>
    <n v="570"/>
    <n v="8"/>
    <n v="71.25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n v="0"/>
    <e v="#DIV/0!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125"/>
    <n v="2"/>
    <n v="62.5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5E-3"/>
    <x v="2"/>
    <x v="0"/>
    <s v="USD"/>
    <n v="1379094980"/>
    <n v="1376502980"/>
    <b v="0"/>
    <n v="3"/>
    <n v="3"/>
    <n v="1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n v="0"/>
    <e v="#DIV/0!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n v="0"/>
    <e v="#DIV/0!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n v="9.379999999999999"/>
    <x v="2"/>
    <x v="0"/>
    <s v="USD"/>
    <n v="1447830958"/>
    <n v="1445235358"/>
    <b v="0"/>
    <n v="1876"/>
    <n v="11"/>
    <n v="170.54545454545453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n v="0"/>
    <e v="#DIV/0!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n v="0.1"/>
    <x v="2"/>
    <x v="0"/>
    <s v="USD"/>
    <n v="1458859153"/>
    <n v="1456270753"/>
    <b v="0"/>
    <n v="5"/>
    <n v="1"/>
    <n v="5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n v="0"/>
    <e v="#DIV/0!"/>
    <b v="0"/>
    <s v="film &amp; video/animation"/>
    <x v="0"/>
    <s v="animation"/>
  </r>
  <r>
    <n v="442"/>
    <s v="The Paranormal Idiot"/>
    <s v="Doomsday is here"/>
    <n v="17000"/>
    <n v="6691"/>
    <n v="39.358823529411765"/>
    <x v="2"/>
    <x v="0"/>
    <s v="USD"/>
    <n v="1424380783"/>
    <n v="1421788783"/>
    <b v="0"/>
    <n v="6691"/>
    <n v="17"/>
    <n v="393.58823529411762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n v="0.1"/>
    <x v="2"/>
    <x v="5"/>
    <s v="CAD"/>
    <n v="1391991701"/>
    <n v="1389399701"/>
    <b v="0"/>
    <n v="10"/>
    <n v="2"/>
    <n v="5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50"/>
    <n v="1"/>
    <n v="50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3"/>
    <x v="2"/>
    <x v="0"/>
    <s v="USD"/>
    <n v="1432195375"/>
    <n v="1430899375"/>
    <b v="0"/>
    <n v="2"/>
    <n v="2"/>
    <n v="1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n v="7.2952380952380951"/>
    <x v="2"/>
    <x v="0"/>
    <s v="USD"/>
    <n v="1425434420"/>
    <n v="1422842420"/>
    <b v="0"/>
    <n v="766"/>
    <n v="16"/>
    <n v="47.875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2"/>
    <x v="2"/>
    <x v="1"/>
    <s v="GBP"/>
    <n v="1364041163"/>
    <n v="1361884763"/>
    <b v="0"/>
    <n v="5"/>
    <n v="1"/>
    <n v="5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n v="3.2804000000000002"/>
    <x v="2"/>
    <x v="0"/>
    <s v="USD"/>
    <n v="1400091095"/>
    <n v="1398363095"/>
    <b v="0"/>
    <n v="82.01"/>
    <n v="4"/>
    <n v="20.502500000000001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2.25"/>
    <x v="2"/>
    <x v="1"/>
    <s v="GBP"/>
    <n v="1382017085"/>
    <n v="1379425085"/>
    <b v="0"/>
    <n v="45"/>
    <n v="5"/>
    <n v="9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n v="0.79200000000000004"/>
    <x v="2"/>
    <x v="0"/>
    <s v="USD"/>
    <n v="1392417800"/>
    <n v="1389825800"/>
    <b v="0"/>
    <n v="396"/>
    <n v="7"/>
    <n v="56.571428571428569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n v="0"/>
    <e v="#DIV/0!"/>
    <b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480"/>
    <n v="12"/>
    <n v="40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1E-2"/>
    <x v="2"/>
    <x v="0"/>
    <s v="USD"/>
    <n v="1424375279"/>
    <n v="1422992879"/>
    <b v="0"/>
    <n v="26"/>
    <n v="2"/>
    <n v="13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n v="0.82000000000000006"/>
    <x v="2"/>
    <x v="0"/>
    <s v="USD"/>
    <n v="1417007640"/>
    <n v="1414343571"/>
    <b v="0"/>
    <n v="82"/>
    <n v="5"/>
    <n v="16.399999999999999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1E-2"/>
    <x v="2"/>
    <x v="0"/>
    <s v="USD"/>
    <n v="1334622660"/>
    <n v="1330733022"/>
    <b v="0"/>
    <n v="45"/>
    <n v="2"/>
    <n v="22.5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68631863186318631"/>
    <x v="2"/>
    <x v="0"/>
    <s v="USD"/>
    <n v="1382414340"/>
    <n v="1380559201"/>
    <b v="0"/>
    <n v="61"/>
    <n v="3"/>
    <n v="20.333333333333332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n v="0"/>
    <e v="#DIV/0!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n v="8.2100000000000009"/>
    <x v="2"/>
    <x v="1"/>
    <s v="GBP"/>
    <n v="1368550060"/>
    <n v="1365958060"/>
    <b v="0"/>
    <n v="821"/>
    <n v="49"/>
    <n v="16.755102040816325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097E-2"/>
    <x v="2"/>
    <x v="0"/>
    <s v="USD"/>
    <n v="1321201327"/>
    <n v="1316013727"/>
    <b v="0"/>
    <n v="25"/>
    <n v="1"/>
    <n v="25"/>
    <b v="0"/>
    <s v="film &amp; video/animation"/>
    <x v="0"/>
    <s v="animation"/>
  </r>
  <r>
    <n v="460"/>
    <s v="Darwin's Kiss"/>
    <s v="An animated web series about biological evolution gone haywire."/>
    <n v="8500"/>
    <n v="25"/>
    <n v="0.29411764705882354"/>
    <x v="2"/>
    <x v="0"/>
    <s v="USD"/>
    <n v="1401595200"/>
    <n v="1398862875"/>
    <b v="0"/>
    <n v="25"/>
    <n v="2"/>
    <n v="12.5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n v="0"/>
    <e v="#DIV/0!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n v="0"/>
    <e v="#DIV/0!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n v="2.2727272727272729"/>
    <x v="2"/>
    <x v="0"/>
    <s v="USD"/>
    <n v="1316883753"/>
    <n v="1311699753"/>
    <b v="0"/>
    <n v="1250"/>
    <n v="11"/>
    <n v="113.63636363636364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n v="9.9009900990099015E-2"/>
    <x v="2"/>
    <x v="12"/>
    <s v="EUR"/>
    <n v="1463602935"/>
    <n v="1461874935"/>
    <b v="0"/>
    <n v="1"/>
    <n v="1"/>
    <n v="1"/>
    <b v="0"/>
    <s v="film &amp; video/animation"/>
    <x v="0"/>
    <s v="animation"/>
  </r>
  <r>
    <n v="465"/>
    <s v="&quot;Amp&quot; A Story About a Robot"/>
    <s v="&quot;Amp&quot; is a short film about a robot with needs."/>
    <n v="512"/>
    <n v="138"/>
    <n v="26.953125"/>
    <x v="2"/>
    <x v="0"/>
    <s v="USD"/>
    <n v="1403837574"/>
    <n v="1402455174"/>
    <b v="0"/>
    <n v="138"/>
    <n v="8"/>
    <n v="17.25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0.76"/>
    <x v="2"/>
    <x v="0"/>
    <s v="USD"/>
    <n v="1347057464"/>
    <n v="1344465464"/>
    <b v="0"/>
    <n v="76"/>
    <n v="5"/>
    <n v="15.2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1.574999999999999"/>
    <x v="2"/>
    <x v="0"/>
    <s v="USD"/>
    <n v="1348849134"/>
    <n v="1344961134"/>
    <b v="0"/>
    <n v="4315"/>
    <n v="39"/>
    <n v="110.64102564102564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n v="0"/>
    <e v="#DIV/0!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n v="0"/>
    <e v="#DIV/0!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"/>
    <x v="2"/>
    <x v="0"/>
    <s v="USD"/>
    <n v="1389844800"/>
    <n v="1385524889"/>
    <b v="0"/>
    <n v="51"/>
    <n v="2"/>
    <n v="25.5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n v="11.892727272727273"/>
    <x v="2"/>
    <x v="0"/>
    <s v="USD"/>
    <n v="1397924379"/>
    <n v="1394039979"/>
    <b v="0"/>
    <n v="6541"/>
    <n v="170"/>
    <n v="38.476470588235294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7.625"/>
    <x v="2"/>
    <x v="0"/>
    <s v="USD"/>
    <n v="1408831718"/>
    <n v="1406239718"/>
    <b v="0"/>
    <n v="141"/>
    <n v="5"/>
    <n v="28.2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"/>
    <x v="2"/>
    <x v="0"/>
    <s v="USD"/>
    <n v="1410972319"/>
    <n v="1408380319"/>
    <b v="0"/>
    <n v="861"/>
    <n v="14"/>
    <n v="61.5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n v="3.0303030303030304E-2"/>
    <x v="2"/>
    <x v="0"/>
    <s v="USD"/>
    <n v="1487318029"/>
    <n v="1484726029"/>
    <b v="0"/>
    <n v="1"/>
    <n v="1"/>
    <n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n v="0"/>
    <e v="#DIV/0!"/>
    <b v="0"/>
    <s v="film &amp; video/animation"/>
    <x v="0"/>
    <s v="animation"/>
  </r>
  <r>
    <n v="476"/>
    <s v="Sight Word Music Videos"/>
    <s v="Animated Music Videos that teach kids how to read."/>
    <n v="220000"/>
    <n v="4906.59"/>
    <n v="2.230268181818182"/>
    <x v="2"/>
    <x v="0"/>
    <s v="USD"/>
    <n v="1401767940"/>
    <n v="1398727441"/>
    <b v="0"/>
    <n v="4906.59"/>
    <n v="124"/>
    <n v="39.569274193548388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n v="0"/>
    <e v="#DIV/0!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n v="0"/>
    <e v="#DIV/0!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n v="32.56"/>
    <x v="2"/>
    <x v="0"/>
    <s v="USD"/>
    <n v="1416566835"/>
    <n v="1411379235"/>
    <b v="0"/>
    <n v="4884"/>
    <n v="55"/>
    <n v="88.8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n v="19.41"/>
    <x v="2"/>
    <x v="0"/>
    <s v="USD"/>
    <n v="1376049615"/>
    <n v="1373457615"/>
    <b v="0"/>
    <n v="7764"/>
    <n v="140"/>
    <n v="55.457142857142856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n v="6.1"/>
    <x v="2"/>
    <x v="0"/>
    <s v="USD"/>
    <n v="1349885289"/>
    <n v="1347293289"/>
    <b v="0"/>
    <n v="1830"/>
    <n v="21"/>
    <n v="87.142857142857139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n v="0.1"/>
    <x v="2"/>
    <x v="0"/>
    <s v="USD"/>
    <n v="1460644440"/>
    <n v="1458336690"/>
    <b v="0"/>
    <n v="10"/>
    <n v="1"/>
    <n v="10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.2"/>
    <x v="2"/>
    <x v="1"/>
    <s v="GBP"/>
    <n v="1359434672"/>
    <n v="1354250672"/>
    <b v="0"/>
    <n v="7530"/>
    <n v="147"/>
    <n v="51.224489795918366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.18625"/>
    <x v="2"/>
    <x v="1"/>
    <s v="GBP"/>
    <n v="1446766372"/>
    <n v="1443220372"/>
    <b v="0"/>
    <n v="149"/>
    <n v="11"/>
    <n v="13.545454545454545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21.906971229845084"/>
    <x v="2"/>
    <x v="1"/>
    <s v="GBP"/>
    <n v="1368792499"/>
    <n v="1366200499"/>
    <b v="0"/>
    <n v="8315.01"/>
    <n v="125"/>
    <n v="66.520080000000007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5E-3"/>
    <x v="2"/>
    <x v="2"/>
    <s v="AUD"/>
    <n v="1401662239"/>
    <n v="1399070239"/>
    <b v="0"/>
    <n v="50"/>
    <n v="1"/>
    <n v="50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n v="0"/>
    <e v="#DIV/0!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n v="0"/>
    <e v="#DIV/0!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n v="0.28667813379201834"/>
    <x v="2"/>
    <x v="0"/>
    <s v="USD"/>
    <n v="1325763180"/>
    <n v="1323084816"/>
    <b v="0"/>
    <n v="215"/>
    <n v="3"/>
    <n v="71.666666666666671"/>
    <b v="0"/>
    <s v="film &amp; video/animation"/>
    <x v="0"/>
    <s v="animation"/>
  </r>
  <r>
    <n v="490"/>
    <s v="PROJECT IS CANCELLED"/>
    <s v="Cancelled"/>
    <n v="1000"/>
    <n v="0"/>
    <n v="0"/>
    <x v="2"/>
    <x v="0"/>
    <s v="USD"/>
    <n v="1345677285"/>
    <n v="1343085285"/>
    <b v="0"/>
    <n v="0"/>
    <n v="0"/>
    <e v="#DIV/0!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n v="0"/>
    <e v="#DIV/0!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n v="0"/>
    <e v="#DIV/0!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n v="0"/>
    <e v="#DIV/0!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n v="0.155"/>
    <x v="2"/>
    <x v="0"/>
    <s v="USD"/>
    <n v="1404356400"/>
    <n v="1402343765"/>
    <b v="0"/>
    <n v="31"/>
    <n v="3"/>
    <n v="10.333333333333334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n v="0"/>
    <e v="#DIV/0!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n v="1.6666666666666668E-3"/>
    <x v="2"/>
    <x v="0"/>
    <s v="USD"/>
    <n v="1392070874"/>
    <n v="1386886874"/>
    <b v="0"/>
    <n v="1"/>
    <n v="1"/>
    <n v="1"/>
    <b v="0"/>
    <s v="film &amp; video/animation"/>
    <x v="0"/>
    <s v="animation"/>
  </r>
  <r>
    <n v="497"/>
    <s v="Galaxy Probe Kids"/>
    <s v="live-action/animated series pilot."/>
    <n v="4480"/>
    <n v="30"/>
    <n v="0.6696428571428571"/>
    <x v="2"/>
    <x v="0"/>
    <s v="USD"/>
    <n v="1419483600"/>
    <n v="1414889665"/>
    <b v="0"/>
    <n v="30"/>
    <n v="3"/>
    <n v="10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4"/>
    <x v="2"/>
    <x v="0"/>
    <s v="USD"/>
    <n v="1324664249"/>
    <n v="1321035449"/>
    <b v="0"/>
    <n v="2994"/>
    <n v="22"/>
    <n v="136.09090909090909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7"/>
    <x v="2"/>
    <x v="0"/>
    <s v="USD"/>
    <n v="1255381140"/>
    <n v="1250630968"/>
    <b v="0"/>
    <n v="1910"/>
    <n v="26"/>
    <n v="73.461538461538467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79"/>
    <x v="2"/>
    <x v="0"/>
    <s v="USD"/>
    <n v="1273356960"/>
    <n v="1268255751"/>
    <b v="0"/>
    <n v="215"/>
    <n v="4"/>
    <n v="53.75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n v="0"/>
    <e v="#DIV/0!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1.1499999999999999"/>
    <x v="2"/>
    <x v="0"/>
    <s v="USD"/>
    <n v="1332073025"/>
    <n v="1329484625"/>
    <b v="0"/>
    <n v="230"/>
    <n v="4"/>
    <n v="57.5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8"/>
    <x v="2"/>
    <x v="1"/>
    <s v="GBP"/>
    <n v="1421498303"/>
    <n v="1418906303"/>
    <b v="0"/>
    <n v="114"/>
    <n v="9"/>
    <n v="12.666666666666666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2"/>
    <x v="2"/>
    <x v="0"/>
    <s v="USD"/>
    <n v="1334097387"/>
    <n v="1328916987"/>
    <b v="0"/>
    <n v="335"/>
    <n v="5"/>
    <n v="67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0.43333333333333329"/>
    <x v="2"/>
    <x v="0"/>
    <s v="USD"/>
    <n v="1451010086"/>
    <n v="1447122086"/>
    <b v="0"/>
    <n v="52"/>
    <n v="14"/>
    <n v="3.7142857142857144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n v="0.125"/>
    <x v="2"/>
    <x v="0"/>
    <s v="USD"/>
    <n v="1376140520"/>
    <n v="1373548520"/>
    <b v="0"/>
    <n v="250"/>
    <n v="1"/>
    <n v="250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3.2"/>
    <x v="2"/>
    <x v="0"/>
    <s v="USD"/>
    <n v="1350687657"/>
    <n v="1346799657"/>
    <b v="0"/>
    <n v="640"/>
    <n v="10"/>
    <n v="64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0.8"/>
    <x v="2"/>
    <x v="0"/>
    <s v="USD"/>
    <n v="1337955240"/>
    <n v="1332808501"/>
    <b v="0"/>
    <n v="400"/>
    <n v="3"/>
    <n v="133.33333333333334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n v="0.2"/>
    <x v="2"/>
    <x v="1"/>
    <s v="GBP"/>
    <n v="1435504170"/>
    <n v="1432912170"/>
    <b v="0"/>
    <n v="10"/>
    <n v="1"/>
    <n v="10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n v="0"/>
    <e v="#DIV/0!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150"/>
    <n v="5"/>
    <n v="30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0.13749999999999998"/>
    <x v="2"/>
    <x v="0"/>
    <s v="USD"/>
    <n v="1479667727"/>
    <n v="1475776127"/>
    <b v="0"/>
    <n v="11"/>
    <n v="2"/>
    <n v="5.5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n v="13.923999999999999"/>
    <x v="2"/>
    <x v="0"/>
    <s v="USD"/>
    <n v="1471244400"/>
    <n v="1467387705"/>
    <b v="0"/>
    <n v="6962"/>
    <n v="68"/>
    <n v="102.38235294117646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n v="3.3333333333333335"/>
    <x v="2"/>
    <x v="5"/>
    <s v="CAD"/>
    <n v="1407595447"/>
    <n v="1405003447"/>
    <b v="0"/>
    <n v="50"/>
    <n v="3"/>
    <n v="16.666666666666668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n v="25.41340206185567"/>
    <x v="2"/>
    <x v="0"/>
    <s v="USD"/>
    <n v="1451389601"/>
    <n v="1447933601"/>
    <b v="0"/>
    <n v="24651"/>
    <n v="34"/>
    <n v="725.02941176470586"/>
    <b v="0"/>
    <s v="film &amp; video/animation"/>
    <x v="0"/>
    <s v="animation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n v="0"/>
    <e v="#DIV/0!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"/>
    <x v="2"/>
    <x v="0"/>
    <s v="USD"/>
    <n v="1486046761"/>
    <n v="1483454761"/>
    <b v="0"/>
    <n v="205"/>
    <n v="3"/>
    <n v="68.333333333333329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n v="0"/>
    <e v="#DIV/0!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2.881426547787683"/>
    <x v="2"/>
    <x v="0"/>
    <s v="USD"/>
    <n v="1354699421"/>
    <n v="1352107421"/>
    <b v="0"/>
    <n v="2746"/>
    <n v="70"/>
    <n v="39.228571428571428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n v="102.1"/>
    <x v="0"/>
    <x v="1"/>
    <s v="GBP"/>
    <n v="1449766261"/>
    <n v="1447174261"/>
    <b v="0"/>
    <n v="5105"/>
    <n v="34"/>
    <n v="150.14705882352942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4.64"/>
    <x v="0"/>
    <x v="0"/>
    <s v="USD"/>
    <n v="1477976340"/>
    <n v="1475460819"/>
    <b v="0"/>
    <n v="5232"/>
    <n v="56"/>
    <n v="93.428571428571431"/>
    <b v="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n v="114.66666666666667"/>
    <x v="0"/>
    <x v="0"/>
    <s v="USD"/>
    <n v="1458518325"/>
    <n v="1456793925"/>
    <b v="0"/>
    <n v="3440"/>
    <n v="31"/>
    <n v="110.96774193548387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0.6"/>
    <x v="0"/>
    <x v="0"/>
    <s v="USD"/>
    <n v="1442805076"/>
    <n v="1440213076"/>
    <b v="0"/>
    <n v="6030"/>
    <n v="84"/>
    <n v="71.785714285714292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n v="108.67285714285715"/>
    <x v="0"/>
    <x v="1"/>
    <s v="GBP"/>
    <n v="1464801169"/>
    <n v="1462209169"/>
    <b v="0"/>
    <n v="3803.55"/>
    <n v="130"/>
    <n v="29.258076923076924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000"/>
    <n v="12"/>
    <n v="1000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n v="113.99999999999999"/>
    <x v="0"/>
    <x v="1"/>
    <s v="GBP"/>
    <n v="1438966800"/>
    <n v="1436278344"/>
    <b v="0"/>
    <n v="1710"/>
    <n v="23"/>
    <n v="74.347826086956516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00.85"/>
    <x v="0"/>
    <x v="0"/>
    <s v="USD"/>
    <n v="1487347500"/>
    <n v="1484715366"/>
    <b v="0"/>
    <n v="10085"/>
    <n v="158"/>
    <n v="63.829113924050631"/>
    <b v="1"/>
    <s v="theater/plays"/>
    <x v="1"/>
    <s v="plays"/>
  </r>
  <r>
    <n v="528"/>
    <s v="Devastated No Matter What"/>
    <s v="A Festival Backed Production of a Full-Length Play."/>
    <n v="1150"/>
    <n v="1330"/>
    <n v="115.65217391304347"/>
    <x v="0"/>
    <x v="0"/>
    <s v="USD"/>
    <n v="1434921600"/>
    <n v="1433109907"/>
    <b v="0"/>
    <n v="1330"/>
    <n v="30"/>
    <n v="44.333333333333336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.41666666666666"/>
    <x v="0"/>
    <x v="5"/>
    <s v="CAD"/>
    <n v="1484110800"/>
    <n v="1482281094"/>
    <b v="0"/>
    <n v="1565"/>
    <n v="18"/>
    <n v="86.944444444444443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n v="107.78267254038178"/>
    <x v="0"/>
    <x v="0"/>
    <s v="USD"/>
    <n v="1435111200"/>
    <n v="1433254268"/>
    <b v="0"/>
    <n v="3670"/>
    <n v="29"/>
    <n v="126.55172413793103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4000"/>
    <n v="31"/>
    <n v="129.03225806451613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n v="123.25"/>
    <x v="0"/>
    <x v="0"/>
    <s v="USD"/>
    <n v="1463098208"/>
    <n v="1460506208"/>
    <b v="0"/>
    <n v="12325"/>
    <n v="173"/>
    <n v="71.242774566473983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00.2"/>
    <x v="0"/>
    <x v="1"/>
    <s v="GBP"/>
    <n v="1463394365"/>
    <n v="1461320765"/>
    <b v="0"/>
    <n v="2004"/>
    <n v="17"/>
    <n v="117.88235294117646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4.66666666666666"/>
    <x v="0"/>
    <x v="10"/>
    <s v="NOK"/>
    <n v="1446418800"/>
    <n v="1443036470"/>
    <b v="0"/>
    <n v="15700"/>
    <n v="48"/>
    <n v="327.08333333333331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02.49999999999999"/>
    <x v="0"/>
    <x v="1"/>
    <s v="GBP"/>
    <n v="1483707905"/>
    <n v="1481115905"/>
    <b v="0"/>
    <n v="2050"/>
    <n v="59"/>
    <n v="34.745762711864408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.25757575757576"/>
    <x v="0"/>
    <x v="1"/>
    <s v="GBP"/>
    <n v="1438624800"/>
    <n v="1435133807"/>
    <b v="0"/>
    <n v="3902.5"/>
    <n v="39"/>
    <n v="100.06410256410257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0.5"/>
    <x v="0"/>
    <x v="0"/>
    <s v="USD"/>
    <n v="1446665191"/>
    <n v="1444069591"/>
    <b v="0"/>
    <n v="2410"/>
    <n v="59"/>
    <n v="40.847457627118644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.42"/>
    <x v="0"/>
    <x v="0"/>
    <s v="USD"/>
    <n v="1463166263"/>
    <n v="1460574263"/>
    <b v="0"/>
    <n v="15121"/>
    <n v="60"/>
    <n v="252.01666666666668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0.64400000000001"/>
    <x v="0"/>
    <x v="1"/>
    <s v="GBP"/>
    <n v="1467681107"/>
    <n v="1465866707"/>
    <b v="0"/>
    <n v="503.22"/>
    <n v="20"/>
    <n v="25.161000000000001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1E-3"/>
    <x v="2"/>
    <x v="0"/>
    <s v="USD"/>
    <n v="1423078606"/>
    <n v="1420486606"/>
    <b v="0"/>
    <n v="1"/>
    <n v="1"/>
    <n v="1"/>
    <b v="0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n v="0.55555555555555558"/>
    <x v="2"/>
    <x v="0"/>
    <s v="USD"/>
    <n v="1446080834"/>
    <n v="1443488834"/>
    <b v="0"/>
    <n v="25"/>
    <n v="1"/>
    <n v="25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6E-4"/>
    <x v="2"/>
    <x v="0"/>
    <s v="USD"/>
    <n v="1462293716"/>
    <n v="1457113316"/>
    <b v="0"/>
    <n v="1"/>
    <n v="1"/>
    <n v="1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.31818181818181818"/>
    <x v="2"/>
    <x v="2"/>
    <s v="AUD"/>
    <n v="1414807962"/>
    <n v="1412215962"/>
    <b v="0"/>
    <n v="70"/>
    <n v="2"/>
    <n v="35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"/>
    <x v="2"/>
    <x v="0"/>
    <s v="USD"/>
    <n v="1467647160"/>
    <n v="1465055160"/>
    <b v="0"/>
    <n v="6"/>
    <n v="2"/>
    <n v="3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.383999999999997"/>
    <x v="2"/>
    <x v="6"/>
    <s v="EUR"/>
    <n v="1447600389"/>
    <n v="1444140789"/>
    <b v="0"/>
    <n v="13692"/>
    <n v="34"/>
    <n v="402.70588235294116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7E-2"/>
    <x v="2"/>
    <x v="0"/>
    <s v="USD"/>
    <n v="1445097715"/>
    <n v="1441209715"/>
    <b v="0"/>
    <n v="52"/>
    <n v="2"/>
    <n v="26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n v="0"/>
    <e v="#DIV/0!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.09"/>
    <x v="2"/>
    <x v="1"/>
    <s v="GBP"/>
    <n v="1446154848"/>
    <n v="1443562848"/>
    <b v="0"/>
    <n v="9"/>
    <n v="1"/>
    <n v="9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"/>
    <x v="2"/>
    <x v="1"/>
    <s v="GBP"/>
    <n v="1436368622"/>
    <n v="1433776622"/>
    <b v="0"/>
    <n v="68"/>
    <n v="8"/>
    <n v="8.5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70000000000000007"/>
    <x v="2"/>
    <x v="5"/>
    <s v="CAD"/>
    <n v="1485838800"/>
    <n v="1484756245"/>
    <b v="0"/>
    <n v="35"/>
    <n v="4"/>
    <n v="8.75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2"/>
    <x v="2"/>
    <x v="0"/>
    <s v="USD"/>
    <n v="1438451580"/>
    <n v="1434609424"/>
    <b v="0"/>
    <n v="3781"/>
    <n v="28"/>
    <n v="135.03571428571428"/>
    <b v="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n v="0"/>
    <e v="#DIV/0!"/>
    <b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n v="0.49199999999999999"/>
    <x v="2"/>
    <x v="0"/>
    <s v="USD"/>
    <n v="1415988991"/>
    <n v="1413393391"/>
    <b v="0"/>
    <n v="123"/>
    <n v="6"/>
    <n v="20.5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6.589147286821706"/>
    <x v="2"/>
    <x v="0"/>
    <s v="USD"/>
    <n v="1413735972"/>
    <n v="1411143972"/>
    <b v="0"/>
    <n v="1416"/>
    <n v="22"/>
    <n v="64.36363636363636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n v="0"/>
    <e v="#DIV/0!"/>
    <b v="0"/>
    <s v="technology/web"/>
    <x v="2"/>
    <s v="web"/>
  </r>
  <r>
    <n v="556"/>
    <s v="Braille Academy"/>
    <s v="An educational platform for learning Unified English Braille Code"/>
    <n v="8000"/>
    <n v="200"/>
    <n v="2.5"/>
    <x v="2"/>
    <x v="0"/>
    <s v="USD"/>
    <n v="1452112717"/>
    <n v="1449520717"/>
    <b v="0"/>
    <n v="200"/>
    <n v="1"/>
    <n v="200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91066666666666674"/>
    <x v="2"/>
    <x v="12"/>
    <s v="EUR"/>
    <n v="1480721803"/>
    <n v="1478126203"/>
    <b v="0"/>
    <n v="1366"/>
    <n v="20"/>
    <n v="68.3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n v="0"/>
    <e v="#DIV/0!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6E-2"/>
    <x v="2"/>
    <x v="0"/>
    <s v="USD"/>
    <n v="1449989260"/>
    <n v="1447397260"/>
    <b v="0"/>
    <n v="50"/>
    <n v="1"/>
    <n v="50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1.2E-2"/>
    <x v="2"/>
    <x v="5"/>
    <s v="CAD"/>
    <n v="1418841045"/>
    <n v="1416249045"/>
    <b v="0"/>
    <n v="12"/>
    <n v="3"/>
    <n v="4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n v="0.36666666666666664"/>
    <x v="2"/>
    <x v="0"/>
    <s v="USD"/>
    <n v="1445874513"/>
    <n v="1442850513"/>
    <b v="0"/>
    <n v="55"/>
    <n v="2"/>
    <n v="27.5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n v="0"/>
    <e v="#DIV/0!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59E-2"/>
    <x v="2"/>
    <x v="2"/>
    <s v="AUD"/>
    <n v="1424137247"/>
    <n v="1421545247"/>
    <b v="0"/>
    <n v="68"/>
    <n v="2"/>
    <n v="34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3"/>
    <x v="2"/>
    <x v="6"/>
    <s v="EUR"/>
    <n v="1457822275"/>
    <n v="1455230275"/>
    <b v="0"/>
    <n v="1"/>
    <n v="1"/>
    <n v="1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n v="0"/>
    <e v="#DIV/0!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0.02"/>
    <x v="2"/>
    <x v="0"/>
    <s v="USD"/>
    <n v="1468513533"/>
    <n v="1465921533"/>
    <b v="0"/>
    <n v="1"/>
    <n v="1"/>
    <n v="1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n v="0"/>
    <e v="#DIV/0!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245"/>
    <n v="5"/>
    <n v="49"/>
    <b v="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n v="0.8"/>
    <x v="2"/>
    <x v="5"/>
    <s v="CAD"/>
    <n v="1451679612"/>
    <n v="1449087612"/>
    <b v="0"/>
    <n v="20"/>
    <n v="1"/>
    <n v="20"/>
    <b v="0"/>
    <s v="technology/web"/>
    <x v="2"/>
    <s v="web"/>
  </r>
  <r>
    <n v="570"/>
    <s v="Relaunching in May"/>
    <s v="Humans have AM/FM/Satellite radio, kids have radio Disney, pets have DogCatRadio."/>
    <n v="85000"/>
    <n v="142"/>
    <n v="0.16705882352941176"/>
    <x v="2"/>
    <x v="0"/>
    <s v="USD"/>
    <n v="1455822569"/>
    <n v="1453230569"/>
    <b v="0"/>
    <n v="142"/>
    <n v="1"/>
    <n v="142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n v="0.42399999999999999"/>
    <x v="2"/>
    <x v="0"/>
    <s v="USD"/>
    <n v="1437969540"/>
    <n v="1436297723"/>
    <b v="0"/>
    <n v="106"/>
    <n v="2"/>
    <n v="53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n v="0"/>
    <e v="#DIV/0!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.38925389253892539"/>
    <x v="2"/>
    <x v="0"/>
    <s v="USD"/>
    <n v="1421543520"/>
    <n v="1416445931"/>
    <b v="0"/>
    <n v="346"/>
    <n v="9"/>
    <n v="38.444444444444443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0.7155635062611807"/>
    <x v="2"/>
    <x v="1"/>
    <s v="GBP"/>
    <n v="1476873507"/>
    <n v="1474281507"/>
    <b v="0"/>
    <n v="80"/>
    <n v="4"/>
    <n v="20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.43166666666666664"/>
    <x v="2"/>
    <x v="12"/>
    <s v="EUR"/>
    <n v="1434213443"/>
    <n v="1431621443"/>
    <b v="0"/>
    <n v="259"/>
    <n v="4"/>
    <n v="64.75"/>
    <b v="0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n v="1.25E-3"/>
    <x v="2"/>
    <x v="0"/>
    <s v="USD"/>
    <n v="1427537952"/>
    <n v="1422357552"/>
    <b v="0"/>
    <n v="1"/>
    <n v="1"/>
    <n v="1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n v="0.2"/>
    <x v="2"/>
    <x v="0"/>
    <s v="USD"/>
    <n v="1463753302"/>
    <n v="1458569302"/>
    <b v="0"/>
    <n v="10"/>
    <n v="1"/>
    <n v="10"/>
    <b v="0"/>
    <s v="technology/web"/>
    <x v="2"/>
    <s v="web"/>
  </r>
  <r>
    <n v="578"/>
    <s v="weBuy Crowdsourced Shopping"/>
    <s v="weBuy trade built on technology and Crowd Sourced Power"/>
    <n v="125000"/>
    <n v="14"/>
    <n v="1.12E-2"/>
    <x v="2"/>
    <x v="1"/>
    <s v="GBP"/>
    <n v="1441633993"/>
    <n v="1439560393"/>
    <b v="0"/>
    <n v="14"/>
    <n v="7"/>
    <n v="2"/>
    <b v="0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n v="1.4583333333333333"/>
    <x v="2"/>
    <x v="0"/>
    <s v="USD"/>
    <n v="1419539223"/>
    <n v="1416947223"/>
    <b v="0"/>
    <n v="175"/>
    <n v="5"/>
    <n v="35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3E-2"/>
    <x v="2"/>
    <x v="0"/>
    <s v="USD"/>
    <n v="1474580867"/>
    <n v="1471988867"/>
    <b v="0"/>
    <n v="1"/>
    <n v="1"/>
    <n v="1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n v="0"/>
    <e v="#DIV/0!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n v="0"/>
    <e v="#DIV/0!"/>
    <b v="0"/>
    <s v="technology/web"/>
    <x v="2"/>
    <s v="web"/>
  </r>
  <r>
    <n v="583"/>
    <s v="HackersArchive.com"/>
    <s v="HackersArchive.com will help rid the web of viruses and scams found everywhere else you look!"/>
    <n v="9000"/>
    <n v="1"/>
    <n v="1.1111111111111112E-2"/>
    <x v="2"/>
    <x v="0"/>
    <s v="USD"/>
    <n v="1426800687"/>
    <n v="1424212287"/>
    <b v="0"/>
    <n v="1"/>
    <n v="1"/>
    <n v="1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10"/>
    <n v="2"/>
    <n v="5"/>
    <b v="0"/>
    <s v="technology/web"/>
    <x v="2"/>
    <s v="web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n v="0"/>
    <e v="#DIV/0!"/>
    <b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n v="0.55999999999999994"/>
    <x v="2"/>
    <x v="0"/>
    <s v="USD"/>
    <n v="1424032207"/>
    <n v="1421440207"/>
    <b v="0"/>
    <n v="56"/>
    <n v="4"/>
    <n v="14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9"/>
    <x v="2"/>
    <x v="5"/>
    <s v="CAD"/>
    <n v="1429207833"/>
    <n v="1426615833"/>
    <b v="0"/>
    <n v="2725"/>
    <n v="7"/>
    <n v="389.28571428571428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1"/>
    <x v="2"/>
    <x v="13"/>
    <s v="EUR"/>
    <n v="1479410886"/>
    <n v="1474223286"/>
    <b v="0"/>
    <n v="301"/>
    <n v="2"/>
    <n v="150.5"/>
    <b v="0"/>
    <s v="technology/web"/>
    <x v="2"/>
    <s v="web"/>
  </r>
  <r>
    <n v="589"/>
    <s v="Get Neighborly"/>
    <s v="Services closer than you think..."/>
    <n v="7500"/>
    <n v="1"/>
    <n v="1.3333333333333334E-2"/>
    <x v="2"/>
    <x v="0"/>
    <s v="USD"/>
    <n v="1436366699"/>
    <n v="1435070699"/>
    <b v="0"/>
    <n v="1"/>
    <n v="1"/>
    <n v="1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"/>
    <x v="2"/>
    <x v="1"/>
    <s v="GBP"/>
    <n v="1454936460"/>
    <n v="1452259131"/>
    <b v="0"/>
    <n v="223"/>
    <n v="9"/>
    <n v="24.777777777777779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9E-2"/>
    <x v="2"/>
    <x v="0"/>
    <s v="USD"/>
    <n v="1437570130"/>
    <n v="1434978130"/>
    <b v="0"/>
    <n v="61"/>
    <n v="2"/>
    <n v="30.5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n v="3.3333333333333335"/>
    <x v="2"/>
    <x v="0"/>
    <s v="USD"/>
    <n v="1417584860"/>
    <n v="1414992860"/>
    <b v="0"/>
    <n v="250"/>
    <n v="1"/>
    <n v="250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115"/>
    <n v="7"/>
    <n v="16.428571428571427"/>
    <b v="0"/>
    <s v="technology/web"/>
    <x v="2"/>
    <s v="web"/>
  </r>
  <r>
    <n v="594"/>
    <s v="Unleashed Fitness"/>
    <s v="Creating a fitness site that will change the fitness game forever!"/>
    <n v="25000"/>
    <n v="26"/>
    <n v="0.104"/>
    <x v="2"/>
    <x v="0"/>
    <s v="USD"/>
    <n v="1460832206"/>
    <n v="1458240206"/>
    <b v="0"/>
    <n v="26"/>
    <n v="2"/>
    <n v="13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n v="0.42599999999999999"/>
    <x v="2"/>
    <x v="0"/>
    <s v="USD"/>
    <n v="1430703638"/>
    <n v="1426815638"/>
    <b v="0"/>
    <n v="426"/>
    <n v="8"/>
    <n v="53.25"/>
    <b v="0"/>
    <s v="technology/web"/>
    <x v="2"/>
    <s v="web"/>
  </r>
  <r>
    <n v="596"/>
    <s v="DigitaliBook free library"/>
    <s v="We present digitaibook,com site which can become a free electronic library with your help,"/>
    <n v="20000"/>
    <n v="6"/>
    <n v="0.03"/>
    <x v="2"/>
    <x v="0"/>
    <s v="USD"/>
    <n v="1478122292"/>
    <n v="1475530292"/>
    <b v="0"/>
    <n v="6"/>
    <n v="2"/>
    <n v="3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0.26666666666666666"/>
    <x v="2"/>
    <x v="0"/>
    <s v="USD"/>
    <n v="1469980800"/>
    <n v="1466787335"/>
    <b v="0"/>
    <n v="20"/>
    <n v="2"/>
    <n v="10"/>
    <b v="0"/>
    <s v="technology/web"/>
    <x v="2"/>
    <s v="web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850"/>
    <n v="7"/>
    <n v="121.42857142857143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n v="6.2E-2"/>
    <x v="2"/>
    <x v="0"/>
    <s v="USD"/>
    <n v="1425827760"/>
    <n v="1423769402"/>
    <b v="0"/>
    <n v="31"/>
    <n v="2"/>
    <n v="15.5"/>
    <b v="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00"/>
    <n v="1"/>
    <n v="100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000000000000001"/>
    <x v="1"/>
    <x v="5"/>
    <s v="CAD"/>
    <n v="1419626139"/>
    <n v="1417034139"/>
    <b v="0"/>
    <n v="140"/>
    <n v="6"/>
    <n v="23.333333333333332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n v="0"/>
    <e v="#DIV/0!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"/>
    <x v="1"/>
    <x v="0"/>
    <s v="USD"/>
    <n v="1408029623"/>
    <n v="1405437623"/>
    <b v="0"/>
    <n v="590.02"/>
    <n v="13"/>
    <n v="45.386153846153846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n v="0"/>
    <e v="#DIV/0!"/>
    <b v="0"/>
    <s v="technology/web"/>
    <x v="2"/>
    <s v="web"/>
  </r>
  <r>
    <n v="605"/>
    <s v="Teach Your Parents iPad (Canceled)"/>
    <s v="An iPad support care package for your parents / seniors."/>
    <n v="5000"/>
    <n v="131"/>
    <n v="2.62"/>
    <x v="1"/>
    <x v="0"/>
    <s v="USD"/>
    <n v="1440318908"/>
    <n v="1436430908"/>
    <b v="0"/>
    <n v="131"/>
    <n v="8"/>
    <n v="16.375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.2"/>
    <x v="1"/>
    <x v="9"/>
    <s v="EUR"/>
    <n v="1432479600"/>
    <n v="1428507409"/>
    <b v="0"/>
    <n v="10"/>
    <n v="1"/>
    <n v="10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n v="0"/>
    <e v="#DIV/0!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0.97400000000000009"/>
    <x v="1"/>
    <x v="0"/>
    <s v="USD"/>
    <n v="1434405980"/>
    <n v="1431813980"/>
    <b v="0"/>
    <n v="1461"/>
    <n v="5"/>
    <n v="292.2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0.64102564102564097"/>
    <x v="1"/>
    <x v="1"/>
    <s v="GBP"/>
    <n v="1448761744"/>
    <n v="1446166144"/>
    <b v="0"/>
    <n v="5"/>
    <n v="1"/>
    <n v="5"/>
    <b v="0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n v="0"/>
    <e v="#DIV/0!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n v="0"/>
    <e v="#DIV/0!"/>
    <b v="0"/>
    <s v="technology/web"/>
    <x v="2"/>
    <s v="web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n v="0"/>
    <e v="#DIV/0!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.363333333333333"/>
    <x v="1"/>
    <x v="0"/>
    <s v="USD"/>
    <n v="1443675540"/>
    <n v="1441022120"/>
    <b v="0"/>
    <n v="12818"/>
    <n v="121"/>
    <n v="105.93388429752066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n v="0"/>
    <e v="#DIV/0!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n v="0"/>
    <e v="#DIV/0!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n v="0"/>
    <e v="#DIV/0!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60"/>
    <n v="3"/>
    <n v="20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n v="0"/>
    <e v="#DIV/0!"/>
    <b v="0"/>
    <s v="technology/web"/>
    <x v="2"/>
    <s v="web"/>
  </r>
  <r>
    <n v="619"/>
    <s v="Big Data (Canceled)"/>
    <s v="Big Data Sets for researchers interested in improving the quality of life."/>
    <n v="2500000"/>
    <n v="1"/>
    <n v="3.9999999999999996E-5"/>
    <x v="1"/>
    <x v="0"/>
    <s v="USD"/>
    <n v="1416933390"/>
    <n v="1411745790"/>
    <b v="0"/>
    <n v="1"/>
    <n v="1"/>
    <n v="1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300"/>
    <n v="1"/>
    <n v="300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"/>
    <x v="1"/>
    <x v="0"/>
    <s v="USD"/>
    <n v="1467934937"/>
    <n v="1465342937"/>
    <b v="0"/>
    <n v="261"/>
    <n v="3"/>
    <n v="87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6"/>
    <x v="1"/>
    <x v="0"/>
    <s v="USD"/>
    <n v="1467398138"/>
    <n v="1465670138"/>
    <b v="0"/>
    <n v="341"/>
    <n v="9"/>
    <n v="37.888888888888886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n v="0"/>
    <e v="#DIV/0!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n v="0"/>
    <e v="#DIV/0!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n v="0"/>
    <e v="#DIV/0!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.380000000000003"/>
    <x v="1"/>
    <x v="0"/>
    <s v="USD"/>
    <n v="1439644920"/>
    <n v="1436793939"/>
    <b v="0"/>
    <n v="4345"/>
    <n v="39"/>
    <n v="111.41025641025641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.02"/>
    <x v="1"/>
    <x v="11"/>
    <s v="SEK"/>
    <n v="1457996400"/>
    <n v="1452842511"/>
    <b v="0"/>
    <n v="90"/>
    <n v="1"/>
    <n v="90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n v="0"/>
    <e v="#DIV/0!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.17500000000000002"/>
    <x v="1"/>
    <x v="2"/>
    <s v="AUD"/>
    <n v="1463239108"/>
    <n v="1460647108"/>
    <b v="0"/>
    <n v="350"/>
    <n v="3"/>
    <n v="116.66666666666667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8.3340278356529712E-2"/>
    <x v="1"/>
    <x v="0"/>
    <s v="USD"/>
    <n v="1441516200"/>
    <n v="1438959121"/>
    <b v="0"/>
    <n v="10"/>
    <n v="1"/>
    <n v="10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n v="1.38"/>
    <x v="1"/>
    <x v="5"/>
    <s v="CAD"/>
    <n v="1464460329"/>
    <n v="1461954729"/>
    <b v="0"/>
    <n v="690"/>
    <n v="9"/>
    <n v="76.666666666666671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n v="0"/>
    <e v="#DIV/0!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.45"/>
    <x v="1"/>
    <x v="0"/>
    <s v="USD"/>
    <n v="1466204400"/>
    <n v="1463469062"/>
    <b v="0"/>
    <n v="1245"/>
    <n v="25"/>
    <n v="49.8"/>
    <b v="0"/>
    <s v="technology/web"/>
    <x v="2"/>
    <s v="web"/>
  </r>
  <r>
    <n v="634"/>
    <s v="pitchtograndma (Canceled)"/>
    <s v="We help companies to explain what they do in simple, grandma-would-understand terms."/>
    <n v="5000"/>
    <n v="1"/>
    <n v="0.02"/>
    <x v="1"/>
    <x v="0"/>
    <s v="USD"/>
    <n v="1424989029"/>
    <n v="1422397029"/>
    <b v="0"/>
    <n v="1"/>
    <n v="1"/>
    <n v="1"/>
    <b v="0"/>
    <s v="technology/web"/>
    <x v="2"/>
    <s v="web"/>
  </r>
  <r>
    <n v="635"/>
    <s v="Pleero, A Technology Team Building Website (Canceled)"/>
    <s v="Network used for building technology development teams."/>
    <n v="25000"/>
    <n v="2"/>
    <n v="8.0000000000000002E-3"/>
    <x v="1"/>
    <x v="0"/>
    <s v="USD"/>
    <n v="1428804762"/>
    <n v="1426212762"/>
    <b v="0"/>
    <n v="2"/>
    <n v="1"/>
    <n v="2"/>
    <b v="0"/>
    <s v="technology/web"/>
    <x v="2"/>
    <s v="web"/>
  </r>
  <r>
    <n v="636"/>
    <s v="Keto Advice (Canceled)"/>
    <s v="With no central location for keto knowledge, keto advice will be a community run knowledge base."/>
    <n v="2000"/>
    <n v="4"/>
    <n v="0.2"/>
    <x v="1"/>
    <x v="1"/>
    <s v="GBP"/>
    <n v="1433587620"/>
    <n v="1430996150"/>
    <b v="0"/>
    <n v="4"/>
    <n v="1"/>
    <n v="4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n v="0"/>
    <e v="#DIV/0!"/>
    <b v="0"/>
    <s v="technology/web"/>
    <x v="2"/>
    <s v="web"/>
  </r>
  <r>
    <n v="638"/>
    <s v="W (Canceled)"/>
    <s v="O0"/>
    <n v="200000"/>
    <n v="18"/>
    <n v="9.0000000000000011E-3"/>
    <x v="1"/>
    <x v="12"/>
    <s v="EUR"/>
    <n v="1490447662"/>
    <n v="1485267262"/>
    <b v="0"/>
    <n v="18"/>
    <n v="6"/>
    <n v="3"/>
    <b v="0"/>
    <s v="technology/web"/>
    <x v="2"/>
    <s v="web"/>
  </r>
  <r>
    <n v="639"/>
    <s v="Kids Educational Social Media Site (Canceled)"/>
    <s v="Development of a Safe and Educational Social Media site for kids."/>
    <n v="1000000"/>
    <n v="1"/>
    <n v="9.9999999999999991E-5"/>
    <x v="1"/>
    <x v="0"/>
    <s v="USD"/>
    <n v="1413208795"/>
    <n v="1408024795"/>
    <b v="0"/>
    <n v="1"/>
    <n v="1"/>
    <n v="1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.28571428571428"/>
    <x v="0"/>
    <x v="6"/>
    <s v="EUR"/>
    <n v="1480028400"/>
    <n v="1478685915"/>
    <b v="0"/>
    <n v="101"/>
    <n v="2"/>
    <n v="50.5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.16249999999999"/>
    <x v="0"/>
    <x v="0"/>
    <s v="USD"/>
    <n v="1439473248"/>
    <n v="1436881248"/>
    <b v="0"/>
    <n v="47665"/>
    <n v="315"/>
    <n v="151.31746031746033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.4850000000001"/>
    <x v="0"/>
    <x v="12"/>
    <s v="EUR"/>
    <n v="1439998674"/>
    <n v="1436888274"/>
    <b v="0"/>
    <n v="292097"/>
    <n v="2174"/>
    <n v="134.3592456301748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n v="105.80799999999999"/>
    <x v="0"/>
    <x v="0"/>
    <s v="USD"/>
    <n v="1433085875"/>
    <n v="1428333875"/>
    <b v="0"/>
    <n v="26452"/>
    <n v="152"/>
    <n v="174.02631578947367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.11791999999997"/>
    <x v="0"/>
    <x v="0"/>
    <s v="USD"/>
    <n v="1414544400"/>
    <n v="1410883139"/>
    <b v="0"/>
    <n v="75029.48"/>
    <n v="1021"/>
    <n v="73.486268364348675"/>
    <b v="1"/>
    <s v="technology/wearables"/>
    <x v="2"/>
    <s v="wearables"/>
  </r>
  <r>
    <n v="645"/>
    <s v="Carbon Fiber Collar Stays"/>
    <s v="Ever wanted to own something made out of carbon fiber? Now you can!"/>
    <n v="2000"/>
    <n v="5574"/>
    <n v="278.7"/>
    <x v="0"/>
    <x v="0"/>
    <s v="USD"/>
    <n v="1470962274"/>
    <n v="1468370274"/>
    <b v="0"/>
    <n v="5574"/>
    <n v="237"/>
    <n v="23.518987341772153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1.87625"/>
    <x v="0"/>
    <x v="0"/>
    <s v="USD"/>
    <n v="1407788867"/>
    <n v="1405196867"/>
    <b v="0"/>
    <n v="1055.01"/>
    <n v="27"/>
    <n v="39.074444444444445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.05"/>
    <x v="0"/>
    <x v="5"/>
    <s v="CAD"/>
    <n v="1458235549"/>
    <n v="1455647149"/>
    <b v="0"/>
    <n v="2141"/>
    <n v="17"/>
    <n v="125.94117647058823"/>
    <b v="1"/>
    <s v="technology/wearables"/>
    <x v="2"/>
    <s v="wearables"/>
  </r>
  <r>
    <n v="648"/>
    <s v="Audio Jacket"/>
    <s v="Get ready for the next product that you canâ€™t live without"/>
    <n v="35000"/>
    <n v="44388"/>
    <n v="126.82285714285715"/>
    <x v="0"/>
    <x v="0"/>
    <s v="USD"/>
    <n v="1413304708"/>
    <n v="1410280708"/>
    <b v="0"/>
    <n v="44388"/>
    <n v="27"/>
    <n v="1644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n v="139.96"/>
    <x v="0"/>
    <x v="0"/>
    <s v="USD"/>
    <n v="1410904413"/>
    <n v="1409090013"/>
    <b v="0"/>
    <n v="3499"/>
    <n v="82"/>
    <n v="42.670731707317074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n v="112.4"/>
    <x v="0"/>
    <x v="0"/>
    <s v="USD"/>
    <n v="1418953984"/>
    <n v="1413766384"/>
    <b v="0"/>
    <n v="1686"/>
    <n v="48"/>
    <n v="35.125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0.52799999999999"/>
    <x v="0"/>
    <x v="0"/>
    <s v="USD"/>
    <n v="1418430311"/>
    <n v="1415838311"/>
    <b v="0"/>
    <n v="25132"/>
    <n v="105"/>
    <n v="239.35238095238094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n v="100.46666666666665"/>
    <x v="0"/>
    <x v="0"/>
    <s v="USD"/>
    <n v="1480613650"/>
    <n v="1478018050"/>
    <b v="0"/>
    <n v="3014"/>
    <n v="28"/>
    <n v="107.64285714285714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.446"/>
    <x v="0"/>
    <x v="0"/>
    <s v="USD"/>
    <n v="1440082240"/>
    <n v="1436885440"/>
    <b v="0"/>
    <n v="106084.5"/>
    <n v="1107"/>
    <n v="95.830623306233065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.29166666666669"/>
    <x v="0"/>
    <x v="0"/>
    <s v="USD"/>
    <n v="1436396313"/>
    <n v="1433804313"/>
    <b v="0"/>
    <n v="32075"/>
    <n v="1013"/>
    <n v="31.663376110562684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n v="146.88749999999999"/>
    <x v="0"/>
    <x v="0"/>
    <s v="USD"/>
    <n v="1426197512"/>
    <n v="1423609112"/>
    <b v="0"/>
    <n v="11751"/>
    <n v="274"/>
    <n v="42.886861313868614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3.56"/>
    <x v="0"/>
    <x v="0"/>
    <s v="USD"/>
    <n v="1460917119"/>
    <n v="1455736719"/>
    <b v="0"/>
    <n v="10678"/>
    <n v="87"/>
    <n v="122.73563218390805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5.69999999999999"/>
    <x v="0"/>
    <x v="0"/>
    <s v="USD"/>
    <n v="1450901872"/>
    <n v="1448309872"/>
    <b v="0"/>
    <n v="18855"/>
    <n v="99"/>
    <n v="190.45454545454547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.46206037108834"/>
    <x v="0"/>
    <x v="0"/>
    <s v="USD"/>
    <n v="1437933600"/>
    <n v="1435117889"/>
    <b v="0"/>
    <n v="30177"/>
    <n v="276"/>
    <n v="109.33695652173913"/>
    <b v="1"/>
    <s v="technology/wearables"/>
    <x v="2"/>
    <s v="wearables"/>
  </r>
  <r>
    <n v="659"/>
    <s v="Lulu Watch Designs - Apple Watch"/>
    <s v="Sync up your lifestyle"/>
    <n v="3000"/>
    <n v="3017"/>
    <n v="100.56666666666668"/>
    <x v="0"/>
    <x v="0"/>
    <s v="USD"/>
    <n v="1440339295"/>
    <n v="1437747295"/>
    <b v="0"/>
    <n v="3017"/>
    <n v="21"/>
    <n v="143.66666666666666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79999999999998"/>
    <x v="2"/>
    <x v="0"/>
    <s v="USD"/>
    <n v="1415558879"/>
    <n v="1412963279"/>
    <b v="0"/>
    <n v="1529"/>
    <n v="18"/>
    <n v="84.944444444444443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n v="0.95"/>
    <x v="2"/>
    <x v="0"/>
    <s v="USD"/>
    <n v="1477236559"/>
    <n v="1474644559"/>
    <b v="0"/>
    <n v="95"/>
    <n v="9"/>
    <n v="10.555555555555555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n v="0.4"/>
    <x v="2"/>
    <x v="0"/>
    <s v="USD"/>
    <n v="1421404247"/>
    <n v="1418812247"/>
    <b v="0"/>
    <n v="156"/>
    <n v="4"/>
    <n v="39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0.35000000000000003"/>
    <x v="2"/>
    <x v="8"/>
    <s v="DKK"/>
    <n v="1437250456"/>
    <n v="1434658456"/>
    <b v="0"/>
    <n v="700"/>
    <n v="7"/>
    <n v="100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n v="7.5333333333333332"/>
    <x v="2"/>
    <x v="0"/>
    <s v="USD"/>
    <n v="1428940775"/>
    <n v="1426348775"/>
    <b v="0"/>
    <n v="904"/>
    <n v="29"/>
    <n v="31.172413793103448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8.64"/>
    <x v="2"/>
    <x v="0"/>
    <s v="USD"/>
    <n v="1484327061"/>
    <n v="1479143061"/>
    <b v="0"/>
    <n v="1864"/>
    <n v="12"/>
    <n v="155.33333333333334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n v="4.0000000000000001E-3"/>
    <x v="2"/>
    <x v="0"/>
    <s v="USD"/>
    <n v="1408305498"/>
    <n v="1405713498"/>
    <b v="0"/>
    <n v="8"/>
    <n v="4"/>
    <n v="2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.02"/>
    <x v="2"/>
    <x v="13"/>
    <s v="EUR"/>
    <n v="1477731463"/>
    <n v="1474275463"/>
    <b v="0"/>
    <n v="5010"/>
    <n v="28"/>
    <n v="178.92857142857142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5"/>
    <x v="2"/>
    <x v="0"/>
    <s v="USD"/>
    <n v="1431374222"/>
    <n v="1427486222"/>
    <b v="0"/>
    <n v="684"/>
    <n v="25"/>
    <n v="27.36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21.5075"/>
    <x v="2"/>
    <x v="11"/>
    <s v="SEK"/>
    <n v="1467817258"/>
    <n v="1465225258"/>
    <b v="0"/>
    <n v="43015"/>
    <n v="28"/>
    <n v="1536.25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.276666666666667"/>
    <x v="2"/>
    <x v="13"/>
    <s v="EUR"/>
    <n v="1466323800"/>
    <n v="1463418120"/>
    <b v="0"/>
    <n v="26349"/>
    <n v="310"/>
    <n v="84.99677419354839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.426666666666662"/>
    <x v="2"/>
    <x v="0"/>
    <s v="USD"/>
    <n v="1421208000"/>
    <n v="1418315852"/>
    <b v="0"/>
    <n v="11828"/>
    <n v="15"/>
    <n v="788.5333333333333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1.628"/>
    <x v="2"/>
    <x v="0"/>
    <s v="USD"/>
    <n v="1420088340"/>
    <n v="1417410964"/>
    <b v="0"/>
    <n v="10814"/>
    <n v="215"/>
    <n v="50.29767441860465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0.20500000000000002"/>
    <x v="2"/>
    <x v="0"/>
    <s v="USD"/>
    <n v="1409602217"/>
    <n v="1405714217"/>
    <b v="0"/>
    <n v="205"/>
    <n v="3"/>
    <n v="68.333333333333329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n v="0.03"/>
    <x v="2"/>
    <x v="0"/>
    <s v="USD"/>
    <n v="1407811627"/>
    <n v="1402627627"/>
    <b v="0"/>
    <n v="15"/>
    <n v="2"/>
    <n v="7.5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4.85"/>
    <x v="2"/>
    <x v="0"/>
    <s v="USD"/>
    <n v="1420095540"/>
    <n v="1417558804"/>
    <b v="0"/>
    <n v="891"/>
    <n v="26"/>
    <n v="34.269230769230766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"/>
    <x v="2"/>
    <x v="5"/>
    <s v="CAD"/>
    <n v="1423333581"/>
    <n v="1420741581"/>
    <b v="0"/>
    <n v="1471"/>
    <n v="24"/>
    <n v="61.291666666666664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5.584"/>
    <x v="2"/>
    <x v="13"/>
    <s v="EUR"/>
    <n v="1467106895"/>
    <n v="1463218895"/>
    <b v="0"/>
    <n v="12792"/>
    <n v="96"/>
    <n v="133.25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4"/>
    <x v="2"/>
    <x v="0"/>
    <s v="USD"/>
    <n v="1463821338"/>
    <n v="1461229338"/>
    <b v="0"/>
    <n v="1108"/>
    <n v="17"/>
    <n v="65.17647058823529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15.485964912280703"/>
    <x v="2"/>
    <x v="0"/>
    <s v="USD"/>
    <n v="1472920909"/>
    <n v="1467736909"/>
    <b v="0"/>
    <n v="8827"/>
    <n v="94"/>
    <n v="93.90425531914893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5.912000000000003"/>
    <x v="2"/>
    <x v="0"/>
    <s v="USD"/>
    <n v="1410955331"/>
    <n v="1407931331"/>
    <b v="0"/>
    <n v="19434"/>
    <n v="129"/>
    <n v="150.65116279069767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.04"/>
    <x v="2"/>
    <x v="0"/>
    <s v="USD"/>
    <n v="1477509604"/>
    <n v="1474917604"/>
    <b v="0"/>
    <n v="1"/>
    <n v="1"/>
    <n v="1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n v="0.106"/>
    <x v="2"/>
    <x v="0"/>
    <s v="USD"/>
    <n v="1489512122"/>
    <n v="1486923722"/>
    <b v="0"/>
    <n v="53"/>
    <n v="4"/>
    <n v="13.25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0.85142857142857142"/>
    <x v="2"/>
    <x v="0"/>
    <s v="USD"/>
    <n v="1477949764"/>
    <n v="1474493764"/>
    <b v="0"/>
    <n v="298"/>
    <n v="3"/>
    <n v="99.333333333333329"/>
    <b v="0"/>
    <s v="technology/wearables"/>
    <x v="2"/>
    <s v="wearables"/>
  </r>
  <r>
    <n v="684"/>
    <s v="Arcus Motion Analyzer | The Versatile Smart Ring"/>
    <s v="Arcus gives your fingers super powers."/>
    <n v="320000"/>
    <n v="23948"/>
    <n v="7.4837500000000006"/>
    <x v="2"/>
    <x v="0"/>
    <s v="USD"/>
    <n v="1406257200"/>
    <n v="1403176891"/>
    <b v="0"/>
    <n v="23948"/>
    <n v="135"/>
    <n v="177.39259259259259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7.650000000000002"/>
    <x v="2"/>
    <x v="0"/>
    <s v="USD"/>
    <n v="1421095672"/>
    <n v="1417207672"/>
    <b v="0"/>
    <n v="553"/>
    <n v="10"/>
    <n v="55.3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n v="0"/>
    <e v="#DIV/0!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5"/>
    <x v="2"/>
    <x v="14"/>
    <s v="MXN"/>
    <n v="1486317653"/>
    <n v="1481133653"/>
    <b v="0"/>
    <n v="3550"/>
    <n v="6"/>
    <n v="591.66666666666663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2.989999999999995"/>
    <x v="2"/>
    <x v="0"/>
    <s v="USD"/>
    <n v="1444876253"/>
    <n v="1442284253"/>
    <b v="0"/>
    <n v="14598"/>
    <n v="36"/>
    <n v="405.5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7.648750000000007"/>
    <x v="2"/>
    <x v="0"/>
    <s v="USD"/>
    <n v="1481173140"/>
    <n v="1478016097"/>
    <b v="0"/>
    <n v="115297.5"/>
    <n v="336"/>
    <n v="343.14732142857144"/>
    <b v="0"/>
    <s v="technology/wearables"/>
    <x v="2"/>
    <s v="wearables"/>
  </r>
  <r>
    <n v="690"/>
    <s v="BLOXSHIELD"/>
    <s v="A radiation shield for your fitness tracker, smartwatch or other wearable smart device"/>
    <n v="20000"/>
    <n v="2468"/>
    <n v="12.34"/>
    <x v="2"/>
    <x v="0"/>
    <s v="USD"/>
    <n v="1473400800"/>
    <n v="1469718841"/>
    <b v="0"/>
    <n v="2468"/>
    <n v="34"/>
    <n v="72.588235294117652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0.52"/>
    <x v="2"/>
    <x v="0"/>
    <s v="USD"/>
    <n v="1435711246"/>
    <n v="1433292046"/>
    <b v="0"/>
    <n v="260"/>
    <n v="10"/>
    <n v="26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4"/>
    <x v="2"/>
    <x v="1"/>
    <s v="GBP"/>
    <n v="1482397263"/>
    <n v="1479805263"/>
    <b v="0"/>
    <n v="1306"/>
    <n v="201"/>
    <n v="6.4975124378109452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n v="35.338000000000001"/>
    <x v="2"/>
    <x v="0"/>
    <s v="USD"/>
    <n v="1430421827"/>
    <n v="1427829827"/>
    <b v="0"/>
    <n v="35338"/>
    <n v="296"/>
    <n v="119.38513513513513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0.39333333333333331"/>
    <x v="2"/>
    <x v="0"/>
    <s v="USD"/>
    <n v="1485964559"/>
    <n v="1483372559"/>
    <b v="0"/>
    <n v="590"/>
    <n v="7"/>
    <n v="84.285714285714292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1.06"/>
    <x v="2"/>
    <x v="0"/>
    <s v="USD"/>
    <n v="1414758620"/>
    <n v="1412166620"/>
    <b v="0"/>
    <n v="636"/>
    <n v="7"/>
    <n v="90.857142857142861"/>
    <b v="0"/>
    <s v="technology/wearables"/>
    <x v="2"/>
    <s v="wearables"/>
  </r>
  <r>
    <n v="696"/>
    <s v="trustee"/>
    <s v="Show your fidelity by wearing the Trustee rings! Show where you are (at)!"/>
    <n v="175000"/>
    <n v="1"/>
    <n v="5.7142857142857147E-4"/>
    <x v="2"/>
    <x v="9"/>
    <s v="EUR"/>
    <n v="1406326502"/>
    <n v="1403734502"/>
    <b v="0"/>
    <n v="1"/>
    <n v="1"/>
    <n v="1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.379999999999995"/>
    <x v="2"/>
    <x v="12"/>
    <s v="EUR"/>
    <n v="1454502789"/>
    <n v="1453206789"/>
    <b v="0"/>
    <n v="2319"/>
    <n v="114"/>
    <n v="20.342105263157894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.39"/>
    <x v="2"/>
    <x v="0"/>
    <s v="USD"/>
    <n v="1411005600"/>
    <n v="1408141245"/>
    <b v="0"/>
    <n v="15390"/>
    <n v="29"/>
    <n v="530.68965517241384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.422107692307705"/>
    <x v="2"/>
    <x v="0"/>
    <s v="USD"/>
    <n v="1385136000"/>
    <n v="1381923548"/>
    <b v="0"/>
    <n v="107148.74"/>
    <n v="890"/>
    <n v="120.39184269662923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5"/>
    <x v="2"/>
    <x v="3"/>
    <s v="EUR"/>
    <n v="1484065881"/>
    <n v="1481473881"/>
    <b v="0"/>
    <n v="403"/>
    <n v="31"/>
    <n v="13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6.6"/>
    <x v="2"/>
    <x v="1"/>
    <s v="GBP"/>
    <n v="1406130880"/>
    <n v="1403538880"/>
    <b v="0"/>
    <n v="6118"/>
    <n v="21"/>
    <n v="291.33333333333331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0.813400000000001"/>
    <x v="2"/>
    <x v="0"/>
    <s v="USD"/>
    <n v="1480011987"/>
    <n v="1477416387"/>
    <b v="0"/>
    <n v="4622.01"/>
    <n v="37"/>
    <n v="124.9191891891892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"/>
    <x v="2"/>
    <x v="0"/>
    <s v="USD"/>
    <n v="1485905520"/>
    <n v="1481150949"/>
    <b v="0"/>
    <n v="837"/>
    <n v="7"/>
    <n v="119.57142857142857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n v="0.87454545454545463"/>
    <x v="2"/>
    <x v="5"/>
    <s v="CAD"/>
    <n v="1487565468"/>
    <n v="1482381468"/>
    <b v="0"/>
    <n v="481"/>
    <n v="4"/>
    <n v="120.25"/>
    <b v="0"/>
    <s v="technology/wearables"/>
    <x v="2"/>
    <s v="wearables"/>
  </r>
  <r>
    <n v="705"/>
    <s v="SomnoScope"/>
    <s v="The closest thing ever to the Holy Grail of wearables technology"/>
    <n v="100000"/>
    <n v="977"/>
    <n v="0.97699999999999987"/>
    <x v="2"/>
    <x v="9"/>
    <s v="EUR"/>
    <n v="1484999278"/>
    <n v="1482407278"/>
    <b v="0"/>
    <n v="977"/>
    <n v="5"/>
    <n v="195.4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n v="0"/>
    <e v="#DIV/0!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8.927352941176466"/>
    <x v="2"/>
    <x v="1"/>
    <s v="GBP"/>
    <n v="1483286127"/>
    <n v="1479830127"/>
    <b v="0"/>
    <n v="53670.6"/>
    <n v="456"/>
    <n v="117.69868421052631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.092500000000001"/>
    <x v="2"/>
    <x v="1"/>
    <s v="GBP"/>
    <n v="1410616600"/>
    <n v="1405432600"/>
    <b v="0"/>
    <n v="8837"/>
    <n v="369"/>
    <n v="23.948509485094849"/>
    <b v="0"/>
    <s v="technology/wearables"/>
    <x v="2"/>
    <s v="wearables"/>
  </r>
  <r>
    <n v="709"/>
    <s v="lumiglove"/>
    <s v="A &quot;handheld&quot; light, which eases the way you illuminate objects and/or paths."/>
    <n v="15000"/>
    <n v="61"/>
    <n v="0.40666666666666662"/>
    <x v="2"/>
    <x v="0"/>
    <s v="USD"/>
    <n v="1417741159"/>
    <n v="1415149159"/>
    <b v="0"/>
    <n v="61"/>
    <n v="2"/>
    <n v="30.5"/>
    <b v="0"/>
    <s v="technology/wearables"/>
    <x v="2"/>
    <s v="wearables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n v="0"/>
    <e v="#DIV/0!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33.790999999999997"/>
    <x v="2"/>
    <x v="9"/>
    <s v="EUR"/>
    <n v="1481716868"/>
    <n v="1478257268"/>
    <b v="0"/>
    <n v="33791"/>
    <n v="338"/>
    <n v="99.973372781065095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.21649484536082475"/>
    <x v="2"/>
    <x v="0"/>
    <s v="USD"/>
    <n v="1455466832"/>
    <n v="1452874832"/>
    <b v="0"/>
    <n v="105"/>
    <n v="4"/>
    <n v="26.25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79600000000000004"/>
    <x v="2"/>
    <x v="13"/>
    <s v="EUR"/>
    <n v="1465130532"/>
    <n v="1462538532"/>
    <b v="0"/>
    <n v="199"/>
    <n v="1"/>
    <n v="199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n v="14.993333333333334"/>
    <x v="2"/>
    <x v="0"/>
    <s v="USD"/>
    <n v="1488308082"/>
    <n v="1483124082"/>
    <b v="0"/>
    <n v="2249"/>
    <n v="28"/>
    <n v="80.321428571428569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n v="5.0509090909090908"/>
    <x v="2"/>
    <x v="0"/>
    <s v="USD"/>
    <n v="1446693040"/>
    <n v="1443233440"/>
    <b v="0"/>
    <n v="1389"/>
    <n v="12"/>
    <n v="115.75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10.214285714285715"/>
    <x v="2"/>
    <x v="0"/>
    <s v="USD"/>
    <n v="1417392000"/>
    <n v="1414511307"/>
    <b v="0"/>
    <n v="715"/>
    <n v="16"/>
    <n v="44.6875"/>
    <b v="0"/>
    <s v="technology/wearables"/>
    <x v="2"/>
    <s v="wearables"/>
  </r>
  <r>
    <n v="717"/>
    <s v="cool air belt"/>
    <s v="Cool air flowing under clothing keeps you cool."/>
    <n v="100000"/>
    <n v="305"/>
    <n v="0.30499999999999999"/>
    <x v="2"/>
    <x v="0"/>
    <s v="USD"/>
    <n v="1409949002"/>
    <n v="1407357002"/>
    <b v="0"/>
    <n v="305"/>
    <n v="4"/>
    <n v="76.25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0.75"/>
    <x v="2"/>
    <x v="0"/>
    <s v="USD"/>
    <n v="1487397540"/>
    <n v="1484684247"/>
    <b v="0"/>
    <n v="90"/>
    <n v="4"/>
    <n v="22.5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2"/>
    <x v="2"/>
    <x v="0"/>
    <s v="USD"/>
    <n v="1456189076"/>
    <n v="1454979476"/>
    <b v="0"/>
    <n v="194"/>
    <n v="10"/>
    <n v="19.399999999999999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3.94736842105263"/>
    <x v="0"/>
    <x v="0"/>
    <s v="USD"/>
    <n v="1327851291"/>
    <n v="1325432091"/>
    <b v="0"/>
    <n v="2735"/>
    <n v="41"/>
    <n v="66.707317073170728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.10975609756099"/>
    <x v="0"/>
    <x v="0"/>
    <s v="USD"/>
    <n v="1406900607"/>
    <n v="1403012607"/>
    <b v="0"/>
    <n v="10013"/>
    <n v="119"/>
    <n v="84.142857142857139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n v="132.024"/>
    <x v="0"/>
    <x v="0"/>
    <s v="USD"/>
    <n v="1333909178"/>
    <n v="1331320778"/>
    <b v="0"/>
    <n v="33006"/>
    <n v="153"/>
    <n v="215.72549019607843"/>
    <b v="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n v="109.38000000000001"/>
    <x v="0"/>
    <x v="0"/>
    <s v="USD"/>
    <n v="1438228740"/>
    <n v="1435606549"/>
    <b v="0"/>
    <n v="5469"/>
    <n v="100"/>
    <n v="54.69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.47157142857144"/>
    <x v="0"/>
    <x v="0"/>
    <s v="USD"/>
    <n v="1309447163"/>
    <n v="1306855163"/>
    <b v="0"/>
    <n v="7383.01"/>
    <n v="143"/>
    <n v="51.62944055944056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n v="100.35000000000001"/>
    <x v="0"/>
    <x v="0"/>
    <s v="USD"/>
    <n v="1450018912"/>
    <n v="1447426912"/>
    <b v="0"/>
    <n v="20070"/>
    <n v="140"/>
    <n v="143.35714285714286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101.4"/>
    <x v="0"/>
    <x v="0"/>
    <s v="USD"/>
    <n v="1365728487"/>
    <n v="1363136487"/>
    <b v="0"/>
    <n v="2535"/>
    <n v="35"/>
    <n v="72.428571428571431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5.51428571428571"/>
    <x v="0"/>
    <x v="0"/>
    <s v="USD"/>
    <n v="1358198400"/>
    <n v="1354580949"/>
    <b v="0"/>
    <n v="5443"/>
    <n v="149"/>
    <n v="36.530201342281877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n v="105.566"/>
    <x v="0"/>
    <x v="0"/>
    <s v="USD"/>
    <n v="1313957157"/>
    <n v="1310069157"/>
    <b v="0"/>
    <n v="7917.45"/>
    <n v="130"/>
    <n v="60.903461538461535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n v="130.65"/>
    <x v="0"/>
    <x v="0"/>
    <s v="USD"/>
    <n v="1348028861"/>
    <n v="1342844861"/>
    <b v="0"/>
    <n v="5226"/>
    <n v="120"/>
    <n v="43.55"/>
    <b v="1"/>
    <s v="publishing/nonfiction"/>
    <x v="3"/>
    <s v="nonfiction"/>
  </r>
  <r>
    <n v="730"/>
    <s v="Encyclopedia of Surfing"/>
    <s v="A Massive but Cheerful Online Digital Archive of Surfing"/>
    <n v="20000"/>
    <n v="26438"/>
    <n v="132.19"/>
    <x v="0"/>
    <x v="0"/>
    <s v="USD"/>
    <n v="1323280391"/>
    <n v="1320688391"/>
    <b v="0"/>
    <n v="26438"/>
    <n v="265"/>
    <n v="99.766037735849054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6300"/>
    <n v="71"/>
    <n v="88.732394366197184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64"/>
    <n v="13"/>
    <n v="4.9230769230769234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.48"/>
    <x v="0"/>
    <x v="1"/>
    <s v="GBP"/>
    <n v="1387533892"/>
    <n v="1384941892"/>
    <b v="0"/>
    <n v="3012"/>
    <n v="169"/>
    <n v="17.822485207100591"/>
    <b v="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n v="125.52941176470588"/>
    <x v="0"/>
    <x v="5"/>
    <s v="CAD"/>
    <n v="1431147600"/>
    <n v="1428465420"/>
    <b v="0"/>
    <n v="10670"/>
    <n v="57"/>
    <n v="187.19298245614036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14.40638297872341"/>
    <x v="0"/>
    <x v="0"/>
    <s v="USD"/>
    <n v="1417653540"/>
    <n v="1414975346"/>
    <b v="0"/>
    <n v="53771"/>
    <n v="229"/>
    <n v="234.80786026200875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n v="315.13888888888891"/>
    <x v="0"/>
    <x v="0"/>
    <s v="USD"/>
    <n v="1385009940"/>
    <n v="1383327440"/>
    <b v="0"/>
    <n v="11345"/>
    <n v="108"/>
    <n v="105.04629629629629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122.39999999999999"/>
    <x v="0"/>
    <x v="0"/>
    <s v="USD"/>
    <n v="1392408000"/>
    <n v="1390890987"/>
    <b v="0"/>
    <n v="6120"/>
    <n v="108"/>
    <n v="56.666666666666664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n v="106.73333333333332"/>
    <x v="0"/>
    <x v="0"/>
    <s v="USD"/>
    <n v="1417409940"/>
    <n v="1414765794"/>
    <b v="0"/>
    <n v="1601"/>
    <n v="41"/>
    <n v="39.048780487804876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.33333333333331"/>
    <x v="0"/>
    <x v="0"/>
    <s v="USD"/>
    <n v="1407758629"/>
    <n v="1404907429"/>
    <b v="0"/>
    <n v="9500"/>
    <n v="139"/>
    <n v="68.345323741007192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.4"/>
    <x v="0"/>
    <x v="0"/>
    <s v="USD"/>
    <n v="1434857482"/>
    <n v="1433647882"/>
    <b v="0"/>
    <n v="3222"/>
    <n v="19"/>
    <n v="169.57894736842104"/>
    <b v="1"/>
    <s v="publishing/nonfiction"/>
    <x v="3"/>
    <s v="nonfiction"/>
  </r>
  <r>
    <n v="741"/>
    <s v="reVILNA: the vilna ghetto project"/>
    <s v="A revolutionary digital mapping project of the Vilna Ghetto"/>
    <n v="13000"/>
    <n v="13293.8"/>
    <n v="102.25999999999999"/>
    <x v="0"/>
    <x v="0"/>
    <s v="USD"/>
    <n v="1370964806"/>
    <n v="1367940806"/>
    <b v="0"/>
    <n v="13293.8"/>
    <n v="94"/>
    <n v="141.42340425531913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0.71428571428572"/>
    <x v="0"/>
    <x v="0"/>
    <s v="USD"/>
    <n v="1395435712"/>
    <n v="1392847312"/>
    <b v="0"/>
    <n v="1550"/>
    <n v="23"/>
    <n v="67.391304347826093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814"/>
    <n v="15"/>
    <n v="54.266666666666666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n v="102.32000000000001"/>
    <x v="0"/>
    <x v="0"/>
    <s v="USD"/>
    <n v="1355439503"/>
    <n v="1352847503"/>
    <b v="0"/>
    <n v="5116"/>
    <n v="62"/>
    <n v="82.516129032258064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.09909909909908"/>
    <x v="0"/>
    <x v="0"/>
    <s v="USD"/>
    <n v="1367588645"/>
    <n v="1364996645"/>
    <b v="0"/>
    <n v="3976"/>
    <n v="74"/>
    <n v="53.729729729729726"/>
    <b v="1"/>
    <s v="publishing/nonfiction"/>
    <x v="3"/>
    <s v="nonfiction"/>
  </r>
  <r>
    <n v="746"/>
    <s v="Attention: People With Body Parts"/>
    <s v="This is a book of letters. Letters to our body parts."/>
    <n v="2987"/>
    <n v="3318"/>
    <n v="111.08135252761969"/>
    <x v="0"/>
    <x v="0"/>
    <s v="USD"/>
    <n v="1348372740"/>
    <n v="1346806909"/>
    <b v="0"/>
    <n v="3318"/>
    <n v="97"/>
    <n v="34.206185567010309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00.04285714285714"/>
    <x v="0"/>
    <x v="9"/>
    <s v="EUR"/>
    <n v="1421319240"/>
    <n v="1418649019"/>
    <b v="0"/>
    <n v="7003"/>
    <n v="55"/>
    <n v="127.32727272727273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100.25"/>
    <x v="0"/>
    <x v="0"/>
    <s v="USD"/>
    <n v="1407701966"/>
    <n v="1405109966"/>
    <b v="0"/>
    <n v="2005"/>
    <n v="44"/>
    <n v="45.56818181818182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n v="105.56"/>
    <x v="0"/>
    <x v="0"/>
    <s v="USD"/>
    <n v="1485642930"/>
    <n v="1483050930"/>
    <b v="0"/>
    <n v="10556"/>
    <n v="110"/>
    <n v="95.963636363636368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2.58775877587757"/>
    <x v="0"/>
    <x v="0"/>
    <s v="USD"/>
    <n v="1361739872"/>
    <n v="1359147872"/>
    <b v="0"/>
    <n v="4559"/>
    <n v="59"/>
    <n v="77.271186440677965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n v="118.5"/>
    <x v="0"/>
    <x v="0"/>
    <s v="USD"/>
    <n v="1312470475"/>
    <n v="1308496075"/>
    <b v="0"/>
    <n v="3555"/>
    <n v="62"/>
    <n v="57.338709677419352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1.7"/>
    <x v="0"/>
    <x v="2"/>
    <s v="AUD"/>
    <n v="1476615600"/>
    <n v="1474884417"/>
    <b v="0"/>
    <n v="5585"/>
    <n v="105"/>
    <n v="53.19047619047619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12800"/>
    <n v="26"/>
    <n v="492.30769230769232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3.75000000000001"/>
    <x v="0"/>
    <x v="0"/>
    <s v="USD"/>
    <n v="1357408721"/>
    <n v="1354816721"/>
    <b v="0"/>
    <n v="2075"/>
    <n v="49"/>
    <n v="42.346938775510203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1.9076"/>
    <x v="0"/>
    <x v="0"/>
    <s v="USD"/>
    <n v="1369010460"/>
    <n v="1366381877"/>
    <b v="0"/>
    <n v="2547.69"/>
    <n v="68"/>
    <n v="37.466029411764708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7.71428571428571"/>
    <x v="0"/>
    <x v="0"/>
    <s v="USD"/>
    <n v="1303147459"/>
    <n v="1297880659"/>
    <b v="0"/>
    <n v="824"/>
    <n v="22"/>
    <n v="37.454545454545453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595"/>
    <n v="18"/>
    <n v="33.055555555555557"/>
    <b v="1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2550"/>
    <n v="19"/>
    <n v="134.21052631578948"/>
    <b v="1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n v="101.92000000000002"/>
    <x v="0"/>
    <x v="1"/>
    <s v="GBP"/>
    <n v="1404892539"/>
    <n v="1401436539"/>
    <b v="0"/>
    <n v="5096"/>
    <n v="99"/>
    <n v="51.474747474747474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n v="0"/>
    <e v="#DIV/0!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n v="4.7"/>
    <x v="2"/>
    <x v="0"/>
    <s v="USD"/>
    <n v="1391364126"/>
    <n v="1388772126"/>
    <b v="0"/>
    <n v="235"/>
    <n v="6"/>
    <n v="39.166666666666664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n v="0"/>
    <e v="#DIV/0!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0.11655011655011654"/>
    <x v="2"/>
    <x v="1"/>
    <s v="GBP"/>
    <n v="1376563408"/>
    <n v="1373971408"/>
    <b v="0"/>
    <n v="5"/>
    <n v="1"/>
    <n v="5"/>
    <b v="0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n v="0"/>
    <e v="#DIV/0!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n v="36.014285714285712"/>
    <x v="2"/>
    <x v="0"/>
    <s v="USD"/>
    <n v="1413723684"/>
    <n v="1411131684"/>
    <b v="0"/>
    <n v="2521"/>
    <n v="44"/>
    <n v="57.295454545454547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n v="0"/>
    <e v="#DIV/0!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"/>
    <x v="2"/>
    <x v="0"/>
    <s v="USD"/>
    <n v="1432178810"/>
    <n v="1429586810"/>
    <b v="0"/>
    <n v="177"/>
    <n v="3"/>
    <n v="59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n v="0"/>
    <e v="#DIV/0!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n v="41.4"/>
    <x v="2"/>
    <x v="0"/>
    <s v="USD"/>
    <n v="1388102094"/>
    <n v="1385510094"/>
    <b v="0"/>
    <n v="1656"/>
    <n v="52"/>
    <n v="31.846153846153847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n v="0"/>
    <e v="#DIV/0!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2.6315789473684209E-2"/>
    <x v="2"/>
    <x v="0"/>
    <s v="USD"/>
    <n v="1454183202"/>
    <n v="1449863202"/>
    <b v="0"/>
    <n v="10"/>
    <n v="1"/>
    <n v="10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5"/>
    <x v="2"/>
    <x v="0"/>
    <s v="USD"/>
    <n v="1257047940"/>
    <n v="1252718519"/>
    <b v="0"/>
    <n v="50"/>
    <n v="1"/>
    <n v="50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n v="0.85129023676509719"/>
    <x v="2"/>
    <x v="1"/>
    <s v="GBP"/>
    <n v="1431298860"/>
    <n v="1428341985"/>
    <b v="0"/>
    <n v="32"/>
    <n v="2"/>
    <n v="16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.199999999999989"/>
    <x v="2"/>
    <x v="0"/>
    <s v="USD"/>
    <n v="1393181018"/>
    <n v="1390589018"/>
    <b v="0"/>
    <n v="351"/>
    <n v="9"/>
    <n v="39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2"/>
    <x v="2"/>
    <x v="0"/>
    <s v="USD"/>
    <n v="1323998795"/>
    <n v="1321406795"/>
    <b v="0"/>
    <n v="170"/>
    <n v="5"/>
    <n v="34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n v="51.4"/>
    <x v="2"/>
    <x v="0"/>
    <s v="USD"/>
    <n v="1444539600"/>
    <n v="1441297645"/>
    <b v="0"/>
    <n v="3598"/>
    <n v="57"/>
    <n v="63.122807017543863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70000000000000007"/>
    <x v="2"/>
    <x v="0"/>
    <s v="USD"/>
    <n v="1375313577"/>
    <n v="1372721577"/>
    <b v="0"/>
    <n v="21"/>
    <n v="3"/>
    <n v="7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0.4"/>
    <x v="2"/>
    <x v="0"/>
    <s v="USD"/>
    <n v="1398876680"/>
    <n v="1396284680"/>
    <b v="0"/>
    <n v="2"/>
    <n v="1"/>
    <n v="2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7"/>
    <x v="2"/>
    <x v="0"/>
    <s v="USD"/>
    <n v="1287115200"/>
    <n v="1284567905"/>
    <b v="0"/>
    <n v="400"/>
    <n v="6"/>
    <n v="66.666666666666671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1040"/>
    <n v="27"/>
    <n v="38.518518518518519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n v="133.15375"/>
    <x v="0"/>
    <x v="0"/>
    <s v="USD"/>
    <n v="1370649674"/>
    <n v="1368057674"/>
    <b v="0"/>
    <n v="1065.23"/>
    <n v="25"/>
    <n v="42.609200000000001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700"/>
    <n v="14"/>
    <n v="50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.13333333333333"/>
    <x v="0"/>
    <x v="0"/>
    <s v="USD"/>
    <n v="1335564000"/>
    <n v="1332182049"/>
    <b v="0"/>
    <n v="2222"/>
    <n v="35"/>
    <n v="63.485714285714288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49999999999999"/>
    <x v="0"/>
    <x v="0"/>
    <s v="USD"/>
    <n v="1395023719"/>
    <n v="1391571319"/>
    <b v="0"/>
    <n v="1025"/>
    <n v="10"/>
    <n v="102.5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n v="180.62799999999999"/>
    <x v="0"/>
    <x v="0"/>
    <s v="USD"/>
    <n v="1362060915"/>
    <n v="1359468915"/>
    <b v="0"/>
    <n v="903.14"/>
    <n v="29"/>
    <n v="31.142758620689655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42.79999999999998"/>
    <x v="0"/>
    <x v="0"/>
    <s v="USD"/>
    <n v="1336751220"/>
    <n v="1331774434"/>
    <b v="0"/>
    <n v="7140"/>
    <n v="44"/>
    <n v="162.27272727272728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n v="114.16666666666666"/>
    <x v="0"/>
    <x v="0"/>
    <s v="USD"/>
    <n v="1383318226"/>
    <n v="1380726226"/>
    <b v="0"/>
    <n v="1370"/>
    <n v="17"/>
    <n v="80.588235294117652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n v="203.505"/>
    <x v="0"/>
    <x v="0"/>
    <s v="USD"/>
    <n v="1341633540"/>
    <n v="1338336588"/>
    <b v="0"/>
    <n v="2035.05"/>
    <n v="34"/>
    <n v="59.85441176470588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.41176470588236"/>
    <x v="0"/>
    <x v="0"/>
    <s v="USD"/>
    <n v="1358755140"/>
    <n v="1357187280"/>
    <b v="0"/>
    <n v="1860"/>
    <n v="14"/>
    <n v="132.85714285714286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.37459999999999"/>
    <x v="0"/>
    <x v="0"/>
    <s v="USD"/>
    <n v="1359680939"/>
    <n v="1357088939"/>
    <b v="0"/>
    <n v="14437.46"/>
    <n v="156"/>
    <n v="92.547820512820508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3.86666666666666"/>
    <x v="0"/>
    <x v="0"/>
    <s v="USD"/>
    <n v="1384322340"/>
    <n v="1381430646"/>
    <b v="0"/>
    <n v="7790"/>
    <n v="128"/>
    <n v="60.859375"/>
    <b v="1"/>
    <s v="music/rock"/>
    <x v="4"/>
    <s v="rock"/>
  </r>
  <r>
    <n v="792"/>
    <s v="&quot;Believable Lies&quot; - The Album"/>
    <s v="Rock n' Roll about the intersection of lies and belief: the Believable Lie."/>
    <n v="2500"/>
    <n v="2511.11"/>
    <n v="100.44440000000002"/>
    <x v="0"/>
    <x v="0"/>
    <s v="USD"/>
    <n v="1383861483"/>
    <n v="1381265883"/>
    <b v="0"/>
    <n v="2511.11"/>
    <n v="60"/>
    <n v="41.851833333333339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2.77927272727271"/>
    <x v="0"/>
    <x v="0"/>
    <s v="USD"/>
    <n v="1372827540"/>
    <n v="1371491244"/>
    <b v="0"/>
    <n v="2826.43"/>
    <n v="32"/>
    <n v="88.325937499999995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n v="105.31250000000001"/>
    <x v="0"/>
    <x v="0"/>
    <s v="USD"/>
    <n v="1315242360"/>
    <n v="1310438737"/>
    <b v="0"/>
    <n v="8425"/>
    <n v="53"/>
    <n v="158.96226415094338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1.78571428571429"/>
    <x v="0"/>
    <x v="0"/>
    <s v="USD"/>
    <n v="1333774740"/>
    <n v="1330094566"/>
    <b v="0"/>
    <n v="15650"/>
    <n v="184"/>
    <n v="85.054347826086953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01.35000000000001"/>
    <x v="0"/>
    <x v="0"/>
    <s v="USD"/>
    <n v="1379279400"/>
    <n v="1376687485"/>
    <b v="0"/>
    <n v="10135"/>
    <n v="90"/>
    <n v="112.61111111111111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n v="107.53333333333333"/>
    <x v="0"/>
    <x v="0"/>
    <s v="USD"/>
    <n v="1335672000"/>
    <n v="1332978688"/>
    <b v="0"/>
    <n v="3226"/>
    <n v="71"/>
    <n v="45.436619718309856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n v="114.88571428571429"/>
    <x v="0"/>
    <x v="0"/>
    <s v="USD"/>
    <n v="1412086187"/>
    <n v="1409494187"/>
    <b v="0"/>
    <n v="4021"/>
    <n v="87"/>
    <n v="46.218390804597703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.02"/>
    <x v="0"/>
    <x v="0"/>
    <s v="USD"/>
    <n v="1335542446"/>
    <n v="1332950446"/>
    <b v="0"/>
    <n v="5001"/>
    <n v="28"/>
    <n v="178.60714285714286"/>
    <b v="1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n v="152.13333333333335"/>
    <x v="0"/>
    <x v="1"/>
    <s v="GBP"/>
    <n v="1410431054"/>
    <n v="1407839054"/>
    <b v="0"/>
    <n v="2282"/>
    <n v="56"/>
    <n v="40.75"/>
    <b v="1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n v="111.52149999999999"/>
    <x v="0"/>
    <x v="0"/>
    <s v="USD"/>
    <n v="1309547120"/>
    <n v="1306955120"/>
    <b v="0"/>
    <n v="2230.4299999999998"/>
    <n v="51"/>
    <n v="43.733921568627444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.33333333333334"/>
    <x v="0"/>
    <x v="0"/>
    <s v="USD"/>
    <n v="1347854700"/>
    <n v="1343867524"/>
    <b v="0"/>
    <n v="6080"/>
    <n v="75"/>
    <n v="81.066666666666663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.2608695652174"/>
    <x v="0"/>
    <x v="0"/>
    <s v="USD"/>
    <n v="1306630800"/>
    <n v="1304376478"/>
    <b v="0"/>
    <n v="2835"/>
    <n v="38"/>
    <n v="74.60526315789474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5500"/>
    <n v="18"/>
    <n v="305.55555555555554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3150"/>
    <n v="54"/>
    <n v="58.333333333333336"/>
    <b v="1"/>
    <s v="music/rock"/>
    <x v="4"/>
    <s v="rock"/>
  </r>
  <r>
    <n v="806"/>
    <s v="Golden Animals NEW Album!"/>
    <s v="Help Golden Animals finish their NEW Album!"/>
    <n v="8000"/>
    <n v="8355"/>
    <n v="104.4375"/>
    <x v="0"/>
    <x v="0"/>
    <s v="USD"/>
    <n v="1315413339"/>
    <n v="1312821339"/>
    <b v="0"/>
    <n v="8355"/>
    <n v="71"/>
    <n v="117.67605633802818"/>
    <b v="1"/>
    <s v="music/rock"/>
    <x v="4"/>
    <s v="rock"/>
  </r>
  <r>
    <n v="807"/>
    <s v="Sic Vita - New EP Release - 2017"/>
    <s v="Join the Sic Vita family and lend a hand as we create a new album!"/>
    <n v="4000"/>
    <n v="4205"/>
    <n v="105.125"/>
    <x v="0"/>
    <x v="0"/>
    <s v="USD"/>
    <n v="1488333600"/>
    <n v="1485270311"/>
    <b v="0"/>
    <n v="4205"/>
    <n v="57"/>
    <n v="73.771929824561397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500"/>
    <n v="43"/>
    <n v="104.65116279069767"/>
    <b v="1"/>
    <s v="music/rock"/>
    <x v="4"/>
    <s v="rock"/>
  </r>
  <r>
    <n v="809"/>
    <s v="Peter's New Album!!"/>
    <s v="Acknowledged songwriter looking to record album of new songs to secure a Publishing Contract"/>
    <n v="4000"/>
    <n v="4151"/>
    <n v="103.77499999999999"/>
    <x v="0"/>
    <x v="0"/>
    <s v="USD"/>
    <n v="1390161630"/>
    <n v="1387569630"/>
    <b v="0"/>
    <n v="4151"/>
    <n v="52"/>
    <n v="79.82692307692308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1575"/>
    <n v="27"/>
    <n v="58.333333333333336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040"/>
    <n v="12"/>
    <n v="86.666666666666671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1.83333333333334"/>
    <x v="0"/>
    <x v="0"/>
    <s v="USD"/>
    <n v="1362146280"/>
    <n v="1357604752"/>
    <b v="0"/>
    <n v="911"/>
    <n v="33"/>
    <n v="27.606060606060606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n v="159.99600000000001"/>
    <x v="0"/>
    <x v="0"/>
    <s v="USD"/>
    <n v="1342825365"/>
    <n v="1340233365"/>
    <b v="0"/>
    <n v="2399.94"/>
    <n v="96"/>
    <n v="24.999375000000001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n v="127.3"/>
    <x v="0"/>
    <x v="0"/>
    <s v="USD"/>
    <n v="1306865040"/>
    <n v="1305568201"/>
    <b v="0"/>
    <n v="1273"/>
    <n v="28"/>
    <n v="45.464285714285715"/>
    <b v="1"/>
    <s v="music/rock"/>
    <x v="4"/>
    <s v="rock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280"/>
    <n v="43"/>
    <n v="99.534883720930239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n v="115.12214285714286"/>
    <x v="0"/>
    <x v="0"/>
    <s v="USD"/>
    <n v="1365489000"/>
    <n v="1362776043"/>
    <b v="0"/>
    <n v="8058.55"/>
    <n v="205"/>
    <n v="39.31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.11066666666665"/>
    <x v="0"/>
    <x v="0"/>
    <s v="USD"/>
    <n v="1331441940"/>
    <n v="1326810211"/>
    <b v="0"/>
    <n v="2056.66"/>
    <n v="23"/>
    <n v="89.419999999999987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5.71428571428572"/>
    <x v="0"/>
    <x v="0"/>
    <s v="USD"/>
    <n v="1344358860"/>
    <n v="1343682681"/>
    <b v="0"/>
    <n v="545"/>
    <n v="19"/>
    <n v="28.684210526315791"/>
    <b v="1"/>
    <s v="music/rock"/>
    <x v="4"/>
    <s v="rock"/>
  </r>
  <r>
    <n v="819"/>
    <s v="Winter Tour"/>
    <s v="We are touring the Southeast in support of our new EP"/>
    <n v="400"/>
    <n v="435"/>
    <n v="108.74999999999999"/>
    <x v="0"/>
    <x v="0"/>
    <s v="USD"/>
    <n v="1387601040"/>
    <n v="1386806254"/>
    <b v="0"/>
    <n v="435"/>
    <n v="14"/>
    <n v="31.071428571428573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n v="134.05000000000001"/>
    <x v="0"/>
    <x v="0"/>
    <s v="USD"/>
    <n v="1402290000"/>
    <n v="1399666342"/>
    <b v="0"/>
    <n v="2681"/>
    <n v="38"/>
    <n v="70.55263157894737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17482"/>
    <n v="78"/>
    <n v="224.12820512820514"/>
    <b v="1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n v="119.16666666666667"/>
    <x v="0"/>
    <x v="0"/>
    <s v="USD"/>
    <n v="1349477050"/>
    <n v="1346885050"/>
    <b v="0"/>
    <n v="3575"/>
    <n v="69"/>
    <n v="51.811594202898547"/>
    <b v="1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n v="179.5"/>
    <x v="0"/>
    <x v="0"/>
    <s v="USD"/>
    <n v="1427062852"/>
    <n v="1424474452"/>
    <b v="0"/>
    <n v="1436"/>
    <n v="33"/>
    <n v="43.515151515151516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.38124999999999"/>
    <x v="0"/>
    <x v="0"/>
    <s v="USD"/>
    <n v="1271573940"/>
    <n v="1268459318"/>
    <b v="0"/>
    <n v="2150.1"/>
    <n v="54"/>
    <n v="39.816666666666663"/>
    <b v="1"/>
    <s v="music/rock"/>
    <x v="4"/>
    <s v="rock"/>
  </r>
  <r>
    <n v="825"/>
    <s v="KILL FREEMAN"/>
    <s v="Kickstarting Kill Freeman independently. Help fund the New Record, Video and Live Shows."/>
    <n v="12500"/>
    <n v="12554"/>
    <n v="100.43200000000002"/>
    <x v="0"/>
    <x v="0"/>
    <s v="USD"/>
    <n v="1351495284"/>
    <n v="1349335284"/>
    <b v="0"/>
    <n v="12554"/>
    <n v="99"/>
    <n v="126.8080808080808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n v="101.45454545454547"/>
    <x v="0"/>
    <x v="0"/>
    <s v="USD"/>
    <n v="1332719730"/>
    <n v="1330908930"/>
    <b v="0"/>
    <n v="5580"/>
    <n v="49"/>
    <n v="113.87755102040816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.33333333333334"/>
    <x v="0"/>
    <x v="0"/>
    <s v="USD"/>
    <n v="1329248940"/>
    <n v="1326972107"/>
    <b v="0"/>
    <n v="310"/>
    <n v="11"/>
    <n v="28.181818181818183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1391"/>
    <n v="38"/>
    <n v="36.60526315789474"/>
    <b v="1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520"/>
    <n v="16"/>
    <n v="32.5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n v="107.83333333333334"/>
    <x v="0"/>
    <x v="0"/>
    <s v="USD"/>
    <n v="1363952225"/>
    <n v="1361363825"/>
    <b v="0"/>
    <n v="1941"/>
    <n v="32"/>
    <n v="60.65625"/>
    <b v="1"/>
    <s v="music/rock"/>
    <x v="4"/>
    <s v="rock"/>
  </r>
  <r>
    <n v="831"/>
    <s v="Let The 7Horse Run!"/>
    <s v="7Horse is a new band with a self-funded album and a show they want to rock in your town!"/>
    <n v="1500"/>
    <n v="3500"/>
    <n v="233.33333333333334"/>
    <x v="0"/>
    <x v="0"/>
    <s v="USD"/>
    <n v="1335540694"/>
    <n v="1332948694"/>
    <b v="0"/>
    <n v="3500"/>
    <n v="20"/>
    <n v="175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0.60706666666665"/>
    <x v="0"/>
    <x v="0"/>
    <s v="USD"/>
    <n v="1327133580"/>
    <n v="1321978335"/>
    <b v="0"/>
    <n v="15091.06"/>
    <n v="154"/>
    <n v="97.993896103896105"/>
    <b v="1"/>
    <s v="music/rock"/>
    <x v="4"/>
    <s v="rock"/>
  </r>
  <r>
    <n v="833"/>
    <s v="Ragman Rolls"/>
    <s v="This is an American rock album."/>
    <n v="6000"/>
    <n v="6100"/>
    <n v="101.66666666666666"/>
    <x v="0"/>
    <x v="0"/>
    <s v="USD"/>
    <n v="1397941475"/>
    <n v="1395349475"/>
    <b v="0"/>
    <n v="6100"/>
    <n v="41"/>
    <n v="148.78048780487805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n v="131.0181818181818"/>
    <x v="0"/>
    <x v="0"/>
    <s v="USD"/>
    <n v="1372651140"/>
    <n v="1369770292"/>
    <b v="0"/>
    <n v="7206"/>
    <n v="75"/>
    <n v="96.08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.25000000000001"/>
    <x v="0"/>
    <x v="0"/>
    <s v="USD"/>
    <n v="1337396400"/>
    <n v="1333709958"/>
    <b v="0"/>
    <n v="2345"/>
    <n v="40"/>
    <n v="58.625"/>
    <b v="1"/>
    <s v="music/rock"/>
    <x v="4"/>
    <s v="rock"/>
  </r>
  <r>
    <n v="836"/>
    <s v="DESMADRE Full Album + Press Kit"/>
    <s v="An album you can bring home to mom."/>
    <n v="5000"/>
    <n v="5046.5200000000004"/>
    <n v="100.93039999999999"/>
    <x v="0"/>
    <x v="0"/>
    <s v="USD"/>
    <n v="1381108918"/>
    <n v="1378516918"/>
    <b v="0"/>
    <n v="5046.5200000000004"/>
    <n v="46"/>
    <n v="109.70695652173914"/>
    <b v="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n v="121.8"/>
    <x v="0"/>
    <x v="0"/>
    <s v="USD"/>
    <n v="1398988662"/>
    <n v="1396396662"/>
    <b v="0"/>
    <n v="3045"/>
    <n v="62"/>
    <n v="49.112903225806448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.4"/>
    <x v="0"/>
    <x v="0"/>
    <s v="USD"/>
    <n v="1326835985"/>
    <n v="1324243985"/>
    <b v="0"/>
    <n v="2908"/>
    <n v="61"/>
    <n v="47.672131147540981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n v="116.61660000000001"/>
    <x v="0"/>
    <x v="0"/>
    <s v="USD"/>
    <n v="1348337956"/>
    <n v="1345745956"/>
    <b v="0"/>
    <n v="5830.83"/>
    <n v="96"/>
    <n v="60.737812499999997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n v="120.4166"/>
    <x v="0"/>
    <x v="0"/>
    <s v="USD"/>
    <n v="1474694787"/>
    <n v="1472102787"/>
    <b v="0"/>
    <n v="12041.66"/>
    <n v="190"/>
    <n v="63.37715789473684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.32000000000001"/>
    <x v="0"/>
    <x v="0"/>
    <s v="USD"/>
    <n v="1415653663"/>
    <n v="1413058063"/>
    <b v="1"/>
    <n v="5066"/>
    <n v="94"/>
    <n v="53.893617021276597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.32"/>
    <x v="0"/>
    <x v="5"/>
    <s v="CAD"/>
    <n v="1381723140"/>
    <n v="1378735983"/>
    <b v="1"/>
    <n v="2608"/>
    <n v="39"/>
    <n v="66.871794871794876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n v="267.13333333333333"/>
    <x v="0"/>
    <x v="0"/>
    <s v="USD"/>
    <n v="1481184000"/>
    <n v="1479708680"/>
    <b v="0"/>
    <n v="8014"/>
    <n v="127"/>
    <n v="63.102362204724407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.13333333333333"/>
    <x v="0"/>
    <x v="0"/>
    <s v="USD"/>
    <n v="1414817940"/>
    <n v="1411489552"/>
    <b v="1"/>
    <n v="5824"/>
    <n v="159"/>
    <n v="36.628930817610062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120.3802"/>
    <x v="0"/>
    <x v="0"/>
    <s v="USD"/>
    <n v="1473047940"/>
    <n v="1469595396"/>
    <b v="0"/>
    <n v="6019.01"/>
    <n v="177"/>
    <n v="34.005706214689269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n v="122.00090909090908"/>
    <x v="0"/>
    <x v="1"/>
    <s v="GBP"/>
    <n v="1394460000"/>
    <n v="1393233855"/>
    <b v="0"/>
    <n v="1342.01"/>
    <n v="47"/>
    <n v="28.553404255319148"/>
    <b v="1"/>
    <s v="music/metal"/>
    <x v="4"/>
    <s v="metal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0"/>
    <n v="1"/>
    <n v="10"/>
    <b v="1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300"/>
    <n v="16"/>
    <n v="18.75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19.9"/>
    <x v="0"/>
    <x v="0"/>
    <s v="USD"/>
    <n v="1426473264"/>
    <n v="1424057664"/>
    <b v="0"/>
    <n v="4796"/>
    <n v="115"/>
    <n v="41.704347826086959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n v="155.17499999999998"/>
    <x v="0"/>
    <x v="0"/>
    <s v="USD"/>
    <n v="1461560340"/>
    <n v="1458762717"/>
    <b v="0"/>
    <n v="6207"/>
    <n v="133"/>
    <n v="46.669172932330824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n v="130.44999999999999"/>
    <x v="0"/>
    <x v="6"/>
    <s v="EUR"/>
    <n v="1469994300"/>
    <n v="1464815253"/>
    <b v="0"/>
    <n v="2609"/>
    <n v="70"/>
    <n v="37.271428571428572"/>
    <b v="1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n v="104.97142857142859"/>
    <x v="0"/>
    <x v="0"/>
    <s v="USD"/>
    <n v="1477342800"/>
    <n v="1476386395"/>
    <b v="0"/>
    <n v="3674"/>
    <n v="62"/>
    <n v="59.258064516129032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300"/>
    <n v="10"/>
    <n v="3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n v="118.2205035971223"/>
    <x v="0"/>
    <x v="0"/>
    <s v="USD"/>
    <n v="1482901546"/>
    <n v="1480309546"/>
    <b v="0"/>
    <n v="32865.300000000003"/>
    <n v="499"/>
    <n v="65.8623246492986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n v="103.44827586206897"/>
    <x v="0"/>
    <x v="0"/>
    <s v="USD"/>
    <n v="1469329217"/>
    <n v="1466737217"/>
    <b v="0"/>
    <n v="1500"/>
    <n v="47"/>
    <n v="31.914893617021278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.00000000000003"/>
    <x v="0"/>
    <x v="12"/>
    <s v="EUR"/>
    <n v="1477422000"/>
    <n v="1472282956"/>
    <b v="0"/>
    <n v="545"/>
    <n v="28"/>
    <n v="19.464285714285715"/>
    <b v="1"/>
    <s v="music/metal"/>
    <x v="4"/>
    <s v="metal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1200"/>
    <n v="24"/>
    <n v="50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.00583333333333"/>
    <x v="0"/>
    <x v="1"/>
    <s v="GBP"/>
    <n v="1429138740"/>
    <n v="1426528418"/>
    <b v="0"/>
    <n v="1728.07"/>
    <n v="76"/>
    <n v="22.737763157894737"/>
    <b v="1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n v="104.67500000000001"/>
    <x v="0"/>
    <x v="0"/>
    <s v="USD"/>
    <n v="1433376000"/>
    <n v="1430768468"/>
    <b v="0"/>
    <n v="4187"/>
    <n v="98"/>
    <n v="42.724489795918366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.142857142857142"/>
    <x v="2"/>
    <x v="0"/>
    <s v="USD"/>
    <n v="1385123713"/>
    <n v="1382528113"/>
    <b v="0"/>
    <n v="2540"/>
    <n v="48"/>
    <n v="52.916666666666664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5"/>
    <x v="2"/>
    <x v="0"/>
    <s v="USD"/>
    <n v="1474067404"/>
    <n v="1471475404"/>
    <b v="0"/>
    <n v="101"/>
    <n v="2"/>
    <n v="50.5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n v="0.33999999999999997"/>
    <x v="2"/>
    <x v="1"/>
    <s v="GBP"/>
    <n v="1384179548"/>
    <n v="1381583948"/>
    <b v="0"/>
    <n v="170"/>
    <n v="4"/>
    <n v="42.5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n v="4.5"/>
    <x v="2"/>
    <x v="0"/>
    <s v="USD"/>
    <n v="1329014966"/>
    <n v="1326422966"/>
    <b v="0"/>
    <n v="90"/>
    <n v="5"/>
    <n v="18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1.53846153846154"/>
    <x v="2"/>
    <x v="0"/>
    <s v="USD"/>
    <n v="1381917540"/>
    <n v="1379990038"/>
    <b v="0"/>
    <n v="2700"/>
    <n v="79"/>
    <n v="34.177215189873415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"/>
    <x v="2"/>
    <x v="0"/>
    <s v="USD"/>
    <n v="1358361197"/>
    <n v="1353177197"/>
    <b v="0"/>
    <n v="45"/>
    <n v="2"/>
    <n v="22.5"/>
    <b v="0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n v="18.285714285714285"/>
    <x v="2"/>
    <x v="0"/>
    <s v="USD"/>
    <n v="1425136200"/>
    <n v="1421853518"/>
    <b v="0"/>
    <n v="640"/>
    <n v="11"/>
    <n v="58.18181818181818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.02"/>
    <x v="2"/>
    <x v="0"/>
    <s v="USD"/>
    <n v="1259643540"/>
    <n v="1254450706"/>
    <b v="0"/>
    <n v="1201"/>
    <n v="11"/>
    <n v="109.18181818181819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.1111111111111111"/>
    <x v="2"/>
    <x v="0"/>
    <s v="USD"/>
    <n v="1389055198"/>
    <n v="1386463198"/>
    <b v="0"/>
    <n v="50"/>
    <n v="1"/>
    <n v="50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n v="11.818181818181818"/>
    <x v="2"/>
    <x v="0"/>
    <s v="USD"/>
    <n v="1365448657"/>
    <n v="1362860257"/>
    <b v="0"/>
    <n v="1040"/>
    <n v="3"/>
    <n v="346.66666666666669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.31"/>
    <x v="2"/>
    <x v="1"/>
    <s v="GBP"/>
    <n v="1377995523"/>
    <n v="1375403523"/>
    <b v="0"/>
    <n v="62"/>
    <n v="5"/>
    <n v="12.4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7"/>
    <x v="2"/>
    <x v="0"/>
    <s v="USD"/>
    <n v="1385735295"/>
    <n v="1383139695"/>
    <b v="0"/>
    <n v="325"/>
    <n v="12"/>
    <n v="27.083333333333332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n v="0.8125"/>
    <x v="2"/>
    <x v="0"/>
    <s v="USD"/>
    <n v="1299786527"/>
    <n v="1295898527"/>
    <b v="0"/>
    <n v="65"/>
    <n v="2"/>
    <n v="32.5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n v="1.2857142857142856"/>
    <x v="2"/>
    <x v="0"/>
    <s v="USD"/>
    <n v="1352610040"/>
    <n v="1349150440"/>
    <b v="0"/>
    <n v="45"/>
    <n v="5"/>
    <n v="9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.333333333333336"/>
    <x v="2"/>
    <x v="0"/>
    <s v="USD"/>
    <n v="1367676034"/>
    <n v="1365084034"/>
    <b v="0"/>
    <n v="730"/>
    <n v="21"/>
    <n v="34.761904761904759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n v="0"/>
    <e v="#DIV/0!"/>
    <b v="0"/>
    <s v="music/jazz"/>
    <x v="4"/>
    <s v="jazz"/>
  </r>
  <r>
    <n v="876"/>
    <s v="Sound Of Dobells"/>
    <s v="What was the greatest record shop ever?  DOBELLS!"/>
    <n v="3152"/>
    <n v="1286"/>
    <n v="40.799492385786799"/>
    <x v="2"/>
    <x v="1"/>
    <s v="GBP"/>
    <n v="1359978927"/>
    <n v="1357127727"/>
    <b v="0"/>
    <n v="1286"/>
    <n v="45"/>
    <n v="28.577777777777779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n v="67.55"/>
    <x v="2"/>
    <x v="0"/>
    <s v="USD"/>
    <n v="1387479360"/>
    <n v="1384887360"/>
    <b v="0"/>
    <n v="1351"/>
    <n v="29"/>
    <n v="46.586206896551722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.3"/>
    <x v="2"/>
    <x v="0"/>
    <s v="USD"/>
    <n v="1293082524"/>
    <n v="1290490524"/>
    <b v="0"/>
    <n v="65"/>
    <n v="2"/>
    <n v="32.5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0.666666666666664"/>
    <x v="2"/>
    <x v="0"/>
    <s v="USD"/>
    <n v="1338321305"/>
    <n v="1336506905"/>
    <b v="0"/>
    <n v="644"/>
    <n v="30"/>
    <n v="21.466666666666665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"/>
    <x v="2"/>
    <x v="0"/>
    <s v="USD"/>
    <n v="1351582938"/>
    <n v="1348731738"/>
    <b v="0"/>
    <n v="113"/>
    <n v="8"/>
    <n v="14.125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n v="0.8"/>
    <x v="2"/>
    <x v="0"/>
    <s v="USD"/>
    <n v="1326520886"/>
    <n v="1322632886"/>
    <b v="0"/>
    <n v="30"/>
    <n v="1"/>
    <n v="30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.133333333333333"/>
    <x v="2"/>
    <x v="0"/>
    <s v="USD"/>
    <n v="1315341550"/>
    <n v="1312490350"/>
    <b v="0"/>
    <n v="302"/>
    <n v="14"/>
    <n v="21.571428571428573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n v="40.020000000000003"/>
    <x v="2"/>
    <x v="0"/>
    <s v="USD"/>
    <n v="1456957635"/>
    <n v="1451773635"/>
    <b v="0"/>
    <n v="2001"/>
    <n v="24"/>
    <n v="83.375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0"/>
    <n v="2"/>
    <n v="10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750"/>
    <n v="21"/>
    <n v="35.714285714285715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205"/>
    <n v="7"/>
    <n v="29.285714285714285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n v="0"/>
    <e v="#DIV/0!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3"/>
    <x v="2"/>
    <x v="0"/>
    <s v="USD"/>
    <n v="1314856800"/>
    <n v="1311789885"/>
    <b v="0"/>
    <n v="72"/>
    <n v="4"/>
    <n v="18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8"/>
    <x v="2"/>
    <x v="0"/>
    <s v="USD"/>
    <n v="1412534943"/>
    <n v="1409942943"/>
    <b v="0"/>
    <n v="2360.3200000000002"/>
    <n v="32"/>
    <n v="73.760000000000005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1"/>
    <x v="2"/>
    <x v="0"/>
    <s v="USD"/>
    <n v="1385055979"/>
    <n v="1382460379"/>
    <b v="0"/>
    <n v="125"/>
    <n v="4"/>
    <n v="31.25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3.25"/>
    <x v="2"/>
    <x v="0"/>
    <s v="USD"/>
    <n v="1408581930"/>
    <n v="1405989930"/>
    <b v="0"/>
    <n v="260"/>
    <n v="9"/>
    <n v="28.888888888888889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0.75"/>
    <x v="2"/>
    <x v="0"/>
    <s v="USD"/>
    <n v="1280635200"/>
    <n v="1273121283"/>
    <b v="0"/>
    <n v="2445"/>
    <n v="17"/>
    <n v="143.8235294117647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200"/>
    <n v="5"/>
    <n v="40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.17"/>
    <x v="2"/>
    <x v="0"/>
    <s v="USD"/>
    <n v="1465169610"/>
    <n v="1462577610"/>
    <b v="0"/>
    <n v="7834"/>
    <n v="53"/>
    <n v="147.81132075471697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"/>
    <x v="2"/>
    <x v="0"/>
    <s v="USD"/>
    <n v="1287975829"/>
    <n v="1284087829"/>
    <b v="0"/>
    <n v="195"/>
    <n v="7"/>
    <n v="27.857142857142858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3200"/>
    <n v="72"/>
    <n v="44.444444444444443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n v="0"/>
    <e v="#DIV/0!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2.8000000000000003"/>
    <x v="2"/>
    <x v="0"/>
    <s v="USD"/>
    <n v="1326651110"/>
    <n v="1322763110"/>
    <b v="0"/>
    <n v="70"/>
    <n v="2"/>
    <n v="35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n v="37.333333333333336"/>
    <x v="2"/>
    <x v="0"/>
    <s v="USD"/>
    <n v="1306549362"/>
    <n v="1302661362"/>
    <b v="0"/>
    <n v="280"/>
    <n v="8"/>
    <n v="35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n v="0.42"/>
    <x v="2"/>
    <x v="0"/>
    <s v="USD"/>
    <n v="1459365802"/>
    <n v="1456777402"/>
    <b v="0"/>
    <n v="21"/>
    <n v="2"/>
    <n v="10.5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n v="0"/>
    <e v="#DIV/0!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n v="0.3"/>
    <x v="2"/>
    <x v="0"/>
    <s v="USD"/>
    <n v="1409412600"/>
    <n v="1404947422"/>
    <b v="0"/>
    <n v="90"/>
    <n v="3"/>
    <n v="30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n v="3.2"/>
    <x v="2"/>
    <x v="0"/>
    <s v="USD"/>
    <n v="1348367100"/>
    <n v="1346180780"/>
    <b v="0"/>
    <n v="160"/>
    <n v="4"/>
    <n v="40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n v="0.30199999999999999"/>
    <x v="2"/>
    <x v="0"/>
    <s v="USD"/>
    <n v="1451786137"/>
    <n v="1449194137"/>
    <b v="0"/>
    <n v="151"/>
    <n v="3"/>
    <n v="50.333333333333336"/>
    <b v="0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n v="3.0153846153846153"/>
    <x v="2"/>
    <x v="0"/>
    <s v="USD"/>
    <n v="1295847926"/>
    <n v="1290663926"/>
    <b v="0"/>
    <n v="196"/>
    <n v="6"/>
    <n v="32.666666666666664"/>
    <b v="0"/>
    <s v="music/jazz"/>
    <x v="4"/>
    <s v="jazz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n v="0"/>
    <e v="#DIV/0!"/>
    <b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n v="0"/>
    <e v="#DIV/0!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n v="0"/>
    <e v="#DIV/0!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"/>
    <x v="2"/>
    <x v="0"/>
    <s v="USD"/>
    <n v="1343016000"/>
    <n v="1340296440"/>
    <b v="0"/>
    <n v="520"/>
    <n v="8"/>
    <n v="65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n v="22.363636363636363"/>
    <x v="2"/>
    <x v="1"/>
    <s v="GBP"/>
    <n v="1488546319"/>
    <n v="1483362319"/>
    <b v="0"/>
    <n v="123"/>
    <n v="5"/>
    <n v="24.6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n v="0"/>
    <e v="#DIV/0!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n v="0.85714285714285721"/>
    <x v="2"/>
    <x v="0"/>
    <s v="USD"/>
    <n v="1355197047"/>
    <n v="1350009447"/>
    <b v="0"/>
    <n v="30"/>
    <n v="2"/>
    <n v="15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5"/>
    <x v="2"/>
    <x v="0"/>
    <s v="USD"/>
    <n v="1336188019"/>
    <n v="1333596019"/>
    <b v="0"/>
    <n v="1982"/>
    <n v="24"/>
    <n v="82.583333333333329"/>
    <b v="0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n v="0"/>
    <e v="#DIV/0!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2"/>
    <x v="2"/>
    <x v="0"/>
    <s v="USD"/>
    <n v="1330577940"/>
    <n v="1327853914"/>
    <b v="0"/>
    <n v="375"/>
    <n v="9"/>
    <n v="41.666666666666664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n v="0"/>
    <e v="#DIV/0!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6"/>
    <x v="2"/>
    <x v="0"/>
    <s v="USD"/>
    <n v="1405305000"/>
    <n v="1402612730"/>
    <b v="0"/>
    <n v="30"/>
    <n v="1"/>
    <n v="30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"/>
    <x v="2"/>
    <x v="1"/>
    <s v="GBP"/>
    <n v="1417474761"/>
    <n v="1414879161"/>
    <b v="0"/>
    <n v="196"/>
    <n v="10"/>
    <n v="19.600000000000001"/>
    <b v="0"/>
    <s v="music/jazz"/>
    <x v="4"/>
    <s v="jazz"/>
  </r>
  <r>
    <n v="919"/>
    <s v="Jazz CD:  Out of The Blue"/>
    <s v="Cool jazz with a New Orleans flavor."/>
    <n v="20000"/>
    <n v="100"/>
    <n v="0.5"/>
    <x v="2"/>
    <x v="0"/>
    <s v="USD"/>
    <n v="1355930645"/>
    <n v="1352906645"/>
    <b v="0"/>
    <n v="100"/>
    <n v="1"/>
    <n v="100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n v="0"/>
    <e v="#DIV/0!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0.9"/>
    <x v="2"/>
    <x v="0"/>
    <s v="USD"/>
    <n v="1323666376"/>
    <n v="1320033976"/>
    <b v="0"/>
    <n v="4635"/>
    <n v="20"/>
    <n v="231.75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n v="21.037037037037038"/>
    <x v="2"/>
    <x v="0"/>
    <s v="USD"/>
    <n v="1412167393"/>
    <n v="1409143393"/>
    <b v="0"/>
    <n v="5680"/>
    <n v="30"/>
    <n v="189.33333333333334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7"/>
    <x v="2"/>
    <x v="0"/>
    <s v="USD"/>
    <n v="1416614523"/>
    <n v="1414018923"/>
    <b v="0"/>
    <n v="330"/>
    <n v="6"/>
    <n v="55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10.9"/>
    <x v="2"/>
    <x v="0"/>
    <s v="USD"/>
    <n v="1360795069"/>
    <n v="1358203069"/>
    <b v="0"/>
    <n v="327"/>
    <n v="15"/>
    <n v="21.8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7"/>
    <x v="2"/>
    <x v="0"/>
    <s v="USD"/>
    <n v="1385590111"/>
    <n v="1382994511"/>
    <b v="0"/>
    <n v="160"/>
    <n v="5"/>
    <n v="32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n v="0"/>
    <e v="#DIV/0!"/>
    <b v="0"/>
    <s v="music/jazz"/>
    <x v="4"/>
    <s v="jazz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n v="0"/>
    <e v="#DIV/0!"/>
    <b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n v="10.86206896551724"/>
    <x v="2"/>
    <x v="0"/>
    <s v="USD"/>
    <n v="1353196800"/>
    <n v="1348864913"/>
    <b v="0"/>
    <n v="1575"/>
    <n v="28"/>
    <n v="56.25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n v="0"/>
    <e v="#DIV/0!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.333333333333336"/>
    <x v="2"/>
    <x v="0"/>
    <s v="USD"/>
    <n v="1277501520"/>
    <n v="1273874306"/>
    <b v="0"/>
    <n v="345"/>
    <n v="5"/>
    <n v="69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7"/>
    <x v="2"/>
    <x v="1"/>
    <s v="GBP"/>
    <n v="1395007200"/>
    <n v="1392021502"/>
    <b v="0"/>
    <n v="131"/>
    <n v="7"/>
    <n v="18.714285714285715"/>
    <b v="0"/>
    <s v="music/jazz"/>
    <x v="4"/>
    <s v="jazz"/>
  </r>
  <r>
    <n v="932"/>
    <s v="Mandy Harvey Christmas Album"/>
    <s v="Help me to create my 3rd album, a Christmas CD with 16 Holiday/Original favorites!"/>
    <n v="9500"/>
    <n v="1381"/>
    <n v="14.536842105263158"/>
    <x v="2"/>
    <x v="0"/>
    <s v="USD"/>
    <n v="1363990545"/>
    <n v="1360106145"/>
    <b v="0"/>
    <n v="1381"/>
    <n v="30"/>
    <n v="46.033333333333331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120"/>
    <n v="2"/>
    <n v="60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n v="30.4"/>
    <x v="2"/>
    <x v="5"/>
    <s v="CAD"/>
    <n v="1399183200"/>
    <n v="1396633284"/>
    <b v="0"/>
    <n v="1520"/>
    <n v="30"/>
    <n v="50.666666666666664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.4285714285714286"/>
    <x v="2"/>
    <x v="0"/>
    <s v="USD"/>
    <n v="1454054429"/>
    <n v="1451462429"/>
    <b v="0"/>
    <n v="50"/>
    <n v="2"/>
    <n v="25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n v="0"/>
    <e v="#DIV/0!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8"/>
    <x v="2"/>
    <x v="0"/>
    <s v="USD"/>
    <n v="1383509357"/>
    <n v="1380913757"/>
    <b v="0"/>
    <n v="40"/>
    <n v="2"/>
    <n v="20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n v="0.35714285714285715"/>
    <x v="2"/>
    <x v="0"/>
    <s v="USD"/>
    <n v="1346585448"/>
    <n v="1343993448"/>
    <b v="0"/>
    <n v="25"/>
    <n v="1"/>
    <n v="25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6"/>
    <x v="2"/>
    <x v="0"/>
    <s v="USD"/>
    <n v="1372622280"/>
    <n v="1369246738"/>
    <b v="0"/>
    <n v="40"/>
    <n v="2"/>
    <n v="20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.155555555555555"/>
    <x v="2"/>
    <x v="0"/>
    <s v="USD"/>
    <n v="1439251926"/>
    <n v="1435363926"/>
    <b v="0"/>
    <n v="1544"/>
    <n v="14"/>
    <n v="110.28571428571429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"/>
    <x v="2"/>
    <x v="0"/>
    <s v="USD"/>
    <n v="1486693145"/>
    <n v="1484101145"/>
    <b v="0"/>
    <n v="1161"/>
    <n v="31"/>
    <n v="37.451612903225808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3"/>
    <x v="2"/>
    <x v="0"/>
    <s v="USD"/>
    <n v="1455826460"/>
    <n v="1452716060"/>
    <b v="0"/>
    <n v="668"/>
    <n v="16"/>
    <n v="41.75"/>
    <b v="0"/>
    <s v="technology/wearables"/>
    <x v="2"/>
    <s v="wearables"/>
  </r>
  <r>
    <n v="943"/>
    <s v="SleepMode"/>
    <s v="A mask for home or travel that will give you the best, undisturbed sleep of your life."/>
    <n v="3000"/>
    <n v="289"/>
    <n v="9.6333333333333346"/>
    <x v="2"/>
    <x v="0"/>
    <s v="USD"/>
    <n v="1480438905"/>
    <n v="1477843305"/>
    <b v="0"/>
    <n v="289"/>
    <n v="12"/>
    <n v="24.083333333333332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n v="13.325999999999999"/>
    <x v="2"/>
    <x v="0"/>
    <s v="USD"/>
    <n v="1460988000"/>
    <n v="1458050450"/>
    <b v="0"/>
    <n v="6663"/>
    <n v="96"/>
    <n v="69.40625"/>
    <b v="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n v="2.484"/>
    <x v="2"/>
    <x v="6"/>
    <s v="EUR"/>
    <n v="1487462340"/>
    <n v="1482958626"/>
    <b v="0"/>
    <n v="2484"/>
    <n v="16"/>
    <n v="155.25"/>
    <b v="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n v="1.9066666666666665"/>
    <x v="2"/>
    <x v="0"/>
    <s v="USD"/>
    <n v="1473444048"/>
    <n v="1470852048"/>
    <b v="0"/>
    <n v="286"/>
    <n v="5"/>
    <n v="57.2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n v="0"/>
    <e v="#DIV/0!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480"/>
    <n v="8"/>
    <n v="60"/>
    <b v="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n v="1.365"/>
    <x v="2"/>
    <x v="12"/>
    <s v="EUR"/>
    <n v="1456016576"/>
    <n v="1450832576"/>
    <b v="0"/>
    <n v="273"/>
    <n v="7"/>
    <n v="39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n v="28.04"/>
    <x v="2"/>
    <x v="5"/>
    <s v="CAD"/>
    <n v="1453053661"/>
    <n v="1450461661"/>
    <b v="0"/>
    <n v="1402"/>
    <n v="24"/>
    <n v="58.416666666666664"/>
    <b v="0"/>
    <s v="technology/wearables"/>
    <x v="2"/>
    <s v="wearables"/>
  </r>
  <r>
    <n v="951"/>
    <s v="Smart Harness"/>
    <s v="Revolutionizing the way we walk our dogs!"/>
    <n v="50000"/>
    <n v="19195"/>
    <n v="38.39"/>
    <x v="2"/>
    <x v="0"/>
    <s v="USD"/>
    <n v="1465054872"/>
    <n v="1461166872"/>
    <b v="0"/>
    <n v="19195"/>
    <n v="121"/>
    <n v="158.63636363636363"/>
    <b v="0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n v="39.942857142857143"/>
    <x v="2"/>
    <x v="0"/>
    <s v="USD"/>
    <n v="1479483812"/>
    <n v="1476888212"/>
    <b v="0"/>
    <n v="19572"/>
    <n v="196"/>
    <n v="99.857142857142861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84"/>
    <x v="2"/>
    <x v="0"/>
    <s v="USD"/>
    <n v="1422158199"/>
    <n v="1419566199"/>
    <b v="0"/>
    <n v="126"/>
    <n v="5"/>
    <n v="25.2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.406666666666666"/>
    <x v="2"/>
    <x v="0"/>
    <s v="USD"/>
    <n v="1440100839"/>
    <n v="1436472039"/>
    <b v="0"/>
    <n v="6511"/>
    <n v="73"/>
    <n v="89.191780821917803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3"/>
    <x v="2"/>
    <x v="0"/>
    <s v="USD"/>
    <n v="1473750300"/>
    <n v="1470294300"/>
    <b v="0"/>
    <n v="16984"/>
    <n v="93"/>
    <n v="182.6236559139785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n v="1.722"/>
    <x v="2"/>
    <x v="0"/>
    <s v="USD"/>
    <n v="1430081759"/>
    <n v="1424901359"/>
    <b v="0"/>
    <n v="861"/>
    <n v="17"/>
    <n v="50.647058823529413"/>
    <b v="0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n v="1.9416666666666664"/>
    <x v="2"/>
    <x v="0"/>
    <s v="USD"/>
    <n v="1479392133"/>
    <n v="1476710133"/>
    <b v="0"/>
    <n v="233"/>
    <n v="7"/>
    <n v="33.285714285714285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.328275684711327"/>
    <x v="2"/>
    <x v="0"/>
    <s v="USD"/>
    <n v="1428641940"/>
    <n v="1426792563"/>
    <b v="0"/>
    <n v="881"/>
    <n v="17"/>
    <n v="51.823529411764703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8.86"/>
    <x v="2"/>
    <x v="0"/>
    <s v="USD"/>
    <n v="1421640665"/>
    <n v="1419048665"/>
    <b v="0"/>
    <n v="19430"/>
    <n v="171"/>
    <n v="113.62573099415205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.100628930817614"/>
    <x v="2"/>
    <x v="0"/>
    <s v="USD"/>
    <n v="1489500155"/>
    <n v="1485874955"/>
    <b v="0"/>
    <n v="25655"/>
    <n v="188"/>
    <n v="136.46276595744681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n v="42.188421052631583"/>
    <x v="2"/>
    <x v="0"/>
    <s v="USD"/>
    <n v="1487617200"/>
    <n v="1483634335"/>
    <b v="0"/>
    <n v="40079"/>
    <n v="110"/>
    <n v="364.35454545454547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.48"/>
    <x v="2"/>
    <x v="0"/>
    <s v="USD"/>
    <n v="1455210353"/>
    <n v="1451927153"/>
    <b v="0"/>
    <n v="712"/>
    <n v="37"/>
    <n v="19.243243243243242"/>
    <b v="0"/>
    <s v="technology/wearables"/>
    <x v="2"/>
    <s v="wearables"/>
  </r>
  <r>
    <n v="963"/>
    <s v="The Ultimate Learning Center"/>
    <s v="WE are molding an educated, motivated, non violent GENERATION!"/>
    <n v="35000"/>
    <n v="377"/>
    <n v="1.077142857142857"/>
    <x v="2"/>
    <x v="0"/>
    <s v="USD"/>
    <n v="1476717319"/>
    <n v="1473693319"/>
    <b v="0"/>
    <n v="377"/>
    <n v="9"/>
    <n v="41.888888888888886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79909090909090907"/>
    <x v="2"/>
    <x v="5"/>
    <s v="CAD"/>
    <n v="1441119919"/>
    <n v="1437663919"/>
    <b v="0"/>
    <n v="879"/>
    <n v="29"/>
    <n v="30.310344827586206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19999999999999"/>
    <x v="2"/>
    <x v="0"/>
    <s v="USD"/>
    <n v="1477454340"/>
    <n v="1474676646"/>
    <b v="0"/>
    <n v="298"/>
    <n v="6"/>
    <n v="49.666666666666664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4.799999999999999"/>
    <x v="2"/>
    <x v="0"/>
    <s v="USD"/>
    <n v="1475766932"/>
    <n v="1473174932"/>
    <b v="0"/>
    <n v="1776"/>
    <n v="30"/>
    <n v="59.2"/>
    <b v="0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n v="17.810000000000002"/>
    <x v="2"/>
    <x v="0"/>
    <s v="USD"/>
    <n v="1461301574"/>
    <n v="1456121174"/>
    <b v="0"/>
    <n v="3562"/>
    <n v="81"/>
    <n v="43.97530864197531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"/>
    <x v="2"/>
    <x v="0"/>
    <s v="USD"/>
    <n v="1408134034"/>
    <n v="1405542034"/>
    <b v="0"/>
    <n v="106"/>
    <n v="4"/>
    <n v="26.5"/>
    <b v="0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n v="46.666666666666664"/>
    <x v="2"/>
    <x v="14"/>
    <s v="MXN"/>
    <n v="1486624607"/>
    <n v="1483773407"/>
    <b v="0"/>
    <n v="14000"/>
    <n v="11"/>
    <n v="1272.7272727272727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5.92"/>
    <x v="2"/>
    <x v="5"/>
    <s v="CAD"/>
    <n v="1485147540"/>
    <n v="1481951853"/>
    <b v="0"/>
    <n v="2296"/>
    <n v="14"/>
    <n v="164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.22599999999999998"/>
    <x v="2"/>
    <x v="0"/>
    <s v="USD"/>
    <n v="1433178060"/>
    <n v="1429290060"/>
    <b v="0"/>
    <n v="226"/>
    <n v="5"/>
    <n v="45.2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4.625"/>
    <x v="2"/>
    <x v="0"/>
    <s v="USD"/>
    <n v="1409813940"/>
    <n v="1407271598"/>
    <b v="0"/>
    <n v="6925"/>
    <n v="45"/>
    <n v="153.88888888888889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7"/>
    <x v="2"/>
    <x v="0"/>
    <s v="USD"/>
    <n v="1447032093"/>
    <n v="1441844493"/>
    <b v="0"/>
    <n v="411"/>
    <n v="8"/>
    <n v="51.375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n v="0.55999999999999994"/>
    <x v="2"/>
    <x v="0"/>
    <s v="USD"/>
    <n v="1458925156"/>
    <n v="1456336756"/>
    <b v="0"/>
    <n v="280"/>
    <n v="3"/>
    <n v="93.333333333333329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8"/>
    <x v="2"/>
    <x v="0"/>
    <s v="USD"/>
    <n v="1467132185"/>
    <n v="1461948185"/>
    <b v="0"/>
    <n v="2607"/>
    <n v="24"/>
    <n v="108.625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"/>
    <x v="2"/>
    <x v="2"/>
    <s v="AUD"/>
    <n v="1439515497"/>
    <n v="1435627497"/>
    <b v="0"/>
    <n v="2889"/>
    <n v="18"/>
    <n v="160.5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3.666666666666664"/>
    <x v="2"/>
    <x v="15"/>
    <s v="EUR"/>
    <n v="1456094197"/>
    <n v="1453502197"/>
    <b v="0"/>
    <n v="909"/>
    <n v="12"/>
    <n v="75.75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n v="56.263267182990241"/>
    <x v="2"/>
    <x v="11"/>
    <s v="SEK"/>
    <n v="1456385101"/>
    <n v="1453793101"/>
    <b v="0"/>
    <n v="97273"/>
    <n v="123"/>
    <n v="790.83739837398377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2.817599999999999"/>
    <x v="2"/>
    <x v="0"/>
    <s v="USD"/>
    <n v="1466449140"/>
    <n v="1463392828"/>
    <b v="0"/>
    <n v="28986.16"/>
    <n v="96"/>
    <n v="301.93916666666667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4.860000000000001"/>
    <x v="2"/>
    <x v="0"/>
    <s v="USD"/>
    <n v="1417387322"/>
    <n v="1413495722"/>
    <b v="0"/>
    <n v="1486"/>
    <n v="31"/>
    <n v="47.935483870967744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2"/>
    <x v="2"/>
    <x v="0"/>
    <s v="USD"/>
    <n v="1407624222"/>
    <n v="1405032222"/>
    <b v="0"/>
    <n v="11"/>
    <n v="4"/>
    <n v="2.75"/>
    <b v="0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n v="1.7142857142857144E-2"/>
    <x v="2"/>
    <x v="0"/>
    <s v="USD"/>
    <n v="1475431486"/>
    <n v="1472839486"/>
    <b v="0"/>
    <n v="3"/>
    <n v="3"/>
    <n v="1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29.506136117214709"/>
    <x v="2"/>
    <x v="3"/>
    <s v="EUR"/>
    <n v="1471985640"/>
    <n v="1469289685"/>
    <b v="0"/>
    <n v="30751"/>
    <n v="179"/>
    <n v="171.79329608938548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"/>
    <x v="2"/>
    <x v="0"/>
    <s v="USD"/>
    <n v="1427507208"/>
    <n v="1424918808"/>
    <b v="0"/>
    <n v="106"/>
    <n v="3"/>
    <n v="35.333333333333336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3"/>
    <x v="2"/>
    <x v="12"/>
    <s v="EUR"/>
    <n v="1451602800"/>
    <n v="1449011610"/>
    <b v="0"/>
    <n v="1888"/>
    <n v="23"/>
    <n v="82.086956521739125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2.75"/>
    <x v="2"/>
    <x v="1"/>
    <s v="GBP"/>
    <n v="1452384000"/>
    <n v="1447698300"/>
    <b v="0"/>
    <n v="2550"/>
    <n v="23"/>
    <n v="110.8695652173913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n v="13.22"/>
    <x v="2"/>
    <x v="9"/>
    <s v="EUR"/>
    <n v="1403507050"/>
    <n v="1400051050"/>
    <b v="0"/>
    <n v="6610"/>
    <n v="41"/>
    <n v="161.21951219512195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n v="0"/>
    <e v="#DIV/0!"/>
    <b v="0"/>
    <s v="technology/wearables"/>
    <x v="2"/>
    <s v="wearables"/>
  </r>
  <r>
    <n v="989"/>
    <s v="Power Rope"/>
    <s v="The most useful phone charger you will ever buy"/>
    <n v="10000"/>
    <n v="1677"/>
    <n v="16.77"/>
    <x v="2"/>
    <x v="0"/>
    <s v="USD"/>
    <n v="1475101495"/>
    <n v="1472509495"/>
    <b v="0"/>
    <n v="1677"/>
    <n v="32"/>
    <n v="52.40625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.104"/>
    <x v="2"/>
    <x v="0"/>
    <s v="USD"/>
    <n v="1409770164"/>
    <n v="1407178164"/>
    <b v="0"/>
    <n v="26"/>
    <n v="2"/>
    <n v="13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"/>
    <x v="2"/>
    <x v="1"/>
    <s v="GBP"/>
    <n v="1468349460"/>
    <n v="1466186988"/>
    <b v="0"/>
    <n v="212"/>
    <n v="7"/>
    <n v="30.285714285714285"/>
    <b v="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n v="0.46699999999999997"/>
    <x v="2"/>
    <x v="0"/>
    <s v="USD"/>
    <n v="1462655519"/>
    <n v="1457475119"/>
    <b v="0"/>
    <n v="467"/>
    <n v="4"/>
    <n v="116.75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.087142857142858"/>
    <x v="2"/>
    <x v="0"/>
    <s v="USD"/>
    <n v="1478926800"/>
    <n v="1476054568"/>
    <b v="0"/>
    <n v="17561"/>
    <n v="196"/>
    <n v="89.59693877551021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2"/>
    <x v="2"/>
    <x v="0"/>
    <s v="USD"/>
    <n v="1417388340"/>
    <n v="1412835530"/>
    <b v="0"/>
    <n v="4669"/>
    <n v="11"/>
    <n v="424.45454545454544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6"/>
    <x v="2"/>
    <x v="0"/>
    <s v="USD"/>
    <n v="1417276800"/>
    <n v="1415140480"/>
    <b v="0"/>
    <n v="726"/>
    <n v="9"/>
    <n v="80.666666666666671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n v="1.625"/>
    <x v="2"/>
    <x v="0"/>
    <s v="USD"/>
    <n v="1406474820"/>
    <n v="1403902060"/>
    <b v="0"/>
    <n v="65"/>
    <n v="5"/>
    <n v="13"/>
    <b v="0"/>
    <s v="technology/wearables"/>
    <x v="2"/>
    <s v="wearables"/>
  </r>
  <r>
    <n v="997"/>
    <s v="iPhanny"/>
    <s v="The iPhanny keeps your iPhone 6 safe from bending in those dangerous pants pockets."/>
    <n v="5000"/>
    <n v="65"/>
    <n v="1.3"/>
    <x v="2"/>
    <x v="0"/>
    <s v="USD"/>
    <n v="1417145297"/>
    <n v="1414549697"/>
    <b v="0"/>
    <n v="65"/>
    <n v="8"/>
    <n v="8.125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n v="58.558333333333337"/>
    <x v="2"/>
    <x v="5"/>
    <s v="CAD"/>
    <n v="1447909401"/>
    <n v="1444017801"/>
    <b v="0"/>
    <n v="35135"/>
    <n v="229"/>
    <n v="153.42794759825327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7"/>
    <x v="2"/>
    <x v="5"/>
    <s v="CAD"/>
    <n v="1415865720"/>
    <n v="1413270690"/>
    <b v="0"/>
    <n v="11683"/>
    <n v="40"/>
    <n v="292.07499999999999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1"/>
    <x v="1"/>
    <x v="0"/>
    <s v="USD"/>
    <n v="1489537560"/>
    <n v="1484357160"/>
    <b v="0"/>
    <n v="19824"/>
    <n v="6"/>
    <n v="3304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5200"/>
    <n v="4"/>
    <n v="1300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29.6029602960296"/>
    <x v="1"/>
    <x v="0"/>
    <s v="USD"/>
    <n v="1450331940"/>
    <n v="1447777514"/>
    <b v="0"/>
    <n v="2960"/>
    <n v="22"/>
    <n v="134.54545454545453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16.055"/>
    <x v="1"/>
    <x v="6"/>
    <s v="EUR"/>
    <n v="1489680061"/>
    <n v="1487091661"/>
    <b v="0"/>
    <n v="3211"/>
    <n v="15"/>
    <n v="214.06666666666666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n v="82.207999999999998"/>
    <x v="1"/>
    <x v="0"/>
    <s v="USD"/>
    <n v="1455814827"/>
    <n v="1453222827"/>
    <b v="0"/>
    <n v="20552"/>
    <n v="95"/>
    <n v="216.33684210526314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n v="75.051000000000002"/>
    <x v="1"/>
    <x v="0"/>
    <s v="USD"/>
    <n v="1446217183"/>
    <n v="1443538783"/>
    <b v="0"/>
    <n v="150102"/>
    <n v="161"/>
    <n v="932.31055900621118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5"/>
    <x v="1"/>
    <x v="0"/>
    <s v="USD"/>
    <n v="1418368260"/>
    <n v="1417654672"/>
    <b v="0"/>
    <n v="234"/>
    <n v="8"/>
    <n v="29.25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44.32"/>
    <x v="1"/>
    <x v="0"/>
    <s v="USD"/>
    <n v="1481727623"/>
    <n v="1478095223"/>
    <b v="0"/>
    <n v="13296"/>
    <n v="76"/>
    <n v="174.94736842105263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.26737967914438499"/>
    <x v="1"/>
    <x v="14"/>
    <s v="MXN"/>
    <n v="1482953115"/>
    <n v="1480361115"/>
    <b v="0"/>
    <n v="250"/>
    <n v="1"/>
    <n v="250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.13"/>
    <x v="1"/>
    <x v="0"/>
    <s v="USD"/>
    <n v="1466346646"/>
    <n v="1463754646"/>
    <b v="0"/>
    <n v="6565"/>
    <n v="101"/>
    <n v="65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.19088937093275488"/>
    <x v="1"/>
    <x v="0"/>
    <s v="USD"/>
    <n v="1473044340"/>
    <n v="1468180462"/>
    <b v="0"/>
    <n v="220"/>
    <n v="4"/>
    <n v="55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.375"/>
    <x v="1"/>
    <x v="0"/>
    <s v="USD"/>
    <n v="1418938395"/>
    <n v="1415050395"/>
    <b v="0"/>
    <n v="75"/>
    <n v="1"/>
    <n v="75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.021000000001"/>
    <x v="1"/>
    <x v="0"/>
    <s v="USD"/>
    <n v="1485254052"/>
    <n v="1481366052"/>
    <b v="0"/>
    <n v="1076751.05"/>
    <n v="775"/>
    <n v="1389.3561935483872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4.527999999999999"/>
    <x v="1"/>
    <x v="0"/>
    <s v="USD"/>
    <n v="1451419200"/>
    <n v="1449000056"/>
    <b v="0"/>
    <n v="8632"/>
    <n v="90"/>
    <n v="95.911111111111111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n v="30.599999999999998"/>
    <x v="1"/>
    <x v="0"/>
    <s v="USD"/>
    <n v="1420070615"/>
    <n v="1415750615"/>
    <b v="0"/>
    <n v="3060"/>
    <n v="16"/>
    <n v="191.25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n v="2.666666666666667"/>
    <x v="1"/>
    <x v="16"/>
    <s v="CHF"/>
    <n v="1448489095"/>
    <n v="1445893495"/>
    <b v="0"/>
    <n v="240"/>
    <n v="6"/>
    <n v="40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"/>
    <x v="1"/>
    <x v="0"/>
    <s v="USD"/>
    <n v="1459992856"/>
    <n v="1456108456"/>
    <b v="0"/>
    <n v="2842"/>
    <n v="38"/>
    <n v="74.78947368421052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2.878799999999998"/>
    <x v="1"/>
    <x v="0"/>
    <s v="USD"/>
    <n v="1448125935"/>
    <n v="1444666335"/>
    <b v="0"/>
    <n v="57197"/>
    <n v="355"/>
    <n v="161.11830985915492"/>
    <b v="0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n v="3.105"/>
    <x v="1"/>
    <x v="0"/>
    <s v="USD"/>
    <n v="1468496933"/>
    <n v="1465904933"/>
    <b v="0"/>
    <n v="621"/>
    <n v="7"/>
    <n v="88.714285714285708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47.333333333333336"/>
    <x v="1"/>
    <x v="0"/>
    <s v="USD"/>
    <n v="1423092149"/>
    <n v="1420500149"/>
    <b v="0"/>
    <n v="21300"/>
    <n v="400"/>
    <n v="53.25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5.54838709677421"/>
    <x v="0"/>
    <x v="5"/>
    <s v="CAD"/>
    <n v="1433206020"/>
    <n v="1430617209"/>
    <b v="0"/>
    <n v="3186"/>
    <n v="30"/>
    <n v="106.2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n v="351.80366666666669"/>
    <x v="0"/>
    <x v="0"/>
    <s v="USD"/>
    <n v="1445054400"/>
    <n v="1443074571"/>
    <b v="1"/>
    <n v="10554.11"/>
    <n v="478"/>
    <n v="22.079728033472804"/>
    <b v="1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n v="114.9"/>
    <x v="0"/>
    <x v="0"/>
    <s v="USD"/>
    <n v="1431876677"/>
    <n v="1429284677"/>
    <b v="1"/>
    <n v="2298"/>
    <n v="74"/>
    <n v="31.054054054054053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n v="237.15"/>
    <x v="0"/>
    <x v="1"/>
    <s v="GBP"/>
    <n v="1434837861"/>
    <n v="1432245861"/>
    <b v="0"/>
    <n v="4743"/>
    <n v="131"/>
    <n v="36.206106870229007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n v="118.63774999999998"/>
    <x v="0"/>
    <x v="11"/>
    <s v="SEK"/>
    <n v="1454248563"/>
    <n v="1451656563"/>
    <b v="1"/>
    <n v="23727.55"/>
    <n v="61"/>
    <n v="388.9762295081967"/>
    <b v="1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n v="109.92831428571431"/>
    <x v="0"/>
    <x v="0"/>
    <s v="USD"/>
    <n v="1426532437"/>
    <n v="1423944037"/>
    <b v="1"/>
    <n v="76949.820000000007"/>
    <n v="1071"/>
    <n v="71.848571428571432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.00828571428571"/>
    <x v="0"/>
    <x v="1"/>
    <s v="GBP"/>
    <n v="1459414016"/>
    <n v="1456480016"/>
    <b v="1"/>
    <n v="7000.58"/>
    <n v="122"/>
    <n v="57.381803278688523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.09292094387415"/>
    <x v="0"/>
    <x v="0"/>
    <s v="USD"/>
    <n v="1414025347"/>
    <n v="1411433347"/>
    <b v="1"/>
    <n v="7733"/>
    <n v="111"/>
    <n v="69.666666666666671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.27000000000001"/>
    <x v="0"/>
    <x v="1"/>
    <s v="GBP"/>
    <n v="1488830400"/>
    <n v="1484924605"/>
    <b v="1"/>
    <n v="11727"/>
    <n v="255"/>
    <n v="45.988235294117644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n v="111.75999999999999"/>
    <x v="0"/>
    <x v="11"/>
    <s v="SEK"/>
    <n v="1428184740"/>
    <n v="1423501507"/>
    <b v="0"/>
    <n v="11176"/>
    <n v="141"/>
    <n v="79.262411347517727"/>
    <b v="1"/>
    <s v="music/electronic music"/>
    <x v="4"/>
    <s v="electronic music"/>
  </r>
  <r>
    <n v="1030"/>
    <s v="The Gothsicles - I FEEL SICLE"/>
    <s v="Help fund the latest Gothsicles mega-album, I FEEL SICLE!"/>
    <n v="2000"/>
    <n v="6842"/>
    <n v="342.09999999999997"/>
    <x v="0"/>
    <x v="0"/>
    <s v="USD"/>
    <n v="1473680149"/>
    <n v="1472470549"/>
    <b v="0"/>
    <n v="6842"/>
    <n v="159"/>
    <n v="43.031446540880502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n v="107.4"/>
    <x v="0"/>
    <x v="0"/>
    <s v="USD"/>
    <n v="1450290010"/>
    <n v="1447698010"/>
    <b v="0"/>
    <n v="10740"/>
    <n v="99"/>
    <n v="108.48484848484848"/>
    <b v="1"/>
    <s v="music/electronic music"/>
    <x v="4"/>
    <s v="electronic music"/>
  </r>
  <r>
    <n v="1032"/>
    <s v="Phantom Ship / Coastal (Album Preorder)"/>
    <s v="Ideal for living rooms and open spaces."/>
    <n v="5400"/>
    <n v="5858.84"/>
    <n v="108.49703703703703"/>
    <x v="0"/>
    <x v="0"/>
    <s v="USD"/>
    <n v="1466697625"/>
    <n v="1464105625"/>
    <b v="0"/>
    <n v="5858.84"/>
    <n v="96"/>
    <n v="61.029583333333335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2.86144578313252"/>
    <x v="0"/>
    <x v="1"/>
    <s v="GBP"/>
    <n v="1481564080"/>
    <n v="1479144880"/>
    <b v="0"/>
    <n v="1366"/>
    <n v="27"/>
    <n v="50.592592592592595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.0018"/>
    <x v="0"/>
    <x v="0"/>
    <s v="USD"/>
    <n v="1470369540"/>
    <n v="1467604804"/>
    <b v="0"/>
    <n v="6500.09"/>
    <n v="166"/>
    <n v="39.157168674698795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7.65217391304347"/>
    <x v="0"/>
    <x v="0"/>
    <s v="USD"/>
    <n v="1423668220"/>
    <n v="1421076220"/>
    <b v="0"/>
    <n v="4952"/>
    <n v="76"/>
    <n v="65.15789473684211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n v="112.36044444444444"/>
    <x v="0"/>
    <x v="0"/>
    <s v="USD"/>
    <n v="1357545600"/>
    <n v="1354790790"/>
    <b v="0"/>
    <n v="5056.22"/>
    <n v="211"/>
    <n v="23.963127962085309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.1"/>
    <x v="0"/>
    <x v="0"/>
    <s v="USD"/>
    <n v="1431925200"/>
    <n v="1429991062"/>
    <b v="0"/>
    <n v="1021"/>
    <n v="21"/>
    <n v="48.61904761904762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.33333333333334"/>
    <x v="0"/>
    <x v="0"/>
    <s v="USD"/>
    <n v="1458362023"/>
    <n v="1455773623"/>
    <b v="0"/>
    <n v="2180"/>
    <n v="61"/>
    <n v="35.73770491803279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.19999999999999"/>
    <x v="0"/>
    <x v="0"/>
    <s v="USD"/>
    <n v="1481615940"/>
    <n v="1479436646"/>
    <b v="0"/>
    <n v="641"/>
    <n v="30"/>
    <n v="21.366666666666667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.29411764705882354"/>
    <x v="1"/>
    <x v="0"/>
    <s v="USD"/>
    <n v="1472317209"/>
    <n v="1469725209"/>
    <b v="0"/>
    <n v="250"/>
    <n v="1"/>
    <n v="250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n v="0"/>
    <e v="#DIV/0!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"/>
    <x v="1"/>
    <x v="0"/>
    <s v="USD"/>
    <n v="1410516000"/>
    <n v="1406824948"/>
    <b v="0"/>
    <n v="10"/>
    <n v="1"/>
    <n v="10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8"/>
    <x v="1"/>
    <x v="0"/>
    <s v="USD"/>
    <n v="1432101855"/>
    <n v="1429509855"/>
    <b v="0"/>
    <n v="8537"/>
    <n v="292"/>
    <n v="29.236301369863014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5E-2"/>
    <x v="1"/>
    <x v="0"/>
    <s v="USD"/>
    <n v="1425587220"/>
    <n v="1420668801"/>
    <b v="0"/>
    <n v="6"/>
    <n v="2"/>
    <n v="3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n v="2.6599999999999997"/>
    <x v="1"/>
    <x v="0"/>
    <s v="USD"/>
    <n v="1408827550"/>
    <n v="1406235550"/>
    <b v="0"/>
    <n v="266"/>
    <n v="8"/>
    <n v="33.25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n v="0"/>
    <e v="#DIV/0!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n v="0.05"/>
    <x v="1"/>
    <x v="0"/>
    <s v="USD"/>
    <n v="1415219915"/>
    <n v="1412624315"/>
    <b v="0"/>
    <n v="1"/>
    <n v="1"/>
    <n v="1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"/>
    <x v="1"/>
    <x v="0"/>
    <s v="USD"/>
    <n v="1474766189"/>
    <n v="1471310189"/>
    <b v="0"/>
    <n v="212"/>
    <n v="4"/>
    <n v="53"/>
    <b v="0"/>
    <s v="journalism/audio"/>
    <x v="5"/>
    <s v="audio"/>
  </r>
  <r>
    <n v="1049"/>
    <s v="J1 (Canceled)"/>
    <s v="------"/>
    <n v="12000"/>
    <n v="0"/>
    <n v="0"/>
    <x v="1"/>
    <x v="0"/>
    <s v="USD"/>
    <n v="1455272445"/>
    <n v="1452680445"/>
    <b v="0"/>
    <n v="0"/>
    <n v="0"/>
    <e v="#DIV/0!"/>
    <b v="0"/>
    <s v="journalism/audio"/>
    <x v="5"/>
    <s v="audio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n v="0"/>
    <e v="#DIV/0!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n v="0"/>
    <e v="#DIV/0!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n v="0"/>
    <e v="#DIV/0!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5"/>
    <n v="1"/>
    <n v="15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n v="0"/>
    <e v="#DIV/0!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n v="0"/>
    <e v="#DIV/0!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n v="0"/>
    <e v="#DIV/0!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n v="0"/>
    <e v="#DIV/0!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n v="0"/>
    <e v="#DIV/0!"/>
    <b v="0"/>
    <s v="journalism/audio"/>
    <x v="5"/>
    <s v="audio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n v="0"/>
    <e v="#DIV/0!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50"/>
    <n v="1"/>
    <n v="50"/>
    <b v="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n v="0"/>
    <e v="#DIV/0!"/>
    <b v="0"/>
    <s v="journalism/audio"/>
    <x v="5"/>
    <s v="audio"/>
  </r>
  <r>
    <n v="1062"/>
    <s v="RETURNING AT A LATER DATE"/>
    <s v="SEE US ON PATREON www.badgirlartwork.com"/>
    <n v="199"/>
    <n v="190"/>
    <n v="95.477386934673376"/>
    <x v="1"/>
    <x v="0"/>
    <s v="USD"/>
    <n v="1468351341"/>
    <n v="1467746541"/>
    <b v="0"/>
    <n v="190"/>
    <n v="4"/>
    <n v="47.5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n v="0"/>
    <e v="#DIV/0!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"/>
    <x v="2"/>
    <x v="0"/>
    <s v="USD"/>
    <n v="1373174903"/>
    <n v="1369286903"/>
    <b v="0"/>
    <n v="8077"/>
    <n v="123"/>
    <n v="65.666666666666671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"/>
    <x v="2"/>
    <x v="2"/>
    <s v="AUD"/>
    <n v="1392800922"/>
    <n v="1390381722"/>
    <b v="0"/>
    <n v="81"/>
    <n v="5"/>
    <n v="16.2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n v="3.3673333333333333"/>
    <x v="2"/>
    <x v="0"/>
    <s v="USD"/>
    <n v="1375657582"/>
    <n v="1371769582"/>
    <b v="0"/>
    <n v="5051"/>
    <n v="148"/>
    <n v="34.128378378378379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30"/>
    <n v="10"/>
    <n v="13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n v="0.15"/>
    <x v="2"/>
    <x v="0"/>
    <s v="USD"/>
    <n v="1460274864"/>
    <n v="1457686464"/>
    <b v="0"/>
    <n v="45"/>
    <n v="4"/>
    <n v="11.25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n v="38.636363636363633"/>
    <x v="2"/>
    <x v="0"/>
    <s v="USD"/>
    <n v="1385447459"/>
    <n v="1382679059"/>
    <b v="0"/>
    <n v="850"/>
    <n v="21"/>
    <n v="40.476190476190474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70000000000000007"/>
    <x v="2"/>
    <x v="0"/>
    <s v="USD"/>
    <n v="1349050622"/>
    <n v="1347322622"/>
    <b v="0"/>
    <n v="70"/>
    <n v="2"/>
    <n v="35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n v="0"/>
    <e v="#DIV/0!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2"/>
    <x v="2"/>
    <x v="0"/>
    <s v="USD"/>
    <n v="1391630297"/>
    <n v="1389038297"/>
    <b v="0"/>
    <n v="51"/>
    <n v="4"/>
    <n v="12.75"/>
    <b v="0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n v="1.3333333333333335"/>
    <x v="2"/>
    <x v="0"/>
    <s v="USD"/>
    <n v="1318806541"/>
    <n v="1316214541"/>
    <b v="0"/>
    <n v="10"/>
    <n v="1"/>
    <n v="10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n v="6.3092592592592585"/>
    <x v="2"/>
    <x v="0"/>
    <s v="USD"/>
    <n v="1388808545"/>
    <n v="1386216545"/>
    <b v="0"/>
    <n v="3407"/>
    <n v="30"/>
    <n v="113.56666666666666"/>
    <b v="0"/>
    <s v="games/video games"/>
    <x v="6"/>
    <s v="video games"/>
  </r>
  <r>
    <n v="1075"/>
    <s v="Towers Of The Apocalypse"/>
    <s v="Fully 3D, post Apocalyptic themed tower defense video game. New take on the genre."/>
    <n v="1000"/>
    <n v="45"/>
    <n v="4.5"/>
    <x v="2"/>
    <x v="0"/>
    <s v="USD"/>
    <n v="1336340516"/>
    <n v="1333748516"/>
    <b v="0"/>
    <n v="45"/>
    <n v="3"/>
    <n v="15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n v="62.765333333333331"/>
    <x v="2"/>
    <x v="0"/>
    <s v="USD"/>
    <n v="1410426250"/>
    <n v="1405674250"/>
    <b v="0"/>
    <n v="47074"/>
    <n v="975"/>
    <n v="48.281025641025643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n v="29.376000000000001"/>
    <x v="2"/>
    <x v="0"/>
    <s v="USD"/>
    <n v="1452744011"/>
    <n v="1450152011"/>
    <b v="0"/>
    <n v="7344"/>
    <n v="167"/>
    <n v="43.976047904191617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5"/>
    <x v="2"/>
    <x v="0"/>
    <s v="USD"/>
    <n v="1311309721"/>
    <n v="1307421721"/>
    <b v="0"/>
    <n v="45"/>
    <n v="5"/>
    <n v="9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8"/>
    <x v="2"/>
    <x v="12"/>
    <s v="EUR"/>
    <n v="1463232936"/>
    <n v="1461072936"/>
    <b v="0"/>
    <n v="678"/>
    <n v="18"/>
    <n v="37.666666666666664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n v="9.1050000000000004"/>
    <x v="2"/>
    <x v="0"/>
    <s v="USD"/>
    <n v="1399778333"/>
    <n v="1397186333"/>
    <b v="0"/>
    <n v="1821"/>
    <n v="98"/>
    <n v="18.581632653061224"/>
    <b v="0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n v="1.7647058823529412E-2"/>
    <x v="2"/>
    <x v="0"/>
    <s v="USD"/>
    <n v="1422483292"/>
    <n v="1419891292"/>
    <b v="0"/>
    <n v="12"/>
    <n v="4"/>
    <n v="3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n v="0.55999999999999994"/>
    <x v="2"/>
    <x v="0"/>
    <s v="USD"/>
    <n v="1344635088"/>
    <n v="1342043088"/>
    <b v="0"/>
    <n v="56"/>
    <n v="3"/>
    <n v="18.666666666666668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82000000000000006"/>
    <x v="2"/>
    <x v="5"/>
    <s v="CAD"/>
    <n v="1406994583"/>
    <n v="1401810583"/>
    <b v="0"/>
    <n v="410"/>
    <n v="1"/>
    <n v="410"/>
    <b v="0"/>
    <s v="games/video games"/>
    <x v="6"/>
    <s v="video games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n v="0"/>
    <e v="#DIV/0!"/>
    <b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n v="3.42"/>
    <x v="2"/>
    <x v="5"/>
    <s v="CAD"/>
    <n v="1457967975"/>
    <n v="1455379575"/>
    <b v="0"/>
    <n v="1026"/>
    <n v="9"/>
    <n v="114"/>
    <b v="0"/>
    <s v="games/video games"/>
    <x v="6"/>
    <s v="video games"/>
  </r>
  <r>
    <n v="1086"/>
    <s v="Cyber Universe Online"/>
    <s v="Humanity's future in the Galaxy"/>
    <n v="18000"/>
    <n v="15"/>
    <n v="8.3333333333333343E-2"/>
    <x v="2"/>
    <x v="0"/>
    <s v="USD"/>
    <n v="1408913291"/>
    <n v="1406321291"/>
    <b v="0"/>
    <n v="15"/>
    <n v="2"/>
    <n v="7.5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n v="0"/>
    <e v="#DIV/0!"/>
    <b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n v="14.182977777777777"/>
    <x v="2"/>
    <x v="0"/>
    <s v="USD"/>
    <n v="1398366667"/>
    <n v="1395774667"/>
    <b v="0"/>
    <n v="6382.34"/>
    <n v="147"/>
    <n v="43.41727891156463"/>
    <b v="0"/>
    <s v="games/video games"/>
    <x v="6"/>
    <s v="video games"/>
  </r>
  <r>
    <n v="1089"/>
    <s v="Farabel"/>
    <s v="Farabel is a single player turn-based fantasy strategy game for Mac/PC/Linux"/>
    <n v="15000"/>
    <n v="1174"/>
    <n v="7.8266666666666662"/>
    <x v="2"/>
    <x v="6"/>
    <s v="EUR"/>
    <n v="1435293175"/>
    <n v="1432701175"/>
    <b v="0"/>
    <n v="1174"/>
    <n v="49"/>
    <n v="23.959183673469386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5E-2"/>
    <x v="2"/>
    <x v="2"/>
    <s v="AUD"/>
    <n v="1432873653"/>
    <n v="1430281653"/>
    <b v="0"/>
    <n v="5"/>
    <n v="1"/>
    <n v="5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x v="2"/>
    <x v="1"/>
    <s v="GBP"/>
    <n v="1460313672"/>
    <n v="1457725272"/>
    <b v="0"/>
    <n v="25"/>
    <n v="2"/>
    <n v="12.5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"/>
    <x v="2"/>
    <x v="0"/>
    <s v="USD"/>
    <n v="1357432638"/>
    <n v="1354840638"/>
    <b v="0"/>
    <n v="21"/>
    <n v="7"/>
    <n v="3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.083333333333334"/>
    <x v="2"/>
    <x v="5"/>
    <s v="CAD"/>
    <n v="1455232937"/>
    <n v="1453936937"/>
    <b v="0"/>
    <n v="42.25"/>
    <n v="4"/>
    <n v="10.5625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n v="18.300055555555556"/>
    <x v="2"/>
    <x v="0"/>
    <s v="USD"/>
    <n v="1318180033"/>
    <n v="1315588033"/>
    <b v="0"/>
    <n v="3294.01"/>
    <n v="27"/>
    <n v="122.00037037037038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n v="5.0347999999999997"/>
    <x v="2"/>
    <x v="0"/>
    <s v="USD"/>
    <n v="1377867220"/>
    <n v="1375275220"/>
    <b v="0"/>
    <n v="25174"/>
    <n v="94"/>
    <n v="267.80851063829789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7.933333333333334"/>
    <x v="2"/>
    <x v="0"/>
    <s v="USD"/>
    <n v="1412393400"/>
    <n v="1409747154"/>
    <b v="0"/>
    <n v="2152"/>
    <n v="29"/>
    <n v="74.206896551724142"/>
    <b v="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n v="4.7E-2"/>
    <x v="2"/>
    <x v="0"/>
    <s v="USD"/>
    <n v="1393786877"/>
    <n v="1390330877"/>
    <b v="0"/>
    <n v="47"/>
    <n v="7"/>
    <n v="6.7142857142857144"/>
    <b v="0"/>
    <s v="games/video games"/>
    <x v="6"/>
    <s v="video games"/>
  </r>
  <r>
    <n v="1098"/>
    <s v="Kick, Punch... Fireball"/>
    <s v="Kick, Punch... Fireball is an FPS type arena game set inside the fantasy world."/>
    <n v="25000"/>
    <n v="1803"/>
    <n v="7.2120000000000006"/>
    <x v="2"/>
    <x v="0"/>
    <s v="USD"/>
    <n v="1397413095"/>
    <n v="1394821095"/>
    <b v="0"/>
    <n v="1803"/>
    <n v="22"/>
    <n v="81.954545454545453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0.5"/>
    <x v="2"/>
    <x v="1"/>
    <s v="GBP"/>
    <n v="1431547468"/>
    <n v="1428955468"/>
    <b v="0"/>
    <n v="25"/>
    <n v="1"/>
    <n v="25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n v="2.5"/>
    <x v="2"/>
    <x v="12"/>
    <s v="EUR"/>
    <n v="1455417571"/>
    <n v="1452825571"/>
    <b v="0"/>
    <n v="100"/>
    <n v="10"/>
    <n v="10"/>
    <b v="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n v="4.1000000000000002E-2"/>
    <x v="2"/>
    <x v="0"/>
    <s v="USD"/>
    <n v="1468519920"/>
    <n v="1466188338"/>
    <b v="0"/>
    <n v="41"/>
    <n v="6"/>
    <n v="6.833333333333333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n v="5.3125"/>
    <x v="2"/>
    <x v="0"/>
    <s v="USD"/>
    <n v="1386568740"/>
    <n v="1383095125"/>
    <b v="0"/>
    <n v="425"/>
    <n v="24"/>
    <n v="17.708333333333332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n v="1.6199999999999999"/>
    <x v="2"/>
    <x v="0"/>
    <s v="USD"/>
    <n v="1466227190"/>
    <n v="1461043190"/>
    <b v="0"/>
    <n v="243"/>
    <n v="15"/>
    <n v="16.2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71"/>
    <x v="2"/>
    <x v="1"/>
    <s v="GBP"/>
    <n v="1402480221"/>
    <n v="1399888221"/>
    <b v="0"/>
    <n v="2971"/>
    <n v="37"/>
    <n v="80.297297297297291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0.159"/>
    <x v="2"/>
    <x v="0"/>
    <s v="USD"/>
    <n v="1395627327"/>
    <n v="1393038927"/>
    <b v="0"/>
    <n v="1431"/>
    <n v="20"/>
    <n v="71.55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n v="41.25"/>
    <x v="2"/>
    <x v="0"/>
    <s v="USD"/>
    <n v="1333557975"/>
    <n v="1330969575"/>
    <b v="0"/>
    <n v="165"/>
    <n v="7"/>
    <n v="23.571428571428573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n v="0"/>
    <e v="#DIV/0!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2.93"/>
    <x v="2"/>
    <x v="0"/>
    <s v="USD"/>
    <n v="1334326635"/>
    <n v="1329146235"/>
    <b v="0"/>
    <n v="732.5"/>
    <n v="21"/>
    <n v="34.88095238095238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.44999999999999996"/>
    <x v="2"/>
    <x v="0"/>
    <s v="USD"/>
    <n v="1479495790"/>
    <n v="1476900190"/>
    <b v="0"/>
    <n v="45"/>
    <n v="3"/>
    <n v="15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0.51"/>
    <x v="2"/>
    <x v="0"/>
    <s v="USD"/>
    <n v="1354919022"/>
    <n v="1352327022"/>
    <b v="0"/>
    <n v="255"/>
    <n v="11"/>
    <n v="23.181818181818183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0.04"/>
    <x v="2"/>
    <x v="0"/>
    <s v="USD"/>
    <n v="1452228790"/>
    <n v="1449636790"/>
    <b v="0"/>
    <n v="1"/>
    <n v="1"/>
    <n v="1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5.537409090909087"/>
    <x v="2"/>
    <x v="0"/>
    <s v="USD"/>
    <n v="1421656200"/>
    <n v="1416507211"/>
    <b v="0"/>
    <n v="31272.92"/>
    <n v="312"/>
    <n v="100.23371794871794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0.5"/>
    <x v="2"/>
    <x v="1"/>
    <s v="GBP"/>
    <n v="1408058820"/>
    <n v="1405466820"/>
    <b v="0"/>
    <n v="5"/>
    <n v="1"/>
    <n v="5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n v="0.16666666666666669"/>
    <x v="2"/>
    <x v="1"/>
    <s v="GBP"/>
    <n v="1381306687"/>
    <n v="1378714687"/>
    <b v="0"/>
    <n v="10"/>
    <n v="3"/>
    <n v="3.3333333333333335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.13250000000000001"/>
    <x v="2"/>
    <x v="0"/>
    <s v="USD"/>
    <n v="1459352495"/>
    <n v="1456764095"/>
    <b v="0"/>
    <n v="53"/>
    <n v="4"/>
    <n v="13.25"/>
    <b v="0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n v="3.5704000000000007E-2"/>
    <x v="2"/>
    <x v="0"/>
    <s v="USD"/>
    <n v="1339273208"/>
    <n v="1334089208"/>
    <b v="0"/>
    <n v="178.52"/>
    <n v="10"/>
    <n v="17.852"/>
    <b v="0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n v="8.3000000000000007"/>
    <x v="2"/>
    <x v="12"/>
    <s v="EUR"/>
    <n v="1451053313"/>
    <n v="1448461313"/>
    <b v="0"/>
    <n v="83"/>
    <n v="8"/>
    <n v="10.375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"/>
    <x v="2"/>
    <x v="2"/>
    <s v="AUD"/>
    <n v="1396666779"/>
    <n v="1394078379"/>
    <b v="0"/>
    <n v="109"/>
    <n v="3"/>
    <n v="36.333333333333336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.23809523809523811"/>
    <x v="2"/>
    <x v="0"/>
    <s v="USD"/>
    <n v="1396810864"/>
    <n v="1395687664"/>
    <b v="0"/>
    <n v="5"/>
    <n v="1"/>
    <n v="5"/>
    <b v="0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n v="0"/>
    <e v="#DIV/0!"/>
    <b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n v="1.1599999999999999E-2"/>
    <x v="2"/>
    <x v="0"/>
    <s v="USD"/>
    <n v="1457904316"/>
    <n v="1455315916"/>
    <b v="0"/>
    <n v="29"/>
    <n v="5"/>
    <n v="5.8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n v="0"/>
    <e v="#DIV/0!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n v="0.22"/>
    <x v="2"/>
    <x v="0"/>
    <s v="USD"/>
    <n v="1397910848"/>
    <n v="1395318848"/>
    <b v="0"/>
    <n v="11"/>
    <n v="3"/>
    <n v="3.6666666666666665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.47222222222222221"/>
    <x v="2"/>
    <x v="0"/>
    <s v="USD"/>
    <n v="1430409651"/>
    <n v="1427817651"/>
    <b v="0"/>
    <n v="425"/>
    <n v="7"/>
    <n v="60.714285714285715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n v="0"/>
    <e v="#DIV/0!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n v="0.5"/>
    <x v="2"/>
    <x v="0"/>
    <s v="USD"/>
    <n v="1468482694"/>
    <n v="1465890694"/>
    <b v="0"/>
    <n v="10"/>
    <n v="2"/>
    <n v="5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"/>
    <x v="2"/>
    <x v="0"/>
    <s v="USD"/>
    <n v="1416000600"/>
    <n v="1413318600"/>
    <b v="0"/>
    <n v="585"/>
    <n v="23"/>
    <n v="25.434782608695652"/>
    <b v="0"/>
    <s v="games/mobile games"/>
    <x v="6"/>
    <s v="mobile games"/>
  </r>
  <r>
    <n v="1128"/>
    <s v="Flying Turds"/>
    <s v="#havingfunFTW"/>
    <n v="1000"/>
    <n v="1"/>
    <n v="0.1"/>
    <x v="2"/>
    <x v="1"/>
    <s v="GBP"/>
    <n v="1407425717"/>
    <n v="1404833717"/>
    <b v="0"/>
    <n v="1"/>
    <n v="1"/>
    <n v="1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n v="0.105"/>
    <x v="2"/>
    <x v="0"/>
    <s v="USD"/>
    <n v="1465107693"/>
    <n v="1462515693"/>
    <b v="0"/>
    <n v="21"/>
    <n v="2"/>
    <n v="10.5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.22"/>
    <x v="2"/>
    <x v="0"/>
    <s v="USD"/>
    <n v="1416963300"/>
    <n v="1411775700"/>
    <b v="0"/>
    <n v="11"/>
    <n v="3"/>
    <n v="3.6666666666666665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n v="0"/>
    <e v="#DIV/0!"/>
    <b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n v="14.38"/>
    <x v="2"/>
    <x v="5"/>
    <s v="CAD"/>
    <n v="1483238771"/>
    <n v="1480646771"/>
    <b v="0"/>
    <n v="1438"/>
    <n v="13"/>
    <n v="110.61538461538461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n v="0.66666666666666674"/>
    <x v="2"/>
    <x v="1"/>
    <s v="GBP"/>
    <n v="1406799981"/>
    <n v="1404207981"/>
    <b v="0"/>
    <n v="20"/>
    <n v="1"/>
    <n v="20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n v="4.0000000000000001E-3"/>
    <x v="2"/>
    <x v="2"/>
    <s v="AUD"/>
    <n v="1417235580"/>
    <n v="1416034228"/>
    <b v="0"/>
    <n v="1"/>
    <n v="1"/>
    <n v="1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50"/>
    <n v="1"/>
    <n v="50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7"/>
    <x v="2"/>
    <x v="6"/>
    <s v="EUR"/>
    <n v="1450541229"/>
    <n v="1447949229"/>
    <b v="0"/>
    <n v="270"/>
    <n v="6"/>
    <n v="45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39.5"/>
    <x v="2"/>
    <x v="0"/>
    <s v="USD"/>
    <n v="1461440421"/>
    <n v="1458848421"/>
    <b v="0"/>
    <n v="9875"/>
    <n v="39"/>
    <n v="253.2051282051282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.35714285714285715"/>
    <x v="2"/>
    <x v="0"/>
    <s v="USD"/>
    <n v="1485035131"/>
    <n v="1483307131"/>
    <b v="0"/>
    <n v="125"/>
    <n v="4"/>
    <n v="31.25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n v="6.25E-2"/>
    <x v="2"/>
    <x v="0"/>
    <s v="USD"/>
    <n v="1420100426"/>
    <n v="1417508426"/>
    <b v="0"/>
    <n v="5"/>
    <n v="1"/>
    <n v="5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n v="0"/>
    <e v="#DIV/0!"/>
    <b v="0"/>
    <s v="games/mobile games"/>
    <x v="6"/>
    <s v="mobile games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n v="0"/>
    <e v="#DIV/0!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n v="0"/>
    <e v="#DIV/0!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0.41333333333333333"/>
    <x v="2"/>
    <x v="0"/>
    <s v="USD"/>
    <n v="1450327126"/>
    <n v="1447735126"/>
    <b v="0"/>
    <n v="186"/>
    <n v="8"/>
    <n v="23.25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n v="0"/>
    <e v="#DIV/0!"/>
    <b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n v="0.125"/>
    <x v="2"/>
    <x v="0"/>
    <s v="USD"/>
    <n v="1412272592"/>
    <n v="1407088592"/>
    <b v="0"/>
    <n v="100"/>
    <n v="1"/>
    <n v="100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n v="8.8333333333333339"/>
    <x v="2"/>
    <x v="0"/>
    <s v="USD"/>
    <n v="1399071173"/>
    <n v="1395787973"/>
    <b v="0"/>
    <n v="530"/>
    <n v="12"/>
    <n v="44.166666666666664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n v="0"/>
    <e v="#DIV/0!"/>
    <b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n v="0.48666666666666669"/>
    <x v="2"/>
    <x v="0"/>
    <s v="USD"/>
    <n v="1480568781"/>
    <n v="1477973181"/>
    <b v="0"/>
    <n v="73"/>
    <n v="3"/>
    <n v="24.333333333333332"/>
    <b v="0"/>
    <s v="food/food trucks"/>
    <x v="7"/>
    <s v="food trucks"/>
  </r>
  <r>
    <n v="1149"/>
    <s v="The Floridian Food Truck"/>
    <s v="Bringing culturally diverse Floridian cuisine to the people!"/>
    <n v="50000"/>
    <n v="75"/>
    <n v="0.15"/>
    <x v="2"/>
    <x v="0"/>
    <s v="USD"/>
    <n v="1466096566"/>
    <n v="1463504566"/>
    <b v="0"/>
    <n v="75"/>
    <n v="2"/>
    <n v="37.5"/>
    <b v="0"/>
    <s v="food/food trucks"/>
    <x v="7"/>
    <s v="food trucks"/>
  </r>
  <r>
    <n v="1150"/>
    <s v="Chef Po's Food Truck"/>
    <s v="Bringing delicious authentic and fusion Taiwanese Food to the West Coast."/>
    <n v="2500"/>
    <n v="252"/>
    <n v="10.08"/>
    <x v="2"/>
    <x v="0"/>
    <s v="USD"/>
    <n v="1452293675"/>
    <n v="1447109675"/>
    <b v="0"/>
    <n v="252"/>
    <n v="6"/>
    <n v="42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n v="0"/>
    <e v="#DIV/0!"/>
    <b v="0"/>
    <s v="food/food trucks"/>
    <x v="7"/>
    <s v="food trucks"/>
  </r>
  <r>
    <n v="1152"/>
    <s v="Peruvian King Food Truck"/>
    <s v="Peruvian food truck with an LA twist."/>
    <n v="16000"/>
    <n v="911"/>
    <n v="5.6937500000000005"/>
    <x v="2"/>
    <x v="0"/>
    <s v="USD"/>
    <n v="1431709312"/>
    <n v="1429117312"/>
    <b v="0"/>
    <n v="911"/>
    <n v="15"/>
    <n v="60.733333333333334"/>
    <b v="0"/>
    <s v="food/food trucks"/>
    <x v="7"/>
    <s v="food trucks"/>
  </r>
  <r>
    <n v="1153"/>
    <s v="The Cold Spot Mobile Trailer"/>
    <s v="A mobile concession trailer for snow cones, ice cream, smoothies and more"/>
    <n v="8000"/>
    <n v="50"/>
    <n v="0.625"/>
    <x v="2"/>
    <x v="0"/>
    <s v="USD"/>
    <n v="1434647305"/>
    <n v="1432055305"/>
    <b v="0"/>
    <n v="50"/>
    <n v="1"/>
    <n v="50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n v="6.5"/>
    <x v="2"/>
    <x v="0"/>
    <s v="USD"/>
    <n v="1441507006"/>
    <n v="1438915006"/>
    <b v="0"/>
    <n v="325"/>
    <n v="3"/>
    <n v="108.33333333333333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0.752"/>
    <x v="2"/>
    <x v="0"/>
    <s v="USD"/>
    <n v="1408040408"/>
    <n v="1405448408"/>
    <b v="0"/>
    <n v="188"/>
    <n v="8"/>
    <n v="23.5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n v="0"/>
    <e v="#DIV/0!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"/>
    <x v="2"/>
    <x v="0"/>
    <s v="USD"/>
    <n v="1417795480"/>
    <n v="1412607880"/>
    <b v="0"/>
    <n v="151"/>
    <n v="3"/>
    <n v="50.333333333333336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.46666666666666673"/>
    <x v="2"/>
    <x v="0"/>
    <s v="USD"/>
    <n v="1418091128"/>
    <n v="1415499128"/>
    <b v="0"/>
    <n v="35"/>
    <n v="3"/>
    <n v="11.666666666666666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n v="0"/>
    <e v="#DIV/0!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"/>
    <x v="2"/>
    <x v="0"/>
    <s v="USD"/>
    <n v="1427510586"/>
    <n v="1424922186"/>
    <b v="0"/>
    <n v="1155"/>
    <n v="19"/>
    <n v="60.789473684210527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n v="0"/>
    <e v="#DIV/0!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41E-2"/>
    <x v="2"/>
    <x v="0"/>
    <s v="USD"/>
    <n v="1411662264"/>
    <n v="1408983864"/>
    <b v="0"/>
    <n v="35"/>
    <n v="2"/>
    <n v="17.5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n v="0"/>
    <e v="#DIV/0!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n v="0"/>
    <e v="#DIV/0!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0.705000000000002"/>
    <x v="2"/>
    <x v="0"/>
    <s v="USD"/>
    <n v="1404623330"/>
    <n v="1401685730"/>
    <b v="0"/>
    <n v="2070.5"/>
    <n v="25"/>
    <n v="82.82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.139999999999997"/>
    <x v="2"/>
    <x v="0"/>
    <s v="USD"/>
    <n v="1435291200"/>
    <n v="1432640342"/>
    <b v="0"/>
    <n v="2871"/>
    <n v="8"/>
    <n v="358.875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n v="1.6316666666666666"/>
    <x v="2"/>
    <x v="0"/>
    <s v="USD"/>
    <n v="1410543495"/>
    <n v="1407865095"/>
    <b v="0"/>
    <n v="979"/>
    <n v="16"/>
    <n v="61.1875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n v="5.6666666666666661"/>
    <x v="2"/>
    <x v="0"/>
    <s v="USD"/>
    <n v="1474507065"/>
    <n v="1471915065"/>
    <b v="0"/>
    <n v="1020"/>
    <n v="3"/>
    <n v="340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0.16999999999999998"/>
    <x v="2"/>
    <x v="0"/>
    <s v="USD"/>
    <n v="1424593763"/>
    <n v="1422001763"/>
    <b v="0"/>
    <n v="17"/>
    <n v="3"/>
    <n v="5.666666666666667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n v="0.4"/>
    <x v="2"/>
    <x v="1"/>
    <s v="GBP"/>
    <n v="1433021171"/>
    <n v="1430429171"/>
    <b v="0"/>
    <n v="100"/>
    <n v="2"/>
    <n v="50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n v="0.1"/>
    <x v="2"/>
    <x v="0"/>
    <s v="USD"/>
    <n v="1415909927"/>
    <n v="1414351127"/>
    <b v="0"/>
    <n v="25"/>
    <n v="1"/>
    <n v="25"/>
    <b v="0"/>
    <s v="food/food trucks"/>
    <x v="7"/>
    <s v="food trucks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n v="0"/>
    <e v="#DIV/0!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E-2"/>
    <x v="2"/>
    <x v="0"/>
    <s v="USD"/>
    <n v="1438576057"/>
    <n v="1435552057"/>
    <b v="0"/>
    <n v="30"/>
    <n v="1"/>
    <n v="30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n v="5.9066666666666672"/>
    <x v="2"/>
    <x v="0"/>
    <s v="USD"/>
    <n v="1462738327"/>
    <n v="1460146327"/>
    <b v="0"/>
    <n v="886"/>
    <n v="19"/>
    <n v="46.631578947368418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n v="2.9250000000000003"/>
    <x v="2"/>
    <x v="0"/>
    <s v="USD"/>
    <n v="1436981339"/>
    <n v="1434389339"/>
    <b v="0"/>
    <n v="585"/>
    <n v="9"/>
    <n v="65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5.7142857142857143E-3"/>
    <x v="2"/>
    <x v="2"/>
    <s v="AUD"/>
    <n v="1488805200"/>
    <n v="1484094498"/>
    <b v="0"/>
    <n v="10"/>
    <n v="1"/>
    <n v="10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n v="0"/>
    <e v="#DIV/0!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1E-3"/>
    <x v="2"/>
    <x v="0"/>
    <s v="USD"/>
    <n v="1408225452"/>
    <n v="1405633452"/>
    <b v="0"/>
    <n v="5"/>
    <n v="1"/>
    <n v="5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n v="5.3333333333333339"/>
    <x v="2"/>
    <x v="5"/>
    <s v="CAD"/>
    <n v="1446052627"/>
    <n v="1443460627"/>
    <b v="0"/>
    <n v="3200"/>
    <n v="5"/>
    <n v="640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n v="11.75"/>
    <x v="2"/>
    <x v="0"/>
    <s v="USD"/>
    <n v="1403983314"/>
    <n v="1400786514"/>
    <b v="0"/>
    <n v="5875"/>
    <n v="85"/>
    <n v="69.117647058823536"/>
    <b v="0"/>
    <s v="food/food trucks"/>
    <x v="7"/>
    <s v="food trucks"/>
  </r>
  <r>
    <n v="1181"/>
    <s v="Gringo Loco Tacos Food Truck"/>
    <s v="Bringing the best tacos to the streets of Chicago!"/>
    <n v="50000"/>
    <n v="4"/>
    <n v="8.0000000000000002E-3"/>
    <x v="2"/>
    <x v="0"/>
    <s v="USD"/>
    <n v="1425197321"/>
    <n v="1422605321"/>
    <b v="0"/>
    <n v="4"/>
    <n v="3"/>
    <n v="1.3333333333333333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"/>
    <x v="2"/>
    <x v="0"/>
    <s v="USD"/>
    <n v="1484239320"/>
    <n v="1482609088"/>
    <b v="0"/>
    <n v="42"/>
    <n v="4"/>
    <n v="10.5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100"/>
    <n v="3"/>
    <n v="33.333333333333336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n v="104.93636363636362"/>
    <x v="0"/>
    <x v="1"/>
    <s v="GBP"/>
    <n v="1486391011"/>
    <n v="1483712611"/>
    <b v="0"/>
    <n v="23086"/>
    <n v="375"/>
    <n v="61.562666666666665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05.44"/>
    <x v="0"/>
    <x v="0"/>
    <s v="USD"/>
    <n v="1433736000"/>
    <n v="1430945149"/>
    <b v="0"/>
    <n v="13180"/>
    <n v="111"/>
    <n v="118.73873873873873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6.73333333333332"/>
    <x v="0"/>
    <x v="1"/>
    <s v="GBP"/>
    <n v="1433198520"/>
    <n v="1430340195"/>
    <b v="0"/>
    <n v="8005"/>
    <n v="123"/>
    <n v="65.081300813008127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.12571428571428"/>
    <x v="0"/>
    <x v="0"/>
    <s v="USD"/>
    <n v="1431885600"/>
    <n v="1429133323"/>
    <b v="0"/>
    <n v="9111"/>
    <n v="70"/>
    <n v="130.15714285714284"/>
    <b v="1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n v="160.54999999999998"/>
    <x v="0"/>
    <x v="5"/>
    <s v="CAD"/>
    <n v="1482943740"/>
    <n v="1481129340"/>
    <b v="0"/>
    <n v="3211"/>
    <n v="85"/>
    <n v="37.776470588235291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n v="107.77777777777777"/>
    <x v="0"/>
    <x v="0"/>
    <s v="USD"/>
    <n v="1467242995"/>
    <n v="1465428595"/>
    <b v="0"/>
    <n v="9700"/>
    <n v="86"/>
    <n v="112.79069767441861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675"/>
    <n v="13"/>
    <n v="51.92307692307692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109.07407407407408"/>
    <x v="0"/>
    <x v="0"/>
    <s v="USD"/>
    <n v="1458480560"/>
    <n v="1455892160"/>
    <b v="0"/>
    <n v="2945"/>
    <n v="33"/>
    <n v="89.242424242424249"/>
    <b v="1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290"/>
    <n v="15"/>
    <n v="19.333333333333332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3.95714285714286"/>
    <x v="0"/>
    <x v="0"/>
    <s v="USD"/>
    <n v="1460223453"/>
    <n v="1455043053"/>
    <b v="0"/>
    <n v="21831"/>
    <n v="273"/>
    <n v="79.967032967032964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.24"/>
    <x v="0"/>
    <x v="17"/>
    <s v="EUR"/>
    <n v="1428493379"/>
    <n v="1425901379"/>
    <b v="0"/>
    <n v="40280"/>
    <n v="714"/>
    <n v="56.414565826330531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3500"/>
    <n v="170"/>
    <n v="79.411764705882348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n v="269.91034482758624"/>
    <x v="0"/>
    <x v="1"/>
    <s v="GBP"/>
    <n v="1450467539"/>
    <n v="1447875539"/>
    <b v="0"/>
    <n v="39137"/>
    <n v="512"/>
    <n v="76.439453125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.29333333333332"/>
    <x v="0"/>
    <x v="0"/>
    <s v="USD"/>
    <n v="1465797540"/>
    <n v="1463155034"/>
    <b v="0"/>
    <n v="37994"/>
    <n v="314"/>
    <n v="121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0.59999999999997"/>
    <x v="0"/>
    <x v="0"/>
    <s v="USD"/>
    <n v="1451530800"/>
    <n v="1448463086"/>
    <b v="0"/>
    <n v="9121"/>
    <n v="167"/>
    <n v="54.616766467065865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.31677953348381"/>
    <x v="0"/>
    <x v="1"/>
    <s v="GBP"/>
    <n v="1436380200"/>
    <n v="1433615400"/>
    <b v="0"/>
    <n v="2693"/>
    <n v="9"/>
    <n v="299.22222222222223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n v="125.60416666666667"/>
    <x v="0"/>
    <x v="0"/>
    <s v="USD"/>
    <n v="1429183656"/>
    <n v="1427369256"/>
    <b v="0"/>
    <n v="6029"/>
    <n v="103"/>
    <n v="58.533980582524272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n v="102.43783333333334"/>
    <x v="0"/>
    <x v="1"/>
    <s v="GBP"/>
    <n v="1468593246"/>
    <n v="1466001246"/>
    <b v="0"/>
    <n v="6146.27"/>
    <n v="111"/>
    <n v="55.371801801801809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.244"/>
    <x v="0"/>
    <x v="2"/>
    <s v="AUD"/>
    <n v="1435388154"/>
    <n v="1432796154"/>
    <b v="0"/>
    <n v="49811"/>
    <n v="271"/>
    <n v="183.80442804428046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.45398773006136"/>
    <x v="0"/>
    <x v="0"/>
    <s v="USD"/>
    <n v="1433083527"/>
    <n v="1430491527"/>
    <b v="0"/>
    <n v="16700"/>
    <n v="101"/>
    <n v="165.34653465346534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2.94615384615385"/>
    <x v="0"/>
    <x v="0"/>
    <s v="USD"/>
    <n v="1449205200"/>
    <n v="1445363833"/>
    <b v="0"/>
    <n v="13383"/>
    <n v="57"/>
    <n v="234.78947368421052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0.86153846153847"/>
    <x v="0"/>
    <x v="12"/>
    <s v="EUR"/>
    <n v="1434197351"/>
    <n v="1431605351"/>
    <b v="0"/>
    <n v="13112"/>
    <n v="62"/>
    <n v="211.48387096774192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4.99999999999999"/>
    <x v="0"/>
    <x v="15"/>
    <s v="EUR"/>
    <n v="1489238940"/>
    <n v="1486406253"/>
    <b v="0"/>
    <n v="1035"/>
    <n v="32"/>
    <n v="32.34375"/>
    <b v="1"/>
    <s v="photography/photobooks"/>
    <x v="8"/>
    <s v="photobooks"/>
  </r>
  <r>
    <n v="1207"/>
    <s v="ITALIANA"/>
    <s v="A humanistic photo book about ancestral &amp; post-modern Italy."/>
    <n v="16700"/>
    <n v="17396"/>
    <n v="104.16766467065868"/>
    <x v="0"/>
    <x v="13"/>
    <s v="EUR"/>
    <n v="1459418400"/>
    <n v="1456827573"/>
    <b v="0"/>
    <n v="17396"/>
    <n v="141"/>
    <n v="123.37588652482269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n v="155.29999999999998"/>
    <x v="0"/>
    <x v="0"/>
    <s v="USD"/>
    <n v="1458835264"/>
    <n v="1456246864"/>
    <b v="0"/>
    <n v="15530"/>
    <n v="75"/>
    <n v="207.06666666666666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6360"/>
    <n v="46"/>
    <n v="138.2608695652174"/>
    <b v="1"/>
    <s v="photography/photobooks"/>
    <x v="8"/>
    <s v="photobooks"/>
  </r>
  <r>
    <n v="1210"/>
    <s v="Det Andra GÃ¶teborg"/>
    <s v="En fotobok om livet i det enda andra GÃ¶teborg i vÃ¤rlden"/>
    <n v="20000"/>
    <n v="50863"/>
    <n v="254.31499999999997"/>
    <x v="0"/>
    <x v="11"/>
    <s v="SEK"/>
    <n v="1433106000"/>
    <n v="1431124572"/>
    <b v="0"/>
    <n v="50863"/>
    <n v="103"/>
    <n v="493.81553398058253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n v="101.1"/>
    <x v="0"/>
    <x v="5"/>
    <s v="CAD"/>
    <n v="1465505261"/>
    <n v="1464209261"/>
    <b v="0"/>
    <n v="1011"/>
    <n v="6"/>
    <n v="168.5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.04"/>
    <x v="0"/>
    <x v="0"/>
    <s v="USD"/>
    <n v="1448586000"/>
    <n v="1447195695"/>
    <b v="0"/>
    <n v="3226"/>
    <n v="83"/>
    <n v="38.867469879518069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.23076923076924"/>
    <x v="0"/>
    <x v="1"/>
    <s v="GBP"/>
    <n v="1485886100"/>
    <n v="1482862100"/>
    <b v="0"/>
    <n v="6645"/>
    <n v="108"/>
    <n v="61.527777777777779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1.80000000000001"/>
    <x v="0"/>
    <x v="0"/>
    <s v="USD"/>
    <n v="1433880605"/>
    <n v="1428696605"/>
    <b v="0"/>
    <n v="2636"/>
    <n v="25"/>
    <n v="105.44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n v="786.0802000000001"/>
    <x v="0"/>
    <x v="0"/>
    <s v="USD"/>
    <n v="1401487756"/>
    <n v="1398895756"/>
    <b v="0"/>
    <n v="39304.01"/>
    <n v="549"/>
    <n v="71.592003642987251"/>
    <b v="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n v="145.70000000000002"/>
    <x v="0"/>
    <x v="0"/>
    <s v="USD"/>
    <n v="1443826980"/>
    <n v="1441032457"/>
    <b v="0"/>
    <n v="20398"/>
    <n v="222"/>
    <n v="91.882882882882882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2.60000000000001"/>
    <x v="0"/>
    <x v="0"/>
    <s v="USD"/>
    <n v="1468524340"/>
    <n v="1465932340"/>
    <b v="0"/>
    <n v="27189"/>
    <n v="183"/>
    <n v="148.57377049180329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n v="172.27777777777777"/>
    <x v="0"/>
    <x v="0"/>
    <s v="USD"/>
    <n v="1446346800"/>
    <n v="1443714800"/>
    <b v="0"/>
    <n v="15505"/>
    <n v="89"/>
    <n v="174.2134831460674"/>
    <b v="1"/>
    <s v="photography/photobooks"/>
    <x v="8"/>
    <s v="photobooks"/>
  </r>
  <r>
    <n v="1219"/>
    <s v="The Box"/>
    <s v="The Box is a fine art book of Ron Amato's innovative and seductive photography project."/>
    <n v="16350"/>
    <n v="26024"/>
    <n v="159.16819571865443"/>
    <x v="0"/>
    <x v="0"/>
    <s v="USD"/>
    <n v="1476961513"/>
    <n v="1474369513"/>
    <b v="0"/>
    <n v="26024"/>
    <n v="253"/>
    <n v="102.86166007905139"/>
    <b v="1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n v="103.76666666666668"/>
    <x v="0"/>
    <x v="12"/>
    <s v="EUR"/>
    <n v="1440515112"/>
    <n v="1437923112"/>
    <b v="0"/>
    <n v="15565"/>
    <n v="140"/>
    <n v="111.17857142857143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.40954545454547"/>
    <x v="0"/>
    <x v="1"/>
    <s v="GBP"/>
    <n v="1480809600"/>
    <n v="1478431488"/>
    <b v="0"/>
    <n v="2451.0100000000002"/>
    <n v="103"/>
    <n v="23.796213592233013"/>
    <b v="1"/>
    <s v="photography/photobooks"/>
    <x v="8"/>
    <s v="photobooks"/>
  </r>
  <r>
    <n v="1222"/>
    <s v="Project Pilgrim"/>
    <s v="Project Pilgrim is my effort to work towards normalizing mental health."/>
    <n v="4000"/>
    <n v="11215"/>
    <n v="280.375"/>
    <x v="0"/>
    <x v="5"/>
    <s v="CAD"/>
    <n v="1459483200"/>
    <n v="1456852647"/>
    <b v="0"/>
    <n v="11215"/>
    <n v="138"/>
    <n v="81.268115942028984"/>
    <b v="1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n v="112.10606060606061"/>
    <x v="0"/>
    <x v="0"/>
    <s v="USD"/>
    <n v="1478754909"/>
    <n v="1476159309"/>
    <b v="0"/>
    <n v="22197"/>
    <n v="191"/>
    <n v="116.21465968586388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n v="7.0666666666666673"/>
    <x v="1"/>
    <x v="0"/>
    <s v="USD"/>
    <n v="1402060302"/>
    <n v="1396876302"/>
    <b v="0"/>
    <n v="1060"/>
    <n v="18"/>
    <n v="58.888888888888886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5"/>
    <x v="1"/>
    <x v="0"/>
    <s v="USD"/>
    <n v="1382478278"/>
    <n v="1377294278"/>
    <b v="0"/>
    <n v="132"/>
    <n v="3"/>
    <n v="44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"/>
    <x v="1"/>
    <x v="0"/>
    <s v="USD"/>
    <n v="1398042000"/>
    <n v="1395089981"/>
    <b v="0"/>
    <n v="1937"/>
    <n v="40"/>
    <n v="48.424999999999997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n v="0"/>
    <e v="#DIV/0!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.299999999999997"/>
    <x v="1"/>
    <x v="0"/>
    <s v="USD"/>
    <n v="1317231008"/>
    <n v="1312047008"/>
    <b v="0"/>
    <n v="1465"/>
    <n v="24"/>
    <n v="61.041666666666664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90909090909090906"/>
    <x v="1"/>
    <x v="0"/>
    <s v="USD"/>
    <n v="1334592000"/>
    <n v="1331982127"/>
    <b v="0"/>
    <n v="25"/>
    <n v="1"/>
    <n v="25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n v="0"/>
    <e v="#DIV/0!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n v="0"/>
    <e v="#DIV/0!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8"/>
    <x v="1"/>
    <x v="0"/>
    <s v="USD"/>
    <n v="1381090870"/>
    <n v="1377030070"/>
    <b v="0"/>
    <n v="40"/>
    <n v="1"/>
    <n v="40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1.600000000000001"/>
    <x v="1"/>
    <x v="0"/>
    <s v="USD"/>
    <n v="1329864374"/>
    <n v="1328049974"/>
    <b v="0"/>
    <n v="116"/>
    <n v="6"/>
    <n v="19.333333333333332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n v="0"/>
    <e v="#DIV/0!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19"/>
    <x v="1"/>
    <x v="0"/>
    <s v="USD"/>
    <n v="1387077299"/>
    <n v="1383621299"/>
    <b v="0"/>
    <n v="210"/>
    <n v="6"/>
    <n v="35"/>
    <b v="0"/>
    <s v="music/world music"/>
    <x v="4"/>
    <s v="world music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n v="0"/>
    <e v="#DIV/0!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n v="0"/>
    <e v="#DIV/0!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7.8"/>
    <x v="1"/>
    <x v="0"/>
    <s v="USD"/>
    <n v="1312641536"/>
    <n v="1310049536"/>
    <b v="0"/>
    <n v="178"/>
    <n v="3"/>
    <n v="59.333333333333336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n v="0"/>
    <e v="#DIV/0!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n v="3.0124999999999997"/>
    <x v="1"/>
    <x v="0"/>
    <s v="USD"/>
    <n v="1373665860"/>
    <n v="1368579457"/>
    <b v="0"/>
    <n v="241"/>
    <n v="8"/>
    <n v="30.125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0.739999999999995"/>
    <x v="1"/>
    <x v="0"/>
    <s v="USD"/>
    <n v="1414994340"/>
    <n v="1413057980"/>
    <b v="0"/>
    <n v="2537"/>
    <n v="34"/>
    <n v="74.617647058823536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0.54884742041712409"/>
    <x v="1"/>
    <x v="0"/>
    <s v="USD"/>
    <n v="1315747080"/>
    <n v="1314417502"/>
    <b v="0"/>
    <n v="5"/>
    <n v="1"/>
    <n v="5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.091666666666667"/>
    <x v="1"/>
    <x v="0"/>
    <s v="USD"/>
    <n v="1310158800"/>
    <n v="1304888771"/>
    <b v="0"/>
    <n v="1691"/>
    <n v="38"/>
    <n v="44.5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3.8"/>
    <x v="0"/>
    <x v="0"/>
    <s v="USD"/>
    <n v="1366664400"/>
    <n v="1363981723"/>
    <b v="1"/>
    <n v="2076"/>
    <n v="45"/>
    <n v="46.133333333333333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.24999999999999"/>
    <x v="0"/>
    <x v="0"/>
    <s v="USD"/>
    <n v="1402755834"/>
    <n v="1400163834"/>
    <b v="1"/>
    <n v="2405"/>
    <n v="17"/>
    <n v="141.47058823529412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2340"/>
    <n v="31"/>
    <n v="75.483870967741936"/>
    <b v="1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n v="122.14285714285715"/>
    <x v="0"/>
    <x v="0"/>
    <s v="USD"/>
    <n v="1367823655"/>
    <n v="1365231655"/>
    <b v="1"/>
    <n v="4275"/>
    <n v="50"/>
    <n v="85.5"/>
    <b v="1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n v="151.63999999999999"/>
    <x v="0"/>
    <x v="0"/>
    <s v="USD"/>
    <n v="1402642740"/>
    <n v="1399563953"/>
    <b v="1"/>
    <n v="3791"/>
    <n v="59"/>
    <n v="64.254237288135599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104.44"/>
    <x v="0"/>
    <x v="0"/>
    <s v="USD"/>
    <n v="1341683211"/>
    <n v="1339091211"/>
    <b v="1"/>
    <n v="5222"/>
    <n v="81"/>
    <n v="64.46913580246914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.15333333333331"/>
    <x v="0"/>
    <x v="0"/>
    <s v="USD"/>
    <n v="1410017131"/>
    <n v="1406129131"/>
    <b v="1"/>
    <n v="60046"/>
    <n v="508"/>
    <n v="118.2007874015748"/>
    <b v="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n v="101.8"/>
    <x v="0"/>
    <x v="0"/>
    <s v="USD"/>
    <n v="1316979167"/>
    <n v="1311795167"/>
    <b v="1"/>
    <n v="6108"/>
    <n v="74"/>
    <n v="82.540540540540547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7.65714285714284"/>
    <x v="0"/>
    <x v="0"/>
    <s v="USD"/>
    <n v="1382658169"/>
    <n v="1380238969"/>
    <b v="1"/>
    <n v="4818"/>
    <n v="141"/>
    <n v="34.170212765957444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n v="303833.2"/>
    <x v="0"/>
    <x v="0"/>
    <s v="USD"/>
    <n v="1409770107"/>
    <n v="1407178107"/>
    <b v="1"/>
    <n v="30383.32"/>
    <n v="711"/>
    <n v="42.73322081575246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n v="198.85074626865671"/>
    <x v="0"/>
    <x v="0"/>
    <s v="USD"/>
    <n v="1293857940"/>
    <n v="1288968886"/>
    <b v="1"/>
    <n v="13323"/>
    <n v="141"/>
    <n v="94.489361702127653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.36666666666667"/>
    <x v="0"/>
    <x v="0"/>
    <s v="USD"/>
    <n v="1385932652"/>
    <n v="1383337052"/>
    <b v="1"/>
    <n v="6071"/>
    <n v="109"/>
    <n v="55.697247706422019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7.96376666666666"/>
    <x v="0"/>
    <x v="0"/>
    <s v="USD"/>
    <n v="1329084231"/>
    <n v="1326492231"/>
    <b v="1"/>
    <n v="35389.129999999997"/>
    <n v="361"/>
    <n v="98.030831024930734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4.72727272727275"/>
    <x v="0"/>
    <x v="0"/>
    <s v="USD"/>
    <n v="1301792590"/>
    <n v="1297562590"/>
    <b v="1"/>
    <n v="16210"/>
    <n v="176"/>
    <n v="92.102272727272734"/>
    <b v="1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n v="213.14633333333336"/>
    <x v="0"/>
    <x v="0"/>
    <s v="USD"/>
    <n v="1377960012"/>
    <n v="1375368012"/>
    <b v="1"/>
    <n v="25577.56"/>
    <n v="670"/>
    <n v="38.175462686567165"/>
    <b v="1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n v="104.24"/>
    <x v="0"/>
    <x v="0"/>
    <s v="USD"/>
    <n v="1402286340"/>
    <n v="1399504664"/>
    <b v="1"/>
    <n v="2606"/>
    <n v="96"/>
    <n v="27.145833333333332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3.66666666666667"/>
    <x v="0"/>
    <x v="0"/>
    <s v="USD"/>
    <n v="1393445620"/>
    <n v="1390853620"/>
    <b v="1"/>
    <n v="3751"/>
    <n v="74"/>
    <n v="50.689189189189186"/>
    <b v="1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n v="101.25"/>
    <x v="0"/>
    <x v="0"/>
    <s v="USD"/>
    <n v="1390983227"/>
    <n v="1388391227"/>
    <b v="1"/>
    <n v="2025"/>
    <n v="52"/>
    <n v="38.942307692307693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.41538461538462"/>
    <x v="0"/>
    <x v="5"/>
    <s v="CAD"/>
    <n v="1392574692"/>
    <n v="1389982692"/>
    <b v="1"/>
    <n v="8152"/>
    <n v="105"/>
    <n v="77.638095238095232"/>
    <b v="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1785"/>
    <n v="41"/>
    <n v="43.536585365853661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.46153846153845"/>
    <x v="0"/>
    <x v="0"/>
    <s v="USD"/>
    <n v="1383062083"/>
    <n v="1380556483"/>
    <b v="1"/>
    <n v="1082"/>
    <n v="34"/>
    <n v="31.823529411764707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.14771428571429"/>
    <x v="0"/>
    <x v="0"/>
    <s v="USD"/>
    <n v="1291131815"/>
    <n v="1287071015"/>
    <b v="1"/>
    <n v="4170.17"/>
    <n v="66"/>
    <n v="63.184393939393942"/>
    <b v="1"/>
    <s v="music/rock"/>
    <x v="4"/>
    <s v="rock"/>
  </r>
  <r>
    <n v="1266"/>
    <s v="Sensory Station's First EP"/>
    <s v="We are looking to record our first EP produced by Aaron Harris (ISIS/Palms) at Studio West."/>
    <n v="9500"/>
    <n v="9545"/>
    <n v="100.47368421052632"/>
    <x v="0"/>
    <x v="0"/>
    <s v="USD"/>
    <n v="1389474145"/>
    <n v="1386882145"/>
    <b v="1"/>
    <n v="9545"/>
    <n v="50"/>
    <n v="190.9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1.8"/>
    <x v="0"/>
    <x v="0"/>
    <s v="USD"/>
    <n v="1374674558"/>
    <n v="1372082558"/>
    <b v="1"/>
    <n v="22396"/>
    <n v="159"/>
    <n v="140.85534591194968"/>
    <b v="1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n v="116.66666666666667"/>
    <x v="0"/>
    <x v="0"/>
    <s v="USD"/>
    <n v="1379708247"/>
    <n v="1377116247"/>
    <b v="1"/>
    <n v="14000"/>
    <n v="182"/>
    <n v="76.92307692307692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8.64893617021276"/>
    <x v="0"/>
    <x v="0"/>
    <s v="USD"/>
    <n v="1460764800"/>
    <n v="1458157512"/>
    <b v="1"/>
    <n v="20426"/>
    <n v="206"/>
    <n v="99.15533980582525"/>
    <b v="1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n v="114.72"/>
    <x v="0"/>
    <x v="0"/>
    <s v="USD"/>
    <n v="1332704042"/>
    <n v="1327523642"/>
    <b v="1"/>
    <n v="11472"/>
    <n v="169"/>
    <n v="67.881656804733723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1.8"/>
    <x v="0"/>
    <x v="0"/>
    <s v="USD"/>
    <n v="1384363459"/>
    <n v="1381767859"/>
    <b v="1"/>
    <n v="7635"/>
    <n v="31"/>
    <n v="246.29032258064515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5300"/>
    <n v="28"/>
    <n v="189.28571428571428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03.49999999999999"/>
    <x v="0"/>
    <x v="5"/>
    <s v="CAD"/>
    <n v="1409506291"/>
    <n v="1406914291"/>
    <b v="1"/>
    <n v="4140"/>
    <n v="54"/>
    <n v="76.666666666666671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4.97535999999999"/>
    <x v="0"/>
    <x v="0"/>
    <s v="USD"/>
    <n v="1346344425"/>
    <n v="1343320425"/>
    <b v="1"/>
    <n v="38743.839999999997"/>
    <n v="467"/>
    <n v="82.963254817987149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n v="162.14066666666668"/>
    <x v="0"/>
    <x v="0"/>
    <s v="USD"/>
    <n v="1375908587"/>
    <n v="1372884587"/>
    <b v="1"/>
    <n v="24321.1"/>
    <n v="389"/>
    <n v="62.522107969151669"/>
    <b v="1"/>
    <s v="music/rock"/>
    <x v="4"/>
    <s v="rock"/>
  </r>
  <r>
    <n v="1276"/>
    <s v="MR. DREAM GOES TO JAIL"/>
    <s v="Sponsor this Brooklyn punk band's debut seven-inch, MR. DREAM GOES TO JAIL."/>
    <n v="3000"/>
    <n v="3132.63"/>
    <n v="104.42100000000001"/>
    <x v="0"/>
    <x v="0"/>
    <s v="USD"/>
    <n v="1251777600"/>
    <n v="1247504047"/>
    <b v="1"/>
    <n v="3132.63"/>
    <n v="68"/>
    <n v="46.06808823529412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106.12433333333333"/>
    <x v="0"/>
    <x v="0"/>
    <s v="USD"/>
    <n v="1346765347"/>
    <n v="1343741347"/>
    <b v="1"/>
    <n v="15918.65"/>
    <n v="413"/>
    <n v="38.543946731234868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4.93846153846152"/>
    <x v="0"/>
    <x v="0"/>
    <s v="USD"/>
    <n v="1403661600"/>
    <n v="1401196766"/>
    <b v="1"/>
    <n v="10071"/>
    <n v="190"/>
    <n v="53.005263157894738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0.77157238734421"/>
    <x v="0"/>
    <x v="0"/>
    <s v="USD"/>
    <n v="1395624170"/>
    <n v="1392171770"/>
    <b v="1"/>
    <n v="13864.17"/>
    <n v="189"/>
    <n v="73.355396825396824"/>
    <b v="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n v="110.91186666666665"/>
    <x v="0"/>
    <x v="0"/>
    <s v="USD"/>
    <n v="1299003054"/>
    <n v="1291227054"/>
    <b v="1"/>
    <n v="16636.78"/>
    <n v="130"/>
    <n v="127.97523076923076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10.71428571428572"/>
    <x v="0"/>
    <x v="0"/>
    <s v="USD"/>
    <n v="1375033836"/>
    <n v="1373305836"/>
    <b v="1"/>
    <n v="7750"/>
    <n v="74"/>
    <n v="104.72972972972973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3.61333333333333"/>
    <x v="0"/>
    <x v="0"/>
    <s v="USD"/>
    <n v="1386565140"/>
    <n v="1383909855"/>
    <b v="1"/>
    <n v="18542"/>
    <n v="274"/>
    <n v="67.671532846715323"/>
    <b v="1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n v="211.05"/>
    <x v="0"/>
    <x v="0"/>
    <s v="USD"/>
    <n v="1362974400"/>
    <n v="1360948389"/>
    <b v="1"/>
    <n v="2110.5"/>
    <n v="22"/>
    <n v="95.931818181818187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2020"/>
    <n v="31"/>
    <n v="65.161290322580641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n v="101.64999999999999"/>
    <x v="0"/>
    <x v="1"/>
    <s v="GBP"/>
    <n v="1434808775"/>
    <n v="1433512775"/>
    <b v="0"/>
    <n v="2033"/>
    <n v="63"/>
    <n v="32.269841269841272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n v="108.33333333333333"/>
    <x v="0"/>
    <x v="1"/>
    <s v="GBP"/>
    <n v="1424181600"/>
    <n v="1423041227"/>
    <b v="0"/>
    <n v="1625"/>
    <n v="20"/>
    <n v="81.25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605"/>
    <n v="25"/>
    <n v="24.2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.44999999999999"/>
    <x v="0"/>
    <x v="0"/>
    <s v="USD"/>
    <n v="1470801600"/>
    <n v="1468122163"/>
    <b v="0"/>
    <n v="4018"/>
    <n v="61"/>
    <n v="65.868852459016395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n v="125.06666666666666"/>
    <x v="0"/>
    <x v="0"/>
    <s v="USD"/>
    <n v="1483499645"/>
    <n v="1480907645"/>
    <b v="0"/>
    <n v="1876"/>
    <n v="52"/>
    <n v="36.07692307692308"/>
    <b v="1"/>
    <s v="theater/plays"/>
    <x v="1"/>
    <s v="plays"/>
  </r>
  <r>
    <n v="1290"/>
    <s v="I Died... I Came Back, ... Whatever"/>
    <s v="Sometimes your Heart has to STOP for your Life to START."/>
    <n v="3500"/>
    <n v="3800"/>
    <n v="108.57142857142857"/>
    <x v="0"/>
    <x v="0"/>
    <s v="USD"/>
    <n v="1429772340"/>
    <n v="1427121931"/>
    <b v="0"/>
    <n v="3800"/>
    <n v="86"/>
    <n v="44.186046511627907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5.70000000000002"/>
    <x v="0"/>
    <x v="0"/>
    <s v="USD"/>
    <n v="1428390000"/>
    <n v="1425224391"/>
    <b v="0"/>
    <n v="4371"/>
    <n v="42"/>
    <n v="104.07142857142857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n v="110.00000000000001"/>
    <x v="0"/>
    <x v="1"/>
    <s v="GBP"/>
    <n v="1444172340"/>
    <n v="1441822828"/>
    <b v="0"/>
    <n v="1870"/>
    <n v="52"/>
    <n v="35.96153846153846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02.23333333333333"/>
    <x v="0"/>
    <x v="0"/>
    <s v="USD"/>
    <n v="1447523371"/>
    <n v="1444927771"/>
    <b v="0"/>
    <n v="15335"/>
    <n v="120"/>
    <n v="127.79166666666667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610"/>
    <n v="22"/>
    <n v="27.727272727272727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1.96000000000001"/>
    <x v="0"/>
    <x v="1"/>
    <s v="GBP"/>
    <n v="1438189200"/>
    <n v="1435585497"/>
    <b v="0"/>
    <n v="2549"/>
    <n v="64"/>
    <n v="39.828125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.1764705882353"/>
    <x v="0"/>
    <x v="1"/>
    <s v="GBP"/>
    <n v="1457914373"/>
    <n v="1456189973"/>
    <b v="0"/>
    <n v="1200"/>
    <n v="23"/>
    <n v="52.173913043478258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09.52500000000001"/>
    <x v="0"/>
    <x v="0"/>
    <s v="USD"/>
    <n v="1462125358"/>
    <n v="1459533358"/>
    <b v="0"/>
    <n v="21905"/>
    <n v="238"/>
    <n v="92.037815126050418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n v="104.65"/>
    <x v="0"/>
    <x v="1"/>
    <s v="GBP"/>
    <n v="1461860432"/>
    <n v="1459268432"/>
    <b v="0"/>
    <n v="2093"/>
    <n v="33"/>
    <n v="63.424242424242422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4340"/>
    <n v="32"/>
    <n v="135.625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4050"/>
    <n v="24"/>
    <n v="168.75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102.75000000000001"/>
    <x v="0"/>
    <x v="0"/>
    <s v="USD"/>
    <n v="1437447600"/>
    <n v="1436551178"/>
    <b v="0"/>
    <n v="2055"/>
    <n v="29"/>
    <n v="70.862068965517238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2500"/>
    <n v="50"/>
    <n v="50"/>
    <b v="1"/>
    <s v="theater/plays"/>
    <x v="1"/>
    <s v="plays"/>
  </r>
  <r>
    <n v="1303"/>
    <s v="Forward Arena Theatre Company: Summer Season"/>
    <s v="Groundbreaking queer theatre."/>
    <n v="3500"/>
    <n v="4559.13"/>
    <n v="130.26085714285716"/>
    <x v="0"/>
    <x v="1"/>
    <s v="GBP"/>
    <n v="1469962800"/>
    <n v="1468578920"/>
    <b v="0"/>
    <n v="4559.13"/>
    <n v="108"/>
    <n v="42.214166666666671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39.627499999999998"/>
    <x v="1"/>
    <x v="1"/>
    <s v="GBP"/>
    <n v="1489376405"/>
    <n v="1484196005"/>
    <b v="0"/>
    <n v="15851"/>
    <n v="104"/>
    <n v="152.41346153846155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5.976666666666663"/>
    <x v="1"/>
    <x v="0"/>
    <s v="USD"/>
    <n v="1469122200"/>
    <n v="1466611108"/>
    <b v="0"/>
    <n v="7793"/>
    <n v="86"/>
    <n v="90.616279069767444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.24636363636364"/>
    <x v="1"/>
    <x v="0"/>
    <s v="USD"/>
    <n v="1417690734"/>
    <n v="1415098734"/>
    <b v="0"/>
    <n v="71771"/>
    <n v="356"/>
    <n v="201.60393258426967"/>
    <b v="0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n v="11.514000000000001"/>
    <x v="1"/>
    <x v="0"/>
    <s v="USD"/>
    <n v="1455710679"/>
    <n v="1453118679"/>
    <b v="0"/>
    <n v="5757"/>
    <n v="45"/>
    <n v="127.93333333333334"/>
    <b v="0"/>
    <s v="technology/wearables"/>
    <x v="2"/>
    <s v="wearables"/>
  </r>
  <r>
    <n v="1308"/>
    <s v="Boost Band: Wristband Phone Charger (Canceled)"/>
    <s v="Boost Band, a wristband that charges any device"/>
    <n v="10000"/>
    <n v="1136"/>
    <n v="11.360000000000001"/>
    <x v="1"/>
    <x v="0"/>
    <s v="USD"/>
    <n v="1475937812"/>
    <n v="1472481812"/>
    <b v="0"/>
    <n v="1136"/>
    <n v="38"/>
    <n v="29.894736842105264"/>
    <b v="0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n v="111.99130434782609"/>
    <x v="1"/>
    <x v="0"/>
    <s v="USD"/>
    <n v="1444943468"/>
    <n v="1441919468"/>
    <b v="0"/>
    <n v="12879"/>
    <n v="35"/>
    <n v="367.97142857142859"/>
    <b v="0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n v="15.5"/>
    <x v="1"/>
    <x v="0"/>
    <s v="USD"/>
    <n v="1471622450"/>
    <n v="1467734450"/>
    <b v="0"/>
    <n v="3100"/>
    <n v="24"/>
    <n v="129.16666666666666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.027999999999999"/>
    <x v="1"/>
    <x v="0"/>
    <s v="USD"/>
    <n v="1480536919"/>
    <n v="1477509319"/>
    <b v="0"/>
    <n v="80070"/>
    <n v="100"/>
    <n v="800.7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n v="0.60869565217391308"/>
    <x v="1"/>
    <x v="0"/>
    <s v="USD"/>
    <n v="1429375922"/>
    <n v="1426783922"/>
    <b v="0"/>
    <n v="28"/>
    <n v="1"/>
    <n v="28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.114999999999998"/>
    <x v="1"/>
    <x v="0"/>
    <s v="USD"/>
    <n v="1457024514"/>
    <n v="1454432514"/>
    <b v="0"/>
    <n v="12446"/>
    <n v="122"/>
    <n v="102.01639344262296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7"/>
    <x v="1"/>
    <x v="0"/>
    <s v="USD"/>
    <n v="1477065860"/>
    <n v="1471881860"/>
    <b v="0"/>
    <n v="2028"/>
    <n v="11"/>
    <n v="184.36363636363637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n v="40.404000000000003"/>
    <x v="1"/>
    <x v="0"/>
    <s v="USD"/>
    <n v="1446771600"/>
    <n v="1443700648"/>
    <b v="0"/>
    <n v="40404"/>
    <n v="248"/>
    <n v="162.91935483870967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n v="1.3333333333333333E-3"/>
    <x v="1"/>
    <x v="0"/>
    <s v="USD"/>
    <n v="1456700709"/>
    <n v="1453676709"/>
    <b v="0"/>
    <n v="1"/>
    <n v="1"/>
    <n v="1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4"/>
    <x v="1"/>
    <x v="8"/>
    <s v="DKK"/>
    <n v="1469109600"/>
    <n v="1464586746"/>
    <b v="0"/>
    <n v="11467"/>
    <n v="19"/>
    <n v="603.52631578947364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15.324999999999999"/>
    <x v="1"/>
    <x v="0"/>
    <s v="USD"/>
    <n v="1420938172"/>
    <n v="1418346172"/>
    <b v="0"/>
    <n v="6130"/>
    <n v="135"/>
    <n v="45.407407407407405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15.103448275862069"/>
    <x v="1"/>
    <x v="1"/>
    <s v="GBP"/>
    <n v="1405094400"/>
    <n v="1403810965"/>
    <b v="0"/>
    <n v="876"/>
    <n v="9"/>
    <n v="97.333333333333329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503"/>
    <x v="1"/>
    <x v="9"/>
    <s v="EUR"/>
    <n v="1483138800"/>
    <n v="1480610046"/>
    <b v="0"/>
    <n v="503"/>
    <n v="3"/>
    <n v="167.66666666666666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9"/>
    <x v="1"/>
    <x v="11"/>
    <s v="SEK"/>
    <n v="1482515937"/>
    <n v="1479923937"/>
    <b v="0"/>
    <n v="6019"/>
    <n v="7"/>
    <n v="859.85714285714289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.30285714285714288"/>
    <x v="1"/>
    <x v="1"/>
    <s v="GBP"/>
    <n v="1432223125"/>
    <n v="1429631125"/>
    <b v="0"/>
    <n v="106"/>
    <n v="4"/>
    <n v="26.5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8"/>
    <x v="1"/>
    <x v="0"/>
    <s v="USD"/>
    <n v="1461653700"/>
    <n v="1458665146"/>
    <b v="0"/>
    <n v="1332"/>
    <n v="44"/>
    <n v="30.272727272727273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"/>
    <x v="1"/>
    <x v="0"/>
    <s v="USD"/>
    <n v="1476371552"/>
    <n v="1473779552"/>
    <b v="0"/>
    <n v="4920"/>
    <n v="90"/>
    <n v="54.666666666666664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7"/>
    <x v="1"/>
    <x v="0"/>
    <s v="USD"/>
    <n v="1483063435"/>
    <n v="1480471435"/>
    <b v="0"/>
    <n v="486"/>
    <n v="8"/>
    <n v="60.75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"/>
    <x v="1"/>
    <x v="0"/>
    <s v="USD"/>
    <n v="1421348428"/>
    <n v="1417460428"/>
    <b v="0"/>
    <n v="1130"/>
    <n v="11"/>
    <n v="102.72727272727273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"/>
    <x v="1"/>
    <x v="0"/>
    <s v="USD"/>
    <n v="1432916235"/>
    <n v="1430324235"/>
    <b v="0"/>
    <n v="1705"/>
    <n v="41"/>
    <n v="41.585365853658537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"/>
    <x v="1"/>
    <x v="0"/>
    <s v="USD"/>
    <n v="1476458734"/>
    <n v="1472570734"/>
    <b v="0"/>
    <n v="1748"/>
    <n v="15"/>
    <n v="116.53333333333333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81600000000000006"/>
    <x v="1"/>
    <x v="0"/>
    <s v="USD"/>
    <n v="1417501145"/>
    <n v="1414041545"/>
    <b v="0"/>
    <n v="408"/>
    <n v="9"/>
    <n v="45.333333333333336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.494285714285713"/>
    <x v="1"/>
    <x v="0"/>
    <s v="USD"/>
    <n v="1467432000"/>
    <n v="1464763109"/>
    <b v="0"/>
    <n v="7873"/>
    <n v="50"/>
    <n v="157.46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"/>
    <x v="1"/>
    <x v="0"/>
    <s v="USD"/>
    <n v="1471435554"/>
    <n v="1468843554"/>
    <b v="0"/>
    <n v="3417"/>
    <n v="34"/>
    <n v="100.5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n v="0"/>
    <e v="#DIV/0!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n v="0"/>
    <e v="#DIV/0!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10.754135338345865"/>
    <x v="1"/>
    <x v="0"/>
    <s v="USD"/>
    <n v="1457721287"/>
    <n v="1455129287"/>
    <b v="0"/>
    <n v="14303"/>
    <n v="276"/>
    <n v="51.822463768115945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n v="19.759999999999998"/>
    <x v="1"/>
    <x v="0"/>
    <s v="USD"/>
    <n v="1449354502"/>
    <n v="1446762502"/>
    <b v="0"/>
    <n v="4940"/>
    <n v="16"/>
    <n v="308.75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4.946999999999989"/>
    <x v="1"/>
    <x v="0"/>
    <s v="USD"/>
    <n v="1418849028"/>
    <n v="1415825028"/>
    <b v="0"/>
    <n v="84947"/>
    <n v="224"/>
    <n v="379.22767857142856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.381999999999998"/>
    <x v="1"/>
    <x v="0"/>
    <s v="USD"/>
    <n v="1488549079"/>
    <n v="1485957079"/>
    <b v="0"/>
    <n v="24691"/>
    <n v="140"/>
    <n v="176.36428571428573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2"/>
    <x v="1"/>
    <x v="0"/>
    <s v="USD"/>
    <n v="1438543033"/>
    <n v="1435951033"/>
    <b v="0"/>
    <n v="991"/>
    <n v="15"/>
    <n v="66.066666666666663"/>
    <b v="0"/>
    <s v="technology/wearables"/>
    <x v="2"/>
    <s v="wearables"/>
  </r>
  <r>
    <n v="1339"/>
    <s v="Linkoo (Canceled)"/>
    <s v="World's Smallest customizable Phone &amp; GPS Watch for kids !"/>
    <n v="50000"/>
    <n v="3317"/>
    <n v="6.6339999999999995"/>
    <x v="1"/>
    <x v="0"/>
    <s v="USD"/>
    <n v="1418056315"/>
    <n v="1414164715"/>
    <b v="0"/>
    <n v="3317"/>
    <n v="37"/>
    <n v="89.648648648648646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n v="0"/>
    <e v="#DIV/0!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.36"/>
    <x v="1"/>
    <x v="1"/>
    <s v="GBP"/>
    <n v="1475333917"/>
    <n v="1472569117"/>
    <b v="0"/>
    <n v="17590"/>
    <n v="46"/>
    <n v="382.39130434782606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.2"/>
    <x v="1"/>
    <x v="0"/>
    <s v="USD"/>
    <n v="1437161739"/>
    <n v="1434569739"/>
    <b v="0"/>
    <n v="100"/>
    <n v="1"/>
    <n v="100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.298"/>
    <x v="1"/>
    <x v="0"/>
    <s v="USD"/>
    <n v="1471579140"/>
    <n v="1466512683"/>
    <b v="0"/>
    <n v="51149"/>
    <n v="323"/>
    <n v="158.35603715170279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7.73333333333335"/>
    <x v="0"/>
    <x v="5"/>
    <s v="CAD"/>
    <n v="1467313039"/>
    <n v="1464807439"/>
    <b v="0"/>
    <n v="5666"/>
    <n v="139"/>
    <n v="40.762589928057551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375"/>
    <n v="7"/>
    <n v="53.571428571428569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n v="147.32653061224491"/>
    <x v="0"/>
    <x v="0"/>
    <s v="USD"/>
    <n v="1372297751"/>
    <n v="1369705751"/>
    <b v="0"/>
    <n v="7219"/>
    <n v="149"/>
    <n v="48.449664429530202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.2"/>
    <x v="0"/>
    <x v="0"/>
    <s v="USD"/>
    <n v="1425741525"/>
    <n v="1423149525"/>
    <b v="0"/>
    <n v="2555"/>
    <n v="31"/>
    <n v="82.41935483870968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1.8723404255319"/>
    <x v="0"/>
    <x v="0"/>
    <s v="USD"/>
    <n v="1418904533"/>
    <n v="1416485333"/>
    <b v="0"/>
    <n v="5985"/>
    <n v="26"/>
    <n v="230.19230769230768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.2"/>
    <x v="0"/>
    <x v="5"/>
    <s v="CAD"/>
    <n v="1450249140"/>
    <n v="1447055935"/>
    <b v="0"/>
    <n v="10210"/>
    <n v="172"/>
    <n v="59.360465116279073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.05"/>
    <x v="0"/>
    <x v="0"/>
    <s v="USD"/>
    <n v="1451089134"/>
    <n v="1448497134"/>
    <b v="0"/>
    <n v="5202.5"/>
    <n v="78"/>
    <n v="66.698717948717942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n v="101.265"/>
    <x v="0"/>
    <x v="0"/>
    <s v="USD"/>
    <n v="1455299144"/>
    <n v="1452707144"/>
    <b v="0"/>
    <n v="20253"/>
    <n v="120"/>
    <n v="168.77500000000001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n v="136.13999999999999"/>
    <x v="0"/>
    <x v="0"/>
    <s v="USD"/>
    <n v="1441425540"/>
    <n v="1436968366"/>
    <b v="0"/>
    <n v="13614"/>
    <n v="227"/>
    <n v="59.973568281938327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n v="133.6"/>
    <x v="0"/>
    <x v="0"/>
    <s v="USD"/>
    <n v="1362960000"/>
    <n v="1359946188"/>
    <b v="0"/>
    <n v="1336"/>
    <n v="42"/>
    <n v="31.80952380952381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.25"/>
    <x v="0"/>
    <x v="1"/>
    <s v="GBP"/>
    <n v="1465672979"/>
    <n v="1463080979"/>
    <b v="0"/>
    <n v="1563"/>
    <n v="64"/>
    <n v="24.421875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2.67999999999999"/>
    <x v="0"/>
    <x v="1"/>
    <s v="GBP"/>
    <n v="1354269600"/>
    <n v="1351663605"/>
    <b v="0"/>
    <n v="3067"/>
    <n v="121"/>
    <n v="25.347107438016529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2.81058823529412"/>
    <x v="0"/>
    <x v="0"/>
    <s v="USD"/>
    <n v="1372985760"/>
    <n v="1370393760"/>
    <b v="0"/>
    <n v="6215.56"/>
    <n v="87"/>
    <n v="71.443218390804603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n v="125.29999999999998"/>
    <x v="0"/>
    <x v="0"/>
    <s v="USD"/>
    <n v="1362117540"/>
    <n v="1359587137"/>
    <b v="0"/>
    <n v="2506"/>
    <n v="65"/>
    <n v="38.553846153846152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n v="111.66666666666667"/>
    <x v="0"/>
    <x v="0"/>
    <s v="USD"/>
    <n v="1309009323"/>
    <n v="1306417323"/>
    <b v="0"/>
    <n v="3350"/>
    <n v="49"/>
    <n v="68.367346938775512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5.75757575757575"/>
    <x v="0"/>
    <x v="0"/>
    <s v="USD"/>
    <n v="1309980790"/>
    <n v="1304623990"/>
    <b v="0"/>
    <n v="764"/>
    <n v="19"/>
    <n v="40.210526315789473"/>
    <b v="1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n v="173.2"/>
    <x v="0"/>
    <x v="0"/>
    <s v="USD"/>
    <n v="1343943420"/>
    <n v="1341524220"/>
    <b v="0"/>
    <n v="2598"/>
    <n v="81"/>
    <n v="32.074074074074076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5.98333333333333"/>
    <x v="0"/>
    <x v="1"/>
    <s v="GBP"/>
    <n v="1403370772"/>
    <n v="1400778772"/>
    <b v="0"/>
    <n v="7559"/>
    <n v="264"/>
    <n v="28.632575757575758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n v="109.1"/>
    <x v="0"/>
    <x v="0"/>
    <s v="USD"/>
    <n v="1378592731"/>
    <n v="1373408731"/>
    <b v="0"/>
    <n v="1091"/>
    <n v="25"/>
    <n v="43.64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200"/>
    <n v="5"/>
    <n v="40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8.64285714285714"/>
    <x v="0"/>
    <x v="8"/>
    <s v="DKK"/>
    <n v="1420648906"/>
    <n v="1415464906"/>
    <b v="0"/>
    <n v="49830"/>
    <n v="144"/>
    <n v="346.04166666666669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.26666666666667"/>
    <x v="0"/>
    <x v="0"/>
    <s v="USD"/>
    <n v="1426523752"/>
    <n v="1423935352"/>
    <b v="0"/>
    <n v="7520"/>
    <n v="92"/>
    <n v="81.739130434782609"/>
    <b v="1"/>
    <s v="music/rock"/>
    <x v="4"/>
    <s v="rock"/>
  </r>
  <r>
    <n v="1366"/>
    <s v="Kick It! A Tribute to the A.K.s"/>
    <s v="A musical memorial for Alexi Petersen."/>
    <n v="7500"/>
    <n v="9486.69"/>
    <n v="126.48920000000001"/>
    <x v="0"/>
    <x v="0"/>
    <s v="USD"/>
    <n v="1417049663"/>
    <n v="1413158063"/>
    <b v="0"/>
    <n v="9486.69"/>
    <n v="147"/>
    <n v="64.535306122448986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114.26"/>
    <x v="0"/>
    <x v="0"/>
    <s v="USD"/>
    <n v="1447463050"/>
    <n v="1444867450"/>
    <b v="0"/>
    <n v="5713"/>
    <n v="90"/>
    <n v="63.477777777777774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110.7"/>
    <x v="0"/>
    <x v="0"/>
    <s v="USD"/>
    <n v="1434342894"/>
    <n v="1432269294"/>
    <b v="0"/>
    <n v="5535"/>
    <n v="87"/>
    <n v="63.620689655172413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.34805315203954"/>
    <x v="0"/>
    <x v="0"/>
    <s v="USD"/>
    <n v="1397225746"/>
    <n v="1394633746"/>
    <b v="0"/>
    <n v="34090.629999999997"/>
    <n v="406"/>
    <n v="83.967068965517228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n v="103.66666666666666"/>
    <x v="0"/>
    <x v="0"/>
    <s v="USD"/>
    <n v="1381881890"/>
    <n v="1380585890"/>
    <b v="0"/>
    <n v="1555"/>
    <n v="20"/>
    <n v="77.75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08672667523933"/>
    <x v="0"/>
    <x v="0"/>
    <s v="USD"/>
    <n v="1431022342"/>
    <n v="1428430342"/>
    <b v="0"/>
    <n v="7495"/>
    <n v="70"/>
    <n v="107.07142857142857"/>
    <b v="1"/>
    <s v="music/rock"/>
    <x v="4"/>
    <s v="rock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620"/>
    <n v="16"/>
    <n v="38.75"/>
    <b v="1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n v="105.01"/>
    <x v="0"/>
    <x v="0"/>
    <s v="USD"/>
    <n v="1483138233"/>
    <n v="1480546233"/>
    <b v="0"/>
    <n v="10501"/>
    <n v="52"/>
    <n v="201.94230769230768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.46666666666667"/>
    <x v="0"/>
    <x v="0"/>
    <s v="USD"/>
    <n v="1458874388"/>
    <n v="1456285988"/>
    <b v="0"/>
    <n v="2842"/>
    <n v="66"/>
    <n v="43.060606060606062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.32499999999999"/>
    <x v="0"/>
    <x v="6"/>
    <s v="EUR"/>
    <n v="1484444119"/>
    <n v="1481852119"/>
    <b v="0"/>
    <n v="6853"/>
    <n v="109"/>
    <n v="62.871559633027523"/>
    <b v="1"/>
    <s v="music/rock"/>
    <x v="4"/>
    <s v="rock"/>
  </r>
  <r>
    <n v="1376"/>
    <s v="Dead Pirates / HIGHMARE LP 2nd pressing"/>
    <s v="Dead Pirates are planning a second pressing of HIGHMARE LP, who wants one ?"/>
    <n v="3700"/>
    <n v="9342"/>
    <n v="252.48648648648651"/>
    <x v="0"/>
    <x v="1"/>
    <s v="GBP"/>
    <n v="1480784606"/>
    <n v="1478189006"/>
    <b v="0"/>
    <n v="9342"/>
    <n v="168"/>
    <n v="55.607142857142854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.15384615384616"/>
    <x v="0"/>
    <x v="0"/>
    <s v="USD"/>
    <n v="1486095060"/>
    <n v="1484198170"/>
    <b v="0"/>
    <n v="1510"/>
    <n v="31"/>
    <n v="48.70967741935484"/>
    <b v="1"/>
    <s v="music/rock"/>
    <x v="4"/>
    <s v="rock"/>
  </r>
  <r>
    <n v="1378"/>
    <s v="SIX BY SEVEN"/>
    <s v="A psychedelic post rock masterpiece!"/>
    <n v="2000"/>
    <n v="4067"/>
    <n v="203.35000000000002"/>
    <x v="0"/>
    <x v="1"/>
    <s v="GBP"/>
    <n v="1470075210"/>
    <n v="1468779210"/>
    <b v="0"/>
    <n v="4067"/>
    <n v="133"/>
    <n v="30.578947368421051"/>
    <b v="1"/>
    <s v="music/rock"/>
    <x v="4"/>
    <s v="rock"/>
  </r>
  <r>
    <n v="1379"/>
    <s v="J. Walter Makes a Record"/>
    <s v="---------The long-awaited debut full-length from Justin Ruddy--------"/>
    <n v="10000"/>
    <n v="11160"/>
    <n v="111.60000000000001"/>
    <x v="0"/>
    <x v="0"/>
    <s v="USD"/>
    <n v="1433504876"/>
    <n v="1430912876"/>
    <b v="0"/>
    <n v="11160"/>
    <n v="151"/>
    <n v="73.907284768211923"/>
    <b v="1"/>
    <s v="music/rock"/>
    <x v="4"/>
    <s v="rock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106"/>
    <n v="5"/>
    <n v="21.2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.1"/>
    <x v="0"/>
    <x v="0"/>
    <s v="USD"/>
    <n v="1482988125"/>
    <n v="1480396125"/>
    <b v="0"/>
    <n v="5355"/>
    <n v="73"/>
    <n v="73.356164383561648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n v="104.3625"/>
    <x v="0"/>
    <x v="0"/>
    <s v="USD"/>
    <n v="1367867536"/>
    <n v="1365275536"/>
    <b v="0"/>
    <n v="8349"/>
    <n v="148"/>
    <n v="56.412162162162161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.40909090909091"/>
    <x v="0"/>
    <x v="5"/>
    <s v="CAD"/>
    <n v="1482457678"/>
    <n v="1480729678"/>
    <b v="0"/>
    <n v="4673"/>
    <n v="93"/>
    <n v="50.247311827956992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124.08571428571429"/>
    <x v="0"/>
    <x v="0"/>
    <s v="USD"/>
    <n v="1436117922"/>
    <n v="1433525922"/>
    <b v="0"/>
    <n v="4343"/>
    <n v="63"/>
    <n v="68.936507936507937"/>
    <b v="1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n v="110.406125"/>
    <x v="0"/>
    <x v="12"/>
    <s v="EUR"/>
    <n v="1461931860"/>
    <n v="1457109121"/>
    <b v="0"/>
    <n v="8832.49"/>
    <n v="134"/>
    <n v="65.914104477611943"/>
    <b v="1"/>
    <s v="music/rock"/>
    <x v="4"/>
    <s v="rock"/>
  </r>
  <r>
    <n v="1386"/>
    <s v="MALTESE CROSS: The First Album"/>
    <s v="We are a classic hard rock/heavy metal band just trying to keep rock alive!"/>
    <n v="400"/>
    <n v="875"/>
    <n v="218.75"/>
    <x v="0"/>
    <x v="0"/>
    <s v="USD"/>
    <n v="1438183889"/>
    <n v="1435591889"/>
    <b v="0"/>
    <n v="875"/>
    <n v="14"/>
    <n v="62.5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136.625"/>
    <x v="0"/>
    <x v="0"/>
    <s v="USD"/>
    <n v="1433305800"/>
    <n v="1430604395"/>
    <b v="0"/>
    <n v="5465"/>
    <n v="78"/>
    <n v="70.064102564102569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4.8074"/>
    <x v="0"/>
    <x v="0"/>
    <s v="USD"/>
    <n v="1476720840"/>
    <n v="1474469117"/>
    <b v="0"/>
    <n v="6740.37"/>
    <n v="112"/>
    <n v="60.181874999999998"/>
    <b v="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n v="145.4"/>
    <x v="0"/>
    <x v="1"/>
    <s v="GBP"/>
    <n v="1471087957"/>
    <n v="1468495957"/>
    <b v="0"/>
    <n v="727"/>
    <n v="34"/>
    <n v="21.382352941176471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n v="109.10714285714285"/>
    <x v="0"/>
    <x v="0"/>
    <s v="USD"/>
    <n v="1430154720"/>
    <n v="1427224606"/>
    <b v="0"/>
    <n v="3055"/>
    <n v="19"/>
    <n v="160.78947368421052"/>
    <b v="1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n v="110.2"/>
    <x v="0"/>
    <x v="0"/>
    <s v="USD"/>
    <n v="1440219540"/>
    <n v="1436369818"/>
    <b v="0"/>
    <n v="551"/>
    <n v="13"/>
    <n v="42.384615384615387"/>
    <b v="1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n v="113.64000000000001"/>
    <x v="0"/>
    <x v="0"/>
    <s v="USD"/>
    <n v="1456976586"/>
    <n v="1454298186"/>
    <b v="0"/>
    <n v="2841"/>
    <n v="104"/>
    <n v="27.317307692307693"/>
    <b v="1"/>
    <s v="music/rock"/>
    <x v="4"/>
    <s v="rock"/>
  </r>
  <r>
    <n v="1393"/>
    <s v="WolfHunt | Social Commentary Rock Project"/>
    <s v="Rock n' Roll tales of our times"/>
    <n v="10000"/>
    <n v="10235"/>
    <n v="102.35000000000001"/>
    <x v="0"/>
    <x v="0"/>
    <s v="USD"/>
    <n v="1470068523"/>
    <n v="1467476523"/>
    <b v="0"/>
    <n v="10235"/>
    <n v="52"/>
    <n v="196.82692307692307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.13333333333334"/>
    <x v="0"/>
    <x v="0"/>
    <s v="USD"/>
    <n v="1488337200"/>
    <n v="1484623726"/>
    <b v="0"/>
    <n v="916"/>
    <n v="17"/>
    <n v="53.882352941176471"/>
    <b v="1"/>
    <s v="music/rock"/>
    <x v="4"/>
    <s v="rock"/>
  </r>
  <r>
    <n v="1395"/>
    <s v="Quiet Oaks Full Length Album"/>
    <s v="Help Quiet Oaks record their debut album!!!"/>
    <n v="3500"/>
    <n v="3916"/>
    <n v="111.88571428571427"/>
    <x v="0"/>
    <x v="0"/>
    <s v="USD"/>
    <n v="1484430481"/>
    <n v="1481838481"/>
    <b v="0"/>
    <n v="3916"/>
    <n v="82"/>
    <n v="47.756097560975611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.3"/>
    <x v="0"/>
    <x v="0"/>
    <s v="USD"/>
    <n v="1423871882"/>
    <n v="1421279882"/>
    <b v="0"/>
    <n v="6438"/>
    <n v="73"/>
    <n v="88.191780821917803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3.85000000000001"/>
    <x v="0"/>
    <x v="0"/>
    <s v="USD"/>
    <n v="1477603140"/>
    <n v="1475013710"/>
    <b v="0"/>
    <n v="11385"/>
    <n v="158"/>
    <n v="72.056962025316452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09.68181818181819"/>
    <x v="0"/>
    <x v="0"/>
    <s v="USD"/>
    <n v="1467752334"/>
    <n v="1465160334"/>
    <b v="0"/>
    <n v="4826"/>
    <n v="65"/>
    <n v="74.246153846153845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.14444444444443"/>
    <x v="0"/>
    <x v="0"/>
    <s v="USD"/>
    <n v="1412640373"/>
    <n v="1410048373"/>
    <b v="0"/>
    <n v="11353"/>
    <n v="184"/>
    <n v="61.701086956521742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.42857142857144"/>
    <x v="0"/>
    <x v="1"/>
    <s v="GBP"/>
    <n v="1465709400"/>
    <n v="1462695073"/>
    <b v="0"/>
    <n v="586"/>
    <n v="34"/>
    <n v="17.235294117647058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6.52000000000004"/>
    <x v="0"/>
    <x v="0"/>
    <s v="USD"/>
    <n v="1369612474"/>
    <n v="1367798074"/>
    <b v="0"/>
    <n v="12413"/>
    <n v="240"/>
    <n v="51.720833333333331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.16"/>
    <x v="0"/>
    <x v="1"/>
    <s v="GBP"/>
    <n v="1430439411"/>
    <n v="1425259011"/>
    <b v="0"/>
    <n v="2729"/>
    <n v="113"/>
    <n v="24.150442477876105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n v="102.57499999999999"/>
    <x v="0"/>
    <x v="0"/>
    <s v="USD"/>
    <n v="1374802235"/>
    <n v="1372210235"/>
    <b v="0"/>
    <n v="4103"/>
    <n v="66"/>
    <n v="62.166666666666664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"/>
    <x v="2"/>
    <x v="1"/>
    <s v="GBP"/>
    <n v="1424607285"/>
    <n v="1422447285"/>
    <b v="1"/>
    <n v="241"/>
    <n v="5"/>
    <n v="48.2"/>
    <b v="0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n v="0.42"/>
    <x v="2"/>
    <x v="0"/>
    <s v="USD"/>
    <n v="1417195201"/>
    <n v="1414599601"/>
    <b v="1"/>
    <n v="105"/>
    <n v="17"/>
    <n v="6.1764705882352944"/>
    <b v="0"/>
    <s v="publishing/translations"/>
    <x v="3"/>
    <s v="translations"/>
  </r>
  <r>
    <n v="1406"/>
    <s v="Man Down! Translation project"/>
    <s v="The White coat and the battle dress uniform"/>
    <n v="12000"/>
    <n v="15"/>
    <n v="0.125"/>
    <x v="2"/>
    <x v="13"/>
    <s v="EUR"/>
    <n v="1449914400"/>
    <n v="1445336607"/>
    <b v="0"/>
    <n v="15"/>
    <n v="3"/>
    <n v="5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5"/>
    <x v="2"/>
    <x v="0"/>
    <s v="USD"/>
    <n v="1407847978"/>
    <n v="1405687978"/>
    <b v="0"/>
    <n v="15"/>
    <n v="2"/>
    <n v="7.5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3"/>
    <x v="2"/>
    <x v="1"/>
    <s v="GBP"/>
    <n v="1447451756"/>
    <n v="1444856156"/>
    <b v="0"/>
    <n v="72"/>
    <n v="6"/>
    <n v="12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n v="0"/>
    <e v="#DIV/0!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2"/>
    <x v="2"/>
    <x v="13"/>
    <s v="EUR"/>
    <n v="1464939520"/>
    <n v="1461051520"/>
    <b v="0"/>
    <n v="1"/>
    <n v="1"/>
    <n v="1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.23333333333333336"/>
    <x v="2"/>
    <x v="1"/>
    <s v="GBP"/>
    <n v="1423185900"/>
    <n v="1420766700"/>
    <b v="0"/>
    <n v="7"/>
    <n v="3"/>
    <n v="2.3333333333333335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n v="4.5714285714285712"/>
    <x v="2"/>
    <x v="0"/>
    <s v="USD"/>
    <n v="1417656699"/>
    <n v="1415064699"/>
    <b v="0"/>
    <n v="320"/>
    <n v="13"/>
    <n v="24.615384615384617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00"/>
    <n v="1"/>
    <n v="100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0.2"/>
    <x v="2"/>
    <x v="0"/>
    <s v="USD"/>
    <n v="1483423467"/>
    <n v="1480831467"/>
    <b v="0"/>
    <n v="1"/>
    <n v="1"/>
    <n v="1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.181818181818183"/>
    <x v="2"/>
    <x v="0"/>
    <s v="USD"/>
    <n v="1439741591"/>
    <n v="1436285591"/>
    <b v="0"/>
    <n v="800"/>
    <n v="9"/>
    <n v="88.888888888888886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n v="0"/>
    <e v="#DIV/0!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"/>
    <x v="2"/>
    <x v="0"/>
    <s v="USD"/>
    <n v="1442315460"/>
    <n v="1439696174"/>
    <b v="0"/>
    <n v="55"/>
    <n v="2"/>
    <n v="27.5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0.2"/>
    <x v="2"/>
    <x v="3"/>
    <s v="EUR"/>
    <n v="1456397834"/>
    <n v="1453805834"/>
    <b v="0"/>
    <n v="6"/>
    <n v="1"/>
    <n v="6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3"/>
    <x v="2"/>
    <x v="0"/>
    <s v="USD"/>
    <n v="1476010619"/>
    <n v="1473418619"/>
    <b v="0"/>
    <n v="445"/>
    <n v="10"/>
    <n v="44.5"/>
    <b v="0"/>
    <s v="publishing/translations"/>
    <x v="3"/>
    <s v="translations"/>
  </r>
  <r>
    <n v="1420"/>
    <s v="Shakespeare in the Hood - Romeo and Juliet"/>
    <s v="Help me butcher Shakespeare in a satirical fashion."/>
    <n v="110"/>
    <n v="3"/>
    <n v="2.7272727272727271"/>
    <x v="2"/>
    <x v="0"/>
    <s v="USD"/>
    <n v="1467129686"/>
    <n v="1464969686"/>
    <b v="0"/>
    <n v="3"/>
    <n v="3"/>
    <n v="1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.1"/>
    <x v="2"/>
    <x v="11"/>
    <s v="SEK"/>
    <n v="1423432709"/>
    <n v="1420840709"/>
    <b v="0"/>
    <n v="200"/>
    <n v="2"/>
    <n v="100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.104"/>
    <x v="2"/>
    <x v="4"/>
    <s v="NZD"/>
    <n v="1474436704"/>
    <n v="1471844704"/>
    <b v="0"/>
    <n v="26"/>
    <n v="2"/>
    <n v="13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.33333333333333337"/>
    <x v="2"/>
    <x v="2"/>
    <s v="AUD"/>
    <n v="1451637531"/>
    <n v="1449045531"/>
    <b v="0"/>
    <n v="100"/>
    <n v="1"/>
    <n v="100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n v="20.36"/>
    <x v="2"/>
    <x v="0"/>
    <s v="USD"/>
    <n v="1479233602"/>
    <n v="1478106802"/>
    <b v="0"/>
    <n v="1527"/>
    <n v="14"/>
    <n v="109.07142857142857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n v="0"/>
    <e v="#DIV/0!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n v="0"/>
    <e v="#DIV/0!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n v="8.3800000000000008"/>
    <x v="2"/>
    <x v="12"/>
    <s v="EUR"/>
    <n v="1474230385"/>
    <n v="1471638385"/>
    <b v="0"/>
    <n v="419"/>
    <n v="4"/>
    <n v="104.75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5"/>
    <x v="2"/>
    <x v="3"/>
    <s v="EUR"/>
    <n v="1459584417"/>
    <n v="1456996017"/>
    <b v="0"/>
    <n v="45"/>
    <n v="3"/>
    <n v="15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n v="0"/>
    <e v="#DIV/0!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n v="8.06"/>
    <x v="2"/>
    <x v="0"/>
    <s v="USD"/>
    <n v="1419017488"/>
    <n v="1416339088"/>
    <b v="0"/>
    <n v="403"/>
    <n v="5"/>
    <n v="80.599999999999994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1.94705882352941"/>
    <x v="2"/>
    <x v="0"/>
    <s v="USD"/>
    <n v="1448517816"/>
    <n v="1445922216"/>
    <b v="0"/>
    <n v="5431"/>
    <n v="47"/>
    <n v="115.55319148936171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n v="0"/>
    <e v="#DIV/0!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3"/>
    <x v="2"/>
    <x v="13"/>
    <s v="EUR"/>
    <n v="1481367600"/>
    <n v="1477839675"/>
    <b v="0"/>
    <n v="805"/>
    <n v="10"/>
    <n v="80.5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n v="9.9878048780487809"/>
    <x v="2"/>
    <x v="8"/>
    <s v="DKK"/>
    <n v="1433775600"/>
    <n v="1431973478"/>
    <b v="0"/>
    <n v="8190"/>
    <n v="11"/>
    <n v="744.5454545454545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n v="0.1"/>
    <x v="2"/>
    <x v="13"/>
    <s v="EUR"/>
    <n v="1444589020"/>
    <n v="1441997020"/>
    <b v="0"/>
    <n v="15"/>
    <n v="2"/>
    <n v="7.5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77"/>
    <x v="2"/>
    <x v="12"/>
    <s v="EUR"/>
    <n v="1456043057"/>
    <n v="1453451057"/>
    <b v="0"/>
    <n v="77"/>
    <n v="2"/>
    <n v="38.5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n v="26.900000000000002"/>
    <x v="2"/>
    <x v="0"/>
    <s v="USD"/>
    <n v="1405227540"/>
    <n v="1402058739"/>
    <b v="0"/>
    <n v="807"/>
    <n v="22"/>
    <n v="36.68181818181818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600"/>
    <n v="8"/>
    <n v="75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"/>
    <x v="2"/>
    <x v="5"/>
    <s v="CAD"/>
    <n v="1425758101"/>
    <n v="1423166101"/>
    <b v="0"/>
    <n v="180"/>
    <n v="6"/>
    <n v="30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7E-3"/>
    <x v="2"/>
    <x v="13"/>
    <s v="EUR"/>
    <n v="1464285463"/>
    <n v="1461693463"/>
    <b v="0"/>
    <n v="1"/>
    <n v="1"/>
    <n v="1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"/>
    <x v="2"/>
    <x v="1"/>
    <s v="GBP"/>
    <n v="1441995769"/>
    <n v="1436811769"/>
    <b v="0"/>
    <n v="2020"/>
    <n v="3"/>
    <n v="673.33333333333337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n v="0"/>
    <e v="#DIV/0!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n v="0"/>
    <e v="#DIV/0!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n v="0"/>
    <e v="#DIV/0!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n v="0"/>
    <e v="#DIV/0!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n v="0"/>
    <e v="#DIV/0!"/>
    <b v="0"/>
    <s v="publishing/translations"/>
    <x v="3"/>
    <s v="translations"/>
  </r>
  <r>
    <n v="1447"/>
    <s v="Indian Language Dictionary"/>
    <s v="I'm creating a dictionary of multiple Indian languages."/>
    <n v="500000"/>
    <n v="75"/>
    <n v="1.4999999999999999E-2"/>
    <x v="2"/>
    <x v="0"/>
    <s v="USD"/>
    <n v="1467999134"/>
    <n v="1465407134"/>
    <b v="0"/>
    <n v="75"/>
    <n v="3"/>
    <n v="25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n v="0"/>
    <e v="#DIV/0!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n v="0"/>
    <e v="#DIV/0!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1E-3"/>
    <x v="2"/>
    <x v="0"/>
    <s v="USD"/>
    <n v="1455941197"/>
    <n v="1453349197"/>
    <b v="0"/>
    <n v="1"/>
    <n v="1"/>
    <n v="1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n v="1.0554089709762533E-2"/>
    <x v="1"/>
    <x v="0"/>
    <s v="USD"/>
    <n v="1416355259"/>
    <n v="1413759659"/>
    <b v="0"/>
    <n v="2"/>
    <n v="2"/>
    <n v="1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n v="0"/>
    <e v="#DIV/0!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n v="0"/>
    <e v="#DIV/0!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85714285714285721"/>
    <x v="1"/>
    <x v="3"/>
    <s v="EUR"/>
    <n v="1461535140"/>
    <n v="1459716480"/>
    <b v="0"/>
    <n v="15"/>
    <n v="1"/>
    <n v="15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0.5"/>
    <x v="1"/>
    <x v="0"/>
    <s v="USD"/>
    <n v="1409924340"/>
    <n v="1405181320"/>
    <b v="0"/>
    <n v="1575"/>
    <n v="7"/>
    <n v="225"/>
    <b v="0"/>
    <s v="publishing/translations"/>
    <x v="3"/>
    <s v="translations"/>
  </r>
  <r>
    <n v="1456"/>
    <s v="Sometimes you don't need love (Canceled)"/>
    <s v="English Version of my auto-published novel"/>
    <n v="5000"/>
    <n v="145"/>
    <n v="2.9000000000000004"/>
    <x v="1"/>
    <x v="13"/>
    <s v="EUR"/>
    <n v="1483459365"/>
    <n v="1480867365"/>
    <b v="0"/>
    <n v="145"/>
    <n v="3"/>
    <n v="48.333333333333336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n v="0"/>
    <e v="#DIV/0!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n v="0"/>
    <e v="#DIV/0!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n v="0"/>
    <e v="#DIV/0!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n v="0"/>
    <e v="#DIV/0!"/>
    <b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n v="101.24459999999999"/>
    <x v="0"/>
    <x v="0"/>
    <s v="USD"/>
    <n v="1413849600"/>
    <n v="1410967754"/>
    <b v="1"/>
    <n v="15186.69"/>
    <n v="340"/>
    <n v="44.66673529411765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n v="108.5175"/>
    <x v="0"/>
    <x v="0"/>
    <s v="USD"/>
    <n v="1365609271"/>
    <n v="1363017271"/>
    <b v="1"/>
    <n v="4340.7"/>
    <n v="150"/>
    <n v="28.937999999999999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7.66666666666666"/>
    <x v="0"/>
    <x v="0"/>
    <s v="USD"/>
    <n v="1365367938"/>
    <n v="1361483538"/>
    <b v="1"/>
    <n v="886"/>
    <n v="25"/>
    <n v="35.44"/>
    <b v="1"/>
    <s v="publishing/radio &amp; podcasts"/>
    <x v="3"/>
    <s v="radio &amp; podcasts"/>
  </r>
  <r>
    <n v="1464"/>
    <s v="Science Studio"/>
    <s v="The Best Science Media on the Web"/>
    <n v="5000"/>
    <n v="8160"/>
    <n v="163.19999999999999"/>
    <x v="0"/>
    <x v="0"/>
    <s v="USD"/>
    <n v="1361029958"/>
    <n v="1358437958"/>
    <b v="1"/>
    <n v="8160"/>
    <n v="234"/>
    <n v="34.871794871794869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.41449999999998"/>
    <x v="0"/>
    <x v="0"/>
    <s v="USD"/>
    <n v="1332385200"/>
    <n v="1329759452"/>
    <b v="1"/>
    <n v="136924.35"/>
    <n v="2602"/>
    <n v="52.622732513451197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n v="107.87731249999999"/>
    <x v="0"/>
    <x v="0"/>
    <s v="USD"/>
    <n v="1452574800"/>
    <n v="1449029266"/>
    <b v="1"/>
    <n v="17260.37"/>
    <n v="248"/>
    <n v="69.598266129032254"/>
    <b v="1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n v="115.08"/>
    <x v="0"/>
    <x v="0"/>
    <s v="USD"/>
    <n v="1332699285"/>
    <n v="1327518885"/>
    <b v="1"/>
    <n v="46032"/>
    <n v="600"/>
    <n v="76.72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.36842105263158"/>
    <x v="0"/>
    <x v="0"/>
    <s v="USD"/>
    <n v="1307838049"/>
    <n v="1302654049"/>
    <b v="1"/>
    <n v="9725"/>
    <n v="293"/>
    <n v="33.191126279863482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n v="108.42485875706214"/>
    <x v="0"/>
    <x v="0"/>
    <s v="USD"/>
    <n v="1360938109"/>
    <n v="1358346109"/>
    <b v="1"/>
    <n v="47978"/>
    <n v="321"/>
    <n v="149.46417445482865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n v="125.13333333333334"/>
    <x v="0"/>
    <x v="0"/>
    <s v="USD"/>
    <n v="1356724263"/>
    <n v="1354909863"/>
    <b v="1"/>
    <n v="1877"/>
    <n v="81"/>
    <n v="23.172839506172838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n v="103.840625"/>
    <x v="0"/>
    <x v="0"/>
    <s v="USD"/>
    <n v="1428620334"/>
    <n v="1426028334"/>
    <b v="1"/>
    <n v="33229"/>
    <n v="343"/>
    <n v="96.877551020408163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8.70400000000001"/>
    <x v="0"/>
    <x v="0"/>
    <s v="USD"/>
    <n v="1381928503"/>
    <n v="1379336503"/>
    <b v="1"/>
    <n v="34676"/>
    <n v="336"/>
    <n v="103.20238095238095"/>
    <b v="1"/>
    <s v="publishing/radio &amp; podcasts"/>
    <x v="3"/>
    <s v="radio &amp; podcasts"/>
  </r>
  <r>
    <n v="1473"/>
    <s v="ONE LOVES ONLY FORM"/>
    <s v="Public Radio Project"/>
    <n v="1500"/>
    <n v="1807.74"/>
    <n v="120.51600000000001"/>
    <x v="0"/>
    <x v="0"/>
    <s v="USD"/>
    <n v="1330644639"/>
    <n v="1328052639"/>
    <b v="1"/>
    <n v="1807.74"/>
    <n v="47"/>
    <n v="38.462553191489363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n v="112.26666666666667"/>
    <x v="0"/>
    <x v="0"/>
    <s v="USD"/>
    <n v="1379093292"/>
    <n v="1376501292"/>
    <b v="1"/>
    <n v="3368"/>
    <n v="76"/>
    <n v="44.315789473684212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n v="188.66966666666667"/>
    <x v="0"/>
    <x v="0"/>
    <s v="USD"/>
    <n v="1419051540"/>
    <n v="1416244863"/>
    <b v="1"/>
    <n v="28300.45"/>
    <n v="441"/>
    <n v="64.173356009070289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n v="661.55466666666666"/>
    <x v="0"/>
    <x v="0"/>
    <s v="USD"/>
    <n v="1315616422"/>
    <n v="1313024422"/>
    <b v="1"/>
    <n v="39693.279999999999"/>
    <n v="916"/>
    <n v="43.333275109170302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n v="111.31"/>
    <x v="0"/>
    <x v="0"/>
    <s v="USD"/>
    <n v="1324609200"/>
    <n v="1319467604"/>
    <b v="1"/>
    <n v="33393"/>
    <n v="369"/>
    <n v="90.495934959349597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n v="1181.6142199999999"/>
    <x v="0"/>
    <x v="0"/>
    <s v="USD"/>
    <n v="1368564913"/>
    <n v="1367355313"/>
    <b v="1"/>
    <n v="590807.11"/>
    <n v="20242"/>
    <n v="29.187190495010373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.375"/>
    <x v="0"/>
    <x v="0"/>
    <s v="USD"/>
    <n v="1399694340"/>
    <n v="1398448389"/>
    <b v="1"/>
    <n v="2198"/>
    <n v="71"/>
    <n v="30.95774647887324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n v="117.04040000000001"/>
    <x v="0"/>
    <x v="0"/>
    <s v="USD"/>
    <n v="1374858000"/>
    <n v="1373408699"/>
    <b v="1"/>
    <n v="58520.2"/>
    <n v="635"/>
    <n v="92.157795275590544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"/>
    <x v="2"/>
    <x v="5"/>
    <s v="CAD"/>
    <n v="1383430145"/>
    <n v="1380838145"/>
    <b v="0"/>
    <n v="105"/>
    <n v="6"/>
    <n v="17.5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.1"/>
    <x v="2"/>
    <x v="0"/>
    <s v="USD"/>
    <n v="1347004260"/>
    <n v="1345062936"/>
    <b v="0"/>
    <n v="5"/>
    <n v="1"/>
    <n v="5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n v="0.7142857142857143"/>
    <x v="2"/>
    <x v="0"/>
    <s v="USD"/>
    <n v="1469162275"/>
    <n v="1467002275"/>
    <b v="0"/>
    <n v="50"/>
    <n v="2"/>
    <n v="25"/>
    <b v="0"/>
    <s v="publishing/fiction"/>
    <x v="3"/>
    <s v="fiction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n v="0"/>
    <e v="#DIV/0!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5"/>
    <x v="2"/>
    <x v="0"/>
    <s v="USD"/>
    <n v="1434827173"/>
    <n v="1430939173"/>
    <b v="0"/>
    <n v="150"/>
    <n v="3"/>
    <n v="50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.24"/>
    <x v="2"/>
    <x v="0"/>
    <s v="USD"/>
    <n v="1425009761"/>
    <n v="1422417761"/>
    <b v="0"/>
    <n v="48"/>
    <n v="3"/>
    <n v="16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n v="0"/>
    <e v="#DIV/0!"/>
    <b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n v="2.4"/>
    <x v="2"/>
    <x v="2"/>
    <s v="AUD"/>
    <n v="1388928660"/>
    <n v="1386336660"/>
    <b v="0"/>
    <n v="360"/>
    <n v="6"/>
    <n v="60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n v="0"/>
    <e v="#DIV/0!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0.862068965517242"/>
    <x v="2"/>
    <x v="0"/>
    <s v="USD"/>
    <n v="1380720474"/>
    <n v="1378214874"/>
    <b v="0"/>
    <n v="895"/>
    <n v="19"/>
    <n v="47.10526315789474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n v="8.3333333333333321"/>
    <x v="2"/>
    <x v="0"/>
    <s v="USD"/>
    <n v="1424014680"/>
    <n v="1418922443"/>
    <b v="0"/>
    <n v="100"/>
    <n v="1"/>
    <n v="100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0.75"/>
    <x v="2"/>
    <x v="0"/>
    <s v="USD"/>
    <n v="1308431646"/>
    <n v="1305839646"/>
    <b v="0"/>
    <n v="30"/>
    <n v="2"/>
    <n v="15"/>
    <b v="0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n v="0"/>
    <e v="#DIV/0!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9"/>
    <x v="2"/>
    <x v="0"/>
    <s v="USD"/>
    <n v="1428075480"/>
    <n v="1425489613"/>
    <b v="0"/>
    <n v="445"/>
    <n v="11"/>
    <n v="40.454545454545453"/>
    <b v="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n v="0"/>
    <e v="#DIV/0!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n v="0"/>
    <e v="#DIV/0!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n v="6.6666666666666671E-3"/>
    <x v="2"/>
    <x v="0"/>
    <s v="USD"/>
    <n v="1375299780"/>
    <n v="1371655522"/>
    <b v="0"/>
    <n v="1"/>
    <n v="1"/>
    <n v="1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"/>
    <x v="2"/>
    <x v="0"/>
    <s v="USD"/>
    <n v="1409787378"/>
    <n v="1405899378"/>
    <b v="0"/>
    <n v="57"/>
    <n v="3"/>
    <n v="19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0.25"/>
    <x v="2"/>
    <x v="0"/>
    <s v="USD"/>
    <n v="1470355833"/>
    <n v="1465171833"/>
    <b v="0"/>
    <n v="5"/>
    <n v="1"/>
    <n v="5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.035714285714285"/>
    <x v="2"/>
    <x v="0"/>
    <s v="USD"/>
    <n v="1367444557"/>
    <n v="1364852557"/>
    <b v="0"/>
    <n v="701"/>
    <n v="15"/>
    <n v="46.733333333333334"/>
    <b v="0"/>
    <s v="publishing/fiction"/>
    <x v="3"/>
    <s v="fiction"/>
  </r>
  <r>
    <n v="1501"/>
    <s v="This is Nowhere"/>
    <s v="A hardcover book of surf, outdoor and nature photos from the British Columbia coast."/>
    <n v="52000"/>
    <n v="86492"/>
    <n v="166.33076923076925"/>
    <x v="0"/>
    <x v="5"/>
    <s v="CAD"/>
    <n v="1436364023"/>
    <n v="1433772023"/>
    <b v="1"/>
    <n v="86492"/>
    <n v="885"/>
    <n v="97.731073446327684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n v="101.44545454545455"/>
    <x v="0"/>
    <x v="1"/>
    <s v="GBP"/>
    <n v="1458943200"/>
    <n v="1456491680"/>
    <b v="1"/>
    <n v="22318"/>
    <n v="329"/>
    <n v="67.835866261398181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7.89146666666667"/>
    <x v="0"/>
    <x v="18"/>
    <s v="EUR"/>
    <n v="1477210801"/>
    <n v="1472026801"/>
    <b v="1"/>
    <n v="4045.93"/>
    <n v="71"/>
    <n v="56.98492957746479"/>
    <b v="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n v="277.93846153846158"/>
    <x v="0"/>
    <x v="1"/>
    <s v="GBP"/>
    <n v="1402389180"/>
    <n v="1399996024"/>
    <b v="1"/>
    <n v="18066"/>
    <n v="269"/>
    <n v="67.159851301115239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3.58125"/>
    <x v="0"/>
    <x v="12"/>
    <s v="EUR"/>
    <n v="1458676860"/>
    <n v="1455446303"/>
    <b v="1"/>
    <n v="16573"/>
    <n v="345"/>
    <n v="48.037681159420288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n v="111.4"/>
    <x v="0"/>
    <x v="1"/>
    <s v="GBP"/>
    <n v="1406227904"/>
    <n v="1403635904"/>
    <b v="1"/>
    <n v="1671"/>
    <n v="43"/>
    <n v="38.860465116279073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2580"/>
    <n v="33"/>
    <n v="78.181818181818187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0.76216216216217"/>
    <x v="0"/>
    <x v="0"/>
    <s v="USD"/>
    <n v="1403880281"/>
    <n v="1401201881"/>
    <b v="1"/>
    <n v="20491"/>
    <n v="211"/>
    <n v="97.113744075829388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n v="123.64125714285714"/>
    <x v="0"/>
    <x v="12"/>
    <s v="EUR"/>
    <n v="1487113140"/>
    <n v="1484570885"/>
    <b v="1"/>
    <n v="21637.22"/>
    <n v="196"/>
    <n v="110.39397959183674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.03500000000001"/>
    <x v="0"/>
    <x v="1"/>
    <s v="GBP"/>
    <n v="1405761278"/>
    <n v="1403169278"/>
    <b v="1"/>
    <n v="16165.6"/>
    <n v="405"/>
    <n v="39.91506172839506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n v="111.79285714285714"/>
    <x v="0"/>
    <x v="0"/>
    <s v="USD"/>
    <n v="1447858804"/>
    <n v="1445263204"/>
    <b v="1"/>
    <n v="15651"/>
    <n v="206"/>
    <n v="75.975728155339809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8.7714285714286"/>
    <x v="0"/>
    <x v="0"/>
    <s v="USD"/>
    <n v="1486311939"/>
    <n v="1483719939"/>
    <b v="1"/>
    <n v="19557"/>
    <n v="335"/>
    <n v="58.379104477611939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n v="150.01875000000001"/>
    <x v="0"/>
    <x v="1"/>
    <s v="GBP"/>
    <n v="1405523866"/>
    <n v="1402931866"/>
    <b v="1"/>
    <n v="12001.5"/>
    <n v="215"/>
    <n v="55.82093023255814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n v="106.476"/>
    <x v="0"/>
    <x v="0"/>
    <s v="USD"/>
    <n v="1443363640"/>
    <n v="1439907640"/>
    <b v="1"/>
    <n v="26619"/>
    <n v="176"/>
    <n v="151.24431818181819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n v="157.18899999999999"/>
    <x v="0"/>
    <x v="10"/>
    <s v="NOK"/>
    <n v="1458104697"/>
    <n v="1455516297"/>
    <b v="1"/>
    <n v="471567"/>
    <n v="555"/>
    <n v="849.67027027027029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8.65882352941176"/>
    <x v="0"/>
    <x v="0"/>
    <s v="USD"/>
    <n v="1475762400"/>
    <n v="1473160292"/>
    <b v="1"/>
    <n v="18472"/>
    <n v="116"/>
    <n v="159.24137931034483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1.97999999999999"/>
    <x v="0"/>
    <x v="0"/>
    <s v="USD"/>
    <n v="1417845600"/>
    <n v="1415194553"/>
    <b v="1"/>
    <n v="24297"/>
    <n v="615"/>
    <n v="39.507317073170732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n v="205.36666666666665"/>
    <x v="0"/>
    <x v="0"/>
    <s v="USD"/>
    <n v="1401565252"/>
    <n v="1398973252"/>
    <b v="1"/>
    <n v="30805"/>
    <n v="236"/>
    <n v="130.52966101694915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n v="103.36388888888889"/>
    <x v="0"/>
    <x v="0"/>
    <s v="USD"/>
    <n v="1403301540"/>
    <n v="1400867283"/>
    <b v="1"/>
    <n v="9302.75"/>
    <n v="145"/>
    <n v="64.156896551724131"/>
    <b v="1"/>
    <s v="photography/photobooks"/>
    <x v="8"/>
    <s v="photobooks"/>
  </r>
  <r>
    <n v="1520"/>
    <s v="TULIPS"/>
    <s v="A self-published photography book by Andrew Miksys from his new series about Belarus"/>
    <n v="18000"/>
    <n v="18625"/>
    <n v="103.47222222222223"/>
    <x v="0"/>
    <x v="0"/>
    <s v="USD"/>
    <n v="1418961600"/>
    <n v="1415824513"/>
    <b v="1"/>
    <n v="18625"/>
    <n v="167"/>
    <n v="111.52694610778443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6.81333333333333"/>
    <x v="0"/>
    <x v="0"/>
    <s v="USD"/>
    <n v="1465272091"/>
    <n v="1462248091"/>
    <b v="1"/>
    <n v="40055"/>
    <n v="235"/>
    <n v="170.44680851063831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8.96574712643678"/>
    <x v="0"/>
    <x v="0"/>
    <s v="USD"/>
    <n v="1413575739"/>
    <n v="1410983739"/>
    <b v="1"/>
    <n v="60450.1"/>
    <n v="452"/>
    <n v="133.7391592920354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n v="124.84324324324325"/>
    <x v="0"/>
    <x v="0"/>
    <s v="USD"/>
    <n v="1419292800"/>
    <n v="1416592916"/>
    <b v="1"/>
    <n v="23096"/>
    <n v="241"/>
    <n v="95.834024896265561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n v="206.99999999999997"/>
    <x v="0"/>
    <x v="11"/>
    <s v="SEK"/>
    <n v="1487592090"/>
    <n v="1485000090"/>
    <b v="1"/>
    <n v="6210"/>
    <n v="28"/>
    <n v="221.78571428571428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.00576923076923"/>
    <x v="0"/>
    <x v="0"/>
    <s v="USD"/>
    <n v="1471539138"/>
    <n v="1468947138"/>
    <b v="1"/>
    <n v="4524.1499999999996"/>
    <n v="140"/>
    <n v="32.315357142857138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.32608695652173"/>
    <x v="0"/>
    <x v="0"/>
    <s v="USD"/>
    <n v="1453185447"/>
    <n v="1448951847"/>
    <b v="1"/>
    <n v="27675"/>
    <n v="280"/>
    <n v="98.839285714285708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n v="110.44428571428573"/>
    <x v="0"/>
    <x v="0"/>
    <s v="USD"/>
    <n v="1489497886"/>
    <n v="1487082286"/>
    <b v="1"/>
    <n v="3865.55"/>
    <n v="70"/>
    <n v="55.222142857142863"/>
    <b v="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n v="281.56666666666666"/>
    <x v="0"/>
    <x v="0"/>
    <s v="USD"/>
    <n v="1485907200"/>
    <n v="1483292122"/>
    <b v="1"/>
    <n v="8447"/>
    <n v="160"/>
    <n v="52.793750000000003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n v="100.67894736842105"/>
    <x v="0"/>
    <x v="0"/>
    <s v="USD"/>
    <n v="1426773920"/>
    <n v="1424185520"/>
    <b v="1"/>
    <n v="19129"/>
    <n v="141"/>
    <n v="135.66666666666666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4.82571428571427"/>
    <x v="0"/>
    <x v="0"/>
    <s v="USD"/>
    <n v="1445624695"/>
    <n v="1443464695"/>
    <b v="1"/>
    <n v="47189"/>
    <n v="874"/>
    <n v="53.991990846681922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n v="175.95744680851064"/>
    <x v="0"/>
    <x v="0"/>
    <s v="USD"/>
    <n v="1417402800"/>
    <n v="1414610126"/>
    <b v="1"/>
    <n v="4135"/>
    <n v="73"/>
    <n v="56.643835616438359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84.02000000000004"/>
    <x v="0"/>
    <x v="2"/>
    <s v="AUD"/>
    <n v="1455548400"/>
    <n v="1453461865"/>
    <b v="1"/>
    <n v="24201"/>
    <n v="294"/>
    <n v="82.316326530612244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n v="145.14000000000001"/>
    <x v="0"/>
    <x v="0"/>
    <s v="USD"/>
    <n v="1462161540"/>
    <n v="1457913777"/>
    <b v="1"/>
    <n v="65313"/>
    <n v="740"/>
    <n v="88.26081081081081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7.73333333333335"/>
    <x v="0"/>
    <x v="0"/>
    <s v="USD"/>
    <n v="1441383062"/>
    <n v="1438791062"/>
    <b v="1"/>
    <n v="31330"/>
    <n v="369"/>
    <n v="84.905149051490511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.42499999999998"/>
    <x v="0"/>
    <x v="0"/>
    <s v="USD"/>
    <n v="1464040800"/>
    <n v="1461527631"/>
    <b v="1"/>
    <n v="5297"/>
    <n v="110"/>
    <n v="48.154545454545456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.30841666666666"/>
    <x v="0"/>
    <x v="0"/>
    <s v="USD"/>
    <n v="1440702910"/>
    <n v="1438110910"/>
    <b v="1"/>
    <n v="30037.01"/>
    <n v="455"/>
    <n v="66.015406593406595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79.9"/>
    <x v="0"/>
    <x v="12"/>
    <s v="EUR"/>
    <n v="1470506400"/>
    <n v="1467358427"/>
    <b v="1"/>
    <n v="21588"/>
    <n v="224"/>
    <n v="96.375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2.62857142857142"/>
    <x v="0"/>
    <x v="0"/>
    <s v="USD"/>
    <n v="1421952370"/>
    <n v="1418064370"/>
    <b v="1"/>
    <n v="7184"/>
    <n v="46"/>
    <n v="156.17391304347825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5.98609999999999"/>
    <x v="0"/>
    <x v="0"/>
    <s v="USD"/>
    <n v="1483481019"/>
    <n v="1480629819"/>
    <b v="0"/>
    <n v="27197.22"/>
    <n v="284"/>
    <n v="95.764859154929582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7.86666666666667"/>
    <x v="0"/>
    <x v="0"/>
    <s v="USD"/>
    <n v="1416964500"/>
    <n v="1414368616"/>
    <b v="1"/>
    <n v="17680"/>
    <n v="98"/>
    <n v="180.40816326530611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n v="3.3333333333333333E-2"/>
    <x v="2"/>
    <x v="0"/>
    <s v="USD"/>
    <n v="1420045538"/>
    <n v="1417453538"/>
    <b v="0"/>
    <n v="6"/>
    <n v="2"/>
    <n v="3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20"/>
    <n v="1"/>
    <n v="20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n v="0.44444444444444442"/>
    <x v="2"/>
    <x v="0"/>
    <s v="USD"/>
    <n v="1416662034"/>
    <n v="1414066434"/>
    <b v="0"/>
    <n v="10"/>
    <n v="1"/>
    <n v="10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n v="0"/>
    <e v="#DIV/0!"/>
    <b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n v="3.3333333333333333E-2"/>
    <x v="2"/>
    <x v="0"/>
    <s v="USD"/>
    <n v="1425330960"/>
    <n v="1422393234"/>
    <b v="0"/>
    <n v="1"/>
    <n v="1"/>
    <n v="1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n v="28.9"/>
    <x v="2"/>
    <x v="1"/>
    <s v="GBP"/>
    <n v="1410930399"/>
    <n v="1405746399"/>
    <b v="0"/>
    <n v="289"/>
    <n v="11"/>
    <n v="26.272727272727273"/>
    <b v="0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n v="0"/>
    <e v="#DIV/0!"/>
    <b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n v="8.5714285714285712"/>
    <x v="2"/>
    <x v="0"/>
    <s v="USD"/>
    <n v="1447020620"/>
    <n v="1444425020"/>
    <b v="0"/>
    <n v="60"/>
    <n v="1"/>
    <n v="60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170"/>
    <n v="6"/>
    <n v="28.333333333333332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.466666666666665"/>
    <x v="2"/>
    <x v="1"/>
    <s v="GBP"/>
    <n v="1463050034"/>
    <n v="1460458034"/>
    <b v="0"/>
    <n v="101"/>
    <n v="7"/>
    <n v="14.428571428571429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n v="0"/>
    <e v="#DIV/0!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.186046511627907"/>
    <x v="2"/>
    <x v="0"/>
    <s v="USD"/>
    <n v="1412135940"/>
    <n v="1410366708"/>
    <b v="0"/>
    <n v="2115"/>
    <n v="16"/>
    <n v="132.1875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n v="0"/>
    <e v="#DIV/0!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n v="0"/>
    <e v="#DIV/0!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n v="0"/>
    <e v="#DIV/0!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n v="45.133333333333333"/>
    <x v="2"/>
    <x v="5"/>
    <s v="CAD"/>
    <n v="1467603624"/>
    <n v="1465011624"/>
    <b v="0"/>
    <n v="677"/>
    <n v="12"/>
    <n v="56.416666666666664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00"/>
    <n v="1"/>
    <n v="100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n v="4.666666666666667"/>
    <x v="2"/>
    <x v="1"/>
    <s v="GBP"/>
    <n v="1440763920"/>
    <n v="1435656759"/>
    <b v="0"/>
    <n v="35"/>
    <n v="3"/>
    <n v="11.666666666666666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n v="0.33333333333333337"/>
    <x v="2"/>
    <x v="0"/>
    <s v="USD"/>
    <n v="1430270199"/>
    <n v="1428974199"/>
    <b v="0"/>
    <n v="50"/>
    <n v="1"/>
    <n v="50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3.7600000000000002"/>
    <x v="2"/>
    <x v="0"/>
    <s v="USD"/>
    <n v="1415842193"/>
    <n v="1414110593"/>
    <b v="0"/>
    <n v="94"/>
    <n v="4"/>
    <n v="23.5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67"/>
    <x v="1"/>
    <x v="0"/>
    <s v="USD"/>
    <n v="1383789603"/>
    <n v="1381194003"/>
    <b v="0"/>
    <n v="67"/>
    <n v="1"/>
    <n v="67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n v="0"/>
    <e v="#DIV/0!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5"/>
    <x v="1"/>
    <x v="1"/>
    <s v="GBP"/>
    <n v="1394815751"/>
    <n v="1389635351"/>
    <b v="0"/>
    <n v="85"/>
    <n v="2"/>
    <n v="42.5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0.1"/>
    <x v="1"/>
    <x v="0"/>
    <s v="USD"/>
    <n v="1432843500"/>
    <n v="1430124509"/>
    <b v="0"/>
    <n v="10"/>
    <n v="1"/>
    <n v="10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"/>
    <x v="1"/>
    <x v="0"/>
    <s v="USD"/>
    <n v="1307554261"/>
    <n v="1304962261"/>
    <b v="0"/>
    <n v="100"/>
    <n v="1"/>
    <n v="100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n v="21.25"/>
    <x v="1"/>
    <x v="0"/>
    <s v="USD"/>
    <n v="1469656800"/>
    <n v="1467151204"/>
    <b v="0"/>
    <n v="6375"/>
    <n v="59"/>
    <n v="108.05084745762711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"/>
    <x v="1"/>
    <x v="0"/>
    <s v="USD"/>
    <n v="1392595200"/>
    <n v="1391293745"/>
    <b v="0"/>
    <n v="350"/>
    <n v="13"/>
    <n v="26.923076923076923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3.639999999999999"/>
    <x v="1"/>
    <x v="0"/>
    <s v="USD"/>
    <n v="1419384585"/>
    <n v="1416360585"/>
    <b v="0"/>
    <n v="3410"/>
    <n v="22"/>
    <n v="155"/>
    <b v="0"/>
    <s v="publishing/art books"/>
    <x v="3"/>
    <s v="art books"/>
  </r>
  <r>
    <n v="1569"/>
    <s v="to be removed (Canceled)"/>
    <s v="to be removed"/>
    <n v="30000"/>
    <n v="0"/>
    <n v="0"/>
    <x v="1"/>
    <x v="0"/>
    <s v="USD"/>
    <n v="1369498714"/>
    <n v="1366906714"/>
    <b v="0"/>
    <n v="0"/>
    <n v="0"/>
    <e v="#DIV/0!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n v="41.4"/>
    <x v="1"/>
    <x v="0"/>
    <s v="USD"/>
    <n v="1460140282"/>
    <n v="1457551882"/>
    <b v="0"/>
    <n v="2484"/>
    <n v="52"/>
    <n v="47.769230769230766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66115702479338845"/>
    <x v="1"/>
    <x v="1"/>
    <s v="GBP"/>
    <n v="1434738483"/>
    <n v="1432146483"/>
    <b v="0"/>
    <n v="80"/>
    <n v="4"/>
    <n v="20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125"/>
    <n v="3"/>
    <n v="41.666666666666664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9"/>
    <x v="1"/>
    <x v="5"/>
    <s v="CAD"/>
    <n v="1491019140"/>
    <n v="1487548802"/>
    <b v="0"/>
    <n v="223"/>
    <n v="3"/>
    <n v="74.333333333333329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6"/>
    <x v="1"/>
    <x v="0"/>
    <s v="USD"/>
    <n v="1424211329"/>
    <n v="1421187329"/>
    <b v="0"/>
    <n v="506"/>
    <n v="6"/>
    <n v="84.333333333333329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2.91"/>
    <x v="1"/>
    <x v="0"/>
    <s v="USD"/>
    <n v="1404909296"/>
    <n v="1402317296"/>
    <b v="0"/>
    <n v="2291"/>
    <n v="35"/>
    <n v="65.457142857142856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650"/>
    <n v="10"/>
    <n v="65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54999999999999993"/>
    <x v="1"/>
    <x v="0"/>
    <s v="USD"/>
    <n v="1343161248"/>
    <n v="1337977248"/>
    <b v="0"/>
    <n v="55"/>
    <n v="2"/>
    <n v="27.5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0.806536636794938"/>
    <x v="1"/>
    <x v="0"/>
    <s v="USD"/>
    <n v="1283392800"/>
    <n v="1281317691"/>
    <b v="0"/>
    <n v="205"/>
    <n v="4"/>
    <n v="51.25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0.84008400840084008"/>
    <x v="1"/>
    <x v="0"/>
    <s v="USD"/>
    <n v="1377734091"/>
    <n v="1374882891"/>
    <b v="0"/>
    <n v="28"/>
    <n v="2"/>
    <n v="14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n v="0"/>
    <e v="#DIV/0!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n v="0.5"/>
    <x v="2"/>
    <x v="1"/>
    <s v="GBP"/>
    <n v="1450521990"/>
    <n v="1447757190"/>
    <b v="0"/>
    <n v="5"/>
    <n v="1"/>
    <n v="5"/>
    <b v="0"/>
    <s v="photography/places"/>
    <x v="8"/>
    <s v="places"/>
  </r>
  <r>
    <n v="1582"/>
    <s v="Scenes from New Orleans"/>
    <s v="I create canvas prints of images from in and around New Orleans"/>
    <n v="1000"/>
    <n v="93"/>
    <n v="9.3000000000000007"/>
    <x v="2"/>
    <x v="0"/>
    <s v="USD"/>
    <n v="1445894400"/>
    <n v="1440961053"/>
    <b v="0"/>
    <n v="93"/>
    <n v="3"/>
    <n v="31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4999999999999997E-2"/>
    <x v="2"/>
    <x v="1"/>
    <s v="GBP"/>
    <n v="1411681391"/>
    <n v="1409089391"/>
    <b v="0"/>
    <n v="15"/>
    <n v="1"/>
    <n v="15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n v="0"/>
    <e v="#DIV/0!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580"/>
    <n v="12"/>
    <n v="131.66666666666666"/>
    <b v="0"/>
    <s v="photography/places"/>
    <x v="8"/>
    <s v="places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n v="0"/>
    <e v="#DIV/0!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2"/>
    <x v="2"/>
    <x v="0"/>
    <s v="USD"/>
    <n v="1418510965"/>
    <n v="1415918965"/>
    <b v="0"/>
    <n v="1"/>
    <n v="1"/>
    <n v="1"/>
    <b v="0"/>
    <s v="photography/places"/>
    <x v="8"/>
    <s v="places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n v="0"/>
    <e v="#DIV/0!"/>
    <b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n v="0"/>
    <e v="#DIV/0!"/>
    <b v="0"/>
    <s v="photography/places"/>
    <x v="8"/>
    <s v="places"/>
  </r>
  <r>
    <n v="1590"/>
    <s v="An Italian Adventure"/>
    <s v="Discover Italy through photography."/>
    <n v="60000"/>
    <n v="1020"/>
    <n v="1.7000000000000002"/>
    <x v="2"/>
    <x v="13"/>
    <s v="EUR"/>
    <n v="1443040464"/>
    <n v="1440448464"/>
    <b v="0"/>
    <n v="1020"/>
    <n v="2"/>
    <n v="510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.228571428571428"/>
    <x v="2"/>
    <x v="1"/>
    <s v="GBP"/>
    <n v="1459700741"/>
    <n v="1457112341"/>
    <b v="0"/>
    <n v="4092"/>
    <n v="92"/>
    <n v="44.478260869565219"/>
    <b v="0"/>
    <s v="photography/places"/>
    <x v="8"/>
    <s v="places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n v="0"/>
    <e v="#DIV/0!"/>
    <b v="0"/>
    <s v="photography/places"/>
    <x v="8"/>
    <s v="places"/>
  </r>
  <r>
    <n v="1593"/>
    <s v="Picturing Italy"/>
    <s v="A trip to fulfill a dream of capturing the wonders and history of ancient Italy in person."/>
    <n v="22000"/>
    <n v="3"/>
    <n v="1.3636363636363637E-2"/>
    <x v="2"/>
    <x v="0"/>
    <s v="USD"/>
    <n v="1425154655"/>
    <n v="1422562655"/>
    <b v="0"/>
    <n v="3"/>
    <n v="3"/>
    <n v="1"/>
    <b v="0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n v="20.5"/>
    <x v="2"/>
    <x v="0"/>
    <s v="USD"/>
    <n v="1463329260"/>
    <n v="1458147982"/>
    <b v="0"/>
    <n v="205"/>
    <n v="10"/>
    <n v="20.5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0.27999999999999997"/>
    <x v="2"/>
    <x v="0"/>
    <s v="USD"/>
    <n v="1403122380"/>
    <n v="1400634728"/>
    <b v="0"/>
    <n v="280"/>
    <n v="7"/>
    <n v="40"/>
    <b v="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n v="2.3076923076923079"/>
    <x v="2"/>
    <x v="1"/>
    <s v="GBP"/>
    <n v="1418469569"/>
    <n v="1414577969"/>
    <b v="0"/>
    <n v="75"/>
    <n v="3"/>
    <n v="25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n v="0"/>
    <e v="#DIV/0!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0.125"/>
    <x v="2"/>
    <x v="0"/>
    <s v="USD"/>
    <n v="1437926458"/>
    <n v="1432742458"/>
    <b v="0"/>
    <n v="1"/>
    <n v="1"/>
    <n v="1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n v="0"/>
    <e v="#DIV/0!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n v="7.3400000000000007"/>
    <x v="2"/>
    <x v="0"/>
    <s v="USD"/>
    <n v="1405401060"/>
    <n v="1401585752"/>
    <b v="0"/>
    <n v="367"/>
    <n v="9"/>
    <n v="40.777777777777779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n v="108.2492"/>
    <x v="0"/>
    <x v="0"/>
    <s v="USD"/>
    <n v="1304561633"/>
    <n v="1301969633"/>
    <b v="0"/>
    <n v="2706.23"/>
    <n v="56"/>
    <n v="48.325535714285714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n v="100.16666666666667"/>
    <x v="0"/>
    <x v="0"/>
    <s v="USD"/>
    <n v="1318633200"/>
    <n v="1314947317"/>
    <b v="0"/>
    <n v="1502.5"/>
    <n v="32"/>
    <n v="46.953125"/>
    <b v="1"/>
    <s v="music/rock"/>
    <x v="4"/>
    <s v="rock"/>
  </r>
  <r>
    <n v="1603"/>
    <s v="Max's First Solo Album!"/>
    <s v="An exercise in the wild and dangerous world of solo musicianship by Maxwell D Feinstein."/>
    <n v="2000"/>
    <n v="2000.66"/>
    <n v="100.03299999999999"/>
    <x v="0"/>
    <x v="0"/>
    <s v="USD"/>
    <n v="1327723459"/>
    <n v="1322539459"/>
    <b v="0"/>
    <n v="2000.66"/>
    <n v="30"/>
    <n v="66.688666666666663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.10714285714286"/>
    <x v="0"/>
    <x v="0"/>
    <s v="USD"/>
    <n v="1332011835"/>
    <n v="1328559435"/>
    <b v="0"/>
    <n v="3419"/>
    <n v="70"/>
    <n v="48.842857142857142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0.69333333333334"/>
    <x v="0"/>
    <x v="0"/>
    <s v="USD"/>
    <n v="1312182000"/>
    <n v="1311380313"/>
    <b v="0"/>
    <n v="6041.6"/>
    <n v="44"/>
    <n v="137.30909090909091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.004125"/>
    <x v="0"/>
    <x v="0"/>
    <s v="USD"/>
    <n v="1300930838"/>
    <n v="1293158438"/>
    <b v="0"/>
    <n v="8080.33"/>
    <n v="92"/>
    <n v="87.829673913043479"/>
    <b v="1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n v="145.11000000000001"/>
    <x v="0"/>
    <x v="0"/>
    <s v="USD"/>
    <n v="1339701851"/>
    <n v="1337887451"/>
    <b v="0"/>
    <n v="14511"/>
    <n v="205"/>
    <n v="70.785365853658533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.25"/>
    <x v="0"/>
    <x v="0"/>
    <s v="USD"/>
    <n v="1388553960"/>
    <n v="1385754986"/>
    <b v="0"/>
    <n v="1215"/>
    <n v="23"/>
    <n v="52.826086956521742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.33333333333333"/>
    <x v="0"/>
    <x v="0"/>
    <s v="USD"/>
    <n v="1320220800"/>
    <n v="1315612909"/>
    <b v="0"/>
    <n v="1775"/>
    <n v="4"/>
    <n v="443.75"/>
    <b v="1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n v="271.85000000000002"/>
    <x v="0"/>
    <x v="0"/>
    <s v="USD"/>
    <n v="1355609510"/>
    <n v="1353017510"/>
    <b v="0"/>
    <n v="5437"/>
    <n v="112"/>
    <n v="48.544642857142854"/>
    <b v="1"/>
    <s v="music/rock"/>
    <x v="4"/>
    <s v="rock"/>
  </r>
  <r>
    <n v="1611"/>
    <s v="Skelton-Luns CD/7&quot;             No Big Deal."/>
    <s v="Skelton-Luns CD/7&quot; No Big Deal."/>
    <n v="800"/>
    <n v="1001"/>
    <n v="125.125"/>
    <x v="0"/>
    <x v="0"/>
    <s v="USD"/>
    <n v="1370390432"/>
    <n v="1368576032"/>
    <b v="0"/>
    <n v="1001"/>
    <n v="27"/>
    <n v="37.074074074074076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10.00000000000001"/>
    <x v="0"/>
    <x v="0"/>
    <s v="USD"/>
    <n v="1357160384"/>
    <n v="1354568384"/>
    <b v="0"/>
    <n v="550"/>
    <n v="11"/>
    <n v="50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n v="101.49999999999999"/>
    <x v="0"/>
    <x v="0"/>
    <s v="USD"/>
    <n v="1342921202"/>
    <n v="1340329202"/>
    <b v="0"/>
    <n v="1015"/>
    <n v="26"/>
    <n v="39.03846153846154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2.69999999999999"/>
    <x v="0"/>
    <x v="0"/>
    <s v="USD"/>
    <n v="1407085200"/>
    <n v="1401924769"/>
    <b v="0"/>
    <n v="5135"/>
    <n v="77"/>
    <n v="66.688311688311686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.12500000000001"/>
    <x v="0"/>
    <x v="0"/>
    <s v="USD"/>
    <n v="1323742396"/>
    <n v="1319850796"/>
    <b v="0"/>
    <n v="9130"/>
    <n v="136"/>
    <n v="67.132352941176464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n v="104.2"/>
    <x v="0"/>
    <x v="0"/>
    <s v="USD"/>
    <n v="1353621600"/>
    <n v="1350061821"/>
    <b v="0"/>
    <n v="10420"/>
    <n v="157"/>
    <n v="66.369426751592357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n v="145.85714285714286"/>
    <x v="0"/>
    <x v="0"/>
    <s v="USD"/>
    <n v="1383332400"/>
    <n v="1380470188"/>
    <b v="0"/>
    <n v="10210"/>
    <n v="158"/>
    <n v="64.620253164556956"/>
    <b v="1"/>
    <s v="music/rock"/>
    <x v="4"/>
    <s v="rock"/>
  </r>
  <r>
    <n v="1618"/>
    <s v="Janus Word Album"/>
    <s v="Janus Word combines hard rock with melodic acoustic music for a unique and awesome sound."/>
    <n v="1500"/>
    <n v="1576"/>
    <n v="105.06666666666666"/>
    <x v="0"/>
    <x v="0"/>
    <s v="USD"/>
    <n v="1362757335"/>
    <n v="1359301335"/>
    <b v="0"/>
    <n v="1576"/>
    <n v="27"/>
    <n v="58.370370370370374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.33333333333331"/>
    <x v="0"/>
    <x v="0"/>
    <s v="USD"/>
    <n v="1410755286"/>
    <n v="1408940886"/>
    <b v="0"/>
    <n v="2000"/>
    <n v="23"/>
    <n v="86.956521739130437"/>
    <b v="1"/>
    <s v="music/rock"/>
    <x v="4"/>
    <s v="rock"/>
  </r>
  <r>
    <n v="1620"/>
    <s v="Kickstart my music career with 300 CDs"/>
    <s v="Kickstarting my music career with 300 hard copy CDs of my first release."/>
    <n v="1000"/>
    <n v="1130"/>
    <n v="112.99999999999999"/>
    <x v="0"/>
    <x v="0"/>
    <s v="USD"/>
    <n v="1361606940"/>
    <n v="1361002140"/>
    <b v="0"/>
    <n v="1130"/>
    <n v="17"/>
    <n v="66.470588235294116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n v="121.2"/>
    <x v="0"/>
    <x v="0"/>
    <s v="USD"/>
    <n v="1338177540"/>
    <n v="1333550015"/>
    <b v="0"/>
    <n v="6060"/>
    <n v="37"/>
    <n v="163.78378378378378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1.72463768115942"/>
    <x v="0"/>
    <x v="0"/>
    <s v="USD"/>
    <n v="1418803140"/>
    <n v="1415343874"/>
    <b v="0"/>
    <n v="7019"/>
    <n v="65"/>
    <n v="107.98461538461538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.06666666666666"/>
    <x v="0"/>
    <x v="1"/>
    <s v="GBP"/>
    <n v="1377621089"/>
    <n v="1372437089"/>
    <b v="0"/>
    <n v="758"/>
    <n v="18"/>
    <n v="42.111111111111114"/>
    <b v="1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1180"/>
    <n v="25"/>
    <n v="47.2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55.33333333333331"/>
    <x v="0"/>
    <x v="0"/>
    <s v="USD"/>
    <n v="1347382053"/>
    <n v="1344962853"/>
    <b v="0"/>
    <n v="11650"/>
    <n v="104"/>
    <n v="112.01923076923077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n v="101.18750000000001"/>
    <x v="0"/>
    <x v="0"/>
    <s v="USD"/>
    <n v="1385932867"/>
    <n v="1383337267"/>
    <b v="0"/>
    <n v="8095"/>
    <n v="108"/>
    <n v="74.953703703703709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2340"/>
    <n v="38"/>
    <n v="61.578947368421055"/>
    <b v="1"/>
    <s v="music/rock"/>
    <x v="4"/>
    <s v="rock"/>
  </r>
  <r>
    <n v="1628"/>
    <s v="&quot;Songs for Tsippora&quot; Byronâ€™s DEBUT EP"/>
    <s v="Original Jewish rock music on human relationships and identity"/>
    <n v="4000"/>
    <n v="4037"/>
    <n v="100.925"/>
    <x v="0"/>
    <x v="0"/>
    <s v="USD"/>
    <n v="1403026882"/>
    <n v="1400175682"/>
    <b v="0"/>
    <n v="4037"/>
    <n v="88"/>
    <n v="45.875"/>
    <b v="1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n v="103.66666666666666"/>
    <x v="0"/>
    <x v="0"/>
    <s v="USD"/>
    <n v="1392929333"/>
    <n v="1389041333"/>
    <b v="0"/>
    <n v="6220"/>
    <n v="82"/>
    <n v="75.853658536585371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.25"/>
    <x v="0"/>
    <x v="0"/>
    <s v="USD"/>
    <n v="1330671540"/>
    <n v="1328040375"/>
    <b v="0"/>
    <n v="10610"/>
    <n v="126"/>
    <n v="84.206349206349202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5.91"/>
    <x v="0"/>
    <x v="0"/>
    <s v="USD"/>
    <n v="1350074261"/>
    <n v="1347482261"/>
    <b v="0"/>
    <n v="15591"/>
    <n v="133"/>
    <n v="117.22556390977444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101.62500000000001"/>
    <x v="0"/>
    <x v="0"/>
    <s v="USD"/>
    <n v="1316851854"/>
    <n v="1311667854"/>
    <b v="0"/>
    <n v="4065"/>
    <n v="47"/>
    <n v="86.489361702127653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10000"/>
    <n v="58"/>
    <n v="172.41379310344828"/>
    <b v="1"/>
    <s v="music/rock"/>
    <x v="4"/>
    <s v="rock"/>
  </r>
  <r>
    <n v="1634"/>
    <s v="RUBEDO: Debut Full Length Album"/>
    <s v="Recording Debut  Album w/ Producer Ikey Owens from Free Moral Agents/ The Mars Volta"/>
    <n v="2000"/>
    <n v="2010"/>
    <n v="100.49999999999999"/>
    <x v="0"/>
    <x v="0"/>
    <s v="USD"/>
    <n v="1306994340"/>
    <n v="1303706001"/>
    <b v="0"/>
    <n v="2010"/>
    <n v="32"/>
    <n v="62.8125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.29999999999998"/>
    <x v="0"/>
    <x v="0"/>
    <s v="USD"/>
    <n v="1468270261"/>
    <n v="1463086261"/>
    <b v="0"/>
    <n v="2506"/>
    <n v="37"/>
    <n v="67.729729729729726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103.55555555555556"/>
    <x v="0"/>
    <x v="0"/>
    <s v="USD"/>
    <n v="1307851200"/>
    <n v="1304129088"/>
    <b v="0"/>
    <n v="4660"/>
    <n v="87"/>
    <n v="53.5632183908046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3.8"/>
    <x v="0"/>
    <x v="0"/>
    <s v="USD"/>
    <n v="1262302740"/>
    <n v="1257444140"/>
    <b v="0"/>
    <n v="519"/>
    <n v="15"/>
    <n v="34.6"/>
    <b v="1"/>
    <s v="music/rock"/>
    <x v="4"/>
    <s v="rock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1050"/>
    <n v="27"/>
    <n v="38.888888888888886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800"/>
    <n v="19"/>
    <n v="94.736842105263165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169.86"/>
    <x v="0"/>
    <x v="0"/>
    <s v="USD"/>
    <n v="1280800740"/>
    <n v="1279603955"/>
    <b v="0"/>
    <n v="679.44"/>
    <n v="17"/>
    <n v="39.967058823529413"/>
    <b v="1"/>
    <s v="music/rock"/>
    <x v="4"/>
    <s v="rock"/>
  </r>
  <r>
    <n v="1641"/>
    <s v="Tanya Dartson- Run for Your Life music video"/>
    <s v="Music Video For Upbeat and Inspiring Song - Run For Your Life"/>
    <n v="2500"/>
    <n v="2535"/>
    <n v="101.4"/>
    <x v="0"/>
    <x v="0"/>
    <s v="USD"/>
    <n v="1418998744"/>
    <n v="1416406744"/>
    <b v="0"/>
    <n v="2535"/>
    <n v="26"/>
    <n v="97.5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1200"/>
    <n v="28"/>
    <n v="42.857142857142854"/>
    <b v="1"/>
    <s v="music/pop"/>
    <x v="4"/>
    <s v="pop"/>
  </r>
  <r>
    <n v="1643"/>
    <s v="This Is All Now's Brand New Album!!"/>
    <s v="This Is All Now is putting out a brand new record, and we need YOUR help to do it!"/>
    <n v="5000"/>
    <n v="6235"/>
    <n v="124.70000000000002"/>
    <x v="0"/>
    <x v="0"/>
    <s v="USD"/>
    <n v="1348516012"/>
    <n v="1345924012"/>
    <b v="0"/>
    <n v="6235"/>
    <n v="37"/>
    <n v="168.51351351351352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n v="109.5"/>
    <x v="0"/>
    <x v="0"/>
    <s v="USD"/>
    <n v="1353551160"/>
    <n v="1348363560"/>
    <b v="0"/>
    <n v="10950"/>
    <n v="128"/>
    <n v="85.546875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0.80000000000001"/>
    <x v="0"/>
    <x v="0"/>
    <s v="USD"/>
    <n v="1379515740"/>
    <n v="1378306140"/>
    <b v="0"/>
    <n v="5540"/>
    <n v="10"/>
    <n v="554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n v="110.2"/>
    <x v="0"/>
    <x v="1"/>
    <s v="GBP"/>
    <n v="1408039860"/>
    <n v="1405248503"/>
    <b v="0"/>
    <n v="2204"/>
    <n v="83"/>
    <n v="26.554216867469879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4.71999999999998"/>
    <x v="0"/>
    <x v="0"/>
    <s v="USD"/>
    <n v="1339235377"/>
    <n v="1336643377"/>
    <b v="0"/>
    <n v="5236"/>
    <n v="46"/>
    <n v="113.82608695652173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125.26086956521738"/>
    <x v="0"/>
    <x v="0"/>
    <s v="USD"/>
    <n v="1300636482"/>
    <n v="1298048082"/>
    <b v="0"/>
    <n v="2881"/>
    <n v="90"/>
    <n v="32.011111111111113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100.58763157894737"/>
    <x v="0"/>
    <x v="0"/>
    <s v="USD"/>
    <n v="1400862355"/>
    <n v="1396974355"/>
    <b v="0"/>
    <n v="3822.33"/>
    <n v="81"/>
    <n v="47.189259259259259"/>
    <b v="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n v="141.55000000000001"/>
    <x v="0"/>
    <x v="0"/>
    <s v="USD"/>
    <n v="1381314437"/>
    <n v="1378722437"/>
    <b v="0"/>
    <n v="2831"/>
    <n v="32"/>
    <n v="88.46875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75"/>
    <x v="0"/>
    <x v="0"/>
    <s v="USD"/>
    <n v="1303801140"/>
    <n v="1300916220"/>
    <b v="0"/>
    <n v="2015"/>
    <n v="20"/>
    <n v="100.75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0.66666666666666"/>
    <x v="0"/>
    <x v="0"/>
    <s v="USD"/>
    <n v="1385297393"/>
    <n v="1382701793"/>
    <b v="0"/>
    <n v="4530"/>
    <n v="70"/>
    <n v="64.714285714285708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.2304"/>
    <x v="0"/>
    <x v="0"/>
    <s v="USD"/>
    <n v="1303675296"/>
    <n v="1300996896"/>
    <b v="0"/>
    <n v="8711.52"/>
    <n v="168"/>
    <n v="51.854285714285716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19.90909090909089"/>
    <x v="0"/>
    <x v="0"/>
    <s v="USD"/>
    <n v="1334784160"/>
    <n v="1332192160"/>
    <b v="0"/>
    <n v="1319"/>
    <n v="34"/>
    <n v="38.794117647058826"/>
    <b v="1"/>
    <s v="music/pop"/>
    <x v="4"/>
    <s v="pop"/>
  </r>
  <r>
    <n v="1655"/>
    <s v="Meg Porter Debut EP!"/>
    <s v="Berklee College of Music student, Meg Porter needs YOUR help to fund her very first EP!"/>
    <n v="1500"/>
    <n v="2143"/>
    <n v="142.86666666666667"/>
    <x v="0"/>
    <x v="0"/>
    <s v="USD"/>
    <n v="1333648820"/>
    <n v="1331060420"/>
    <b v="0"/>
    <n v="2143"/>
    <n v="48"/>
    <n v="44.645833333333336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.33493333333334"/>
    <x v="0"/>
    <x v="0"/>
    <s v="USD"/>
    <n v="1355437052"/>
    <n v="1352845052"/>
    <b v="0"/>
    <n v="7525.12"/>
    <n v="48"/>
    <n v="156.77333333333334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04.93380000000001"/>
    <x v="0"/>
    <x v="0"/>
    <s v="USD"/>
    <n v="1337885168"/>
    <n v="1335293168"/>
    <b v="0"/>
    <n v="26233.45"/>
    <n v="221"/>
    <n v="118.70339366515837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n v="132.23333333333335"/>
    <x v="0"/>
    <x v="0"/>
    <s v="USD"/>
    <n v="1355840400"/>
    <n v="1352524767"/>
    <b v="0"/>
    <n v="7934"/>
    <n v="107"/>
    <n v="74.149532710280369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n v="112.79999999999998"/>
    <x v="0"/>
    <x v="1"/>
    <s v="GBP"/>
    <n v="1387281600"/>
    <n v="1384811721"/>
    <b v="0"/>
    <n v="564"/>
    <n v="45"/>
    <n v="12.533333333333333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n v="1253.75"/>
    <x v="0"/>
    <x v="13"/>
    <s v="EUR"/>
    <n v="1462053540"/>
    <n v="1459355950"/>
    <b v="0"/>
    <n v="1003"/>
    <n v="36"/>
    <n v="27.861111111111111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n v="102.50632911392405"/>
    <x v="0"/>
    <x v="15"/>
    <s v="EUR"/>
    <n v="1453064400"/>
    <n v="1449359831"/>
    <b v="0"/>
    <n v="8098"/>
    <n v="101"/>
    <n v="80.178217821782184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2.6375"/>
    <x v="0"/>
    <x v="0"/>
    <s v="USD"/>
    <n v="1325310336"/>
    <n v="1320122736"/>
    <b v="0"/>
    <n v="8211"/>
    <n v="62"/>
    <n v="132.43548387096774"/>
    <b v="1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1080"/>
    <n v="32"/>
    <n v="33.75"/>
    <b v="1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n v="122.40879999999999"/>
    <x v="0"/>
    <x v="0"/>
    <s v="USD"/>
    <n v="1331870340"/>
    <n v="1328033818"/>
    <b v="0"/>
    <n v="3060.22"/>
    <n v="89"/>
    <n v="34.384494382022467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n v="119.45714285714286"/>
    <x v="0"/>
    <x v="0"/>
    <s v="USD"/>
    <n v="1298343600"/>
    <n v="1295624113"/>
    <b v="0"/>
    <n v="4181"/>
    <n v="93"/>
    <n v="44.956989247311824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n v="160.88"/>
    <x v="0"/>
    <x v="0"/>
    <s v="USD"/>
    <n v="1364447073"/>
    <n v="1361858673"/>
    <b v="0"/>
    <n v="4022"/>
    <n v="98"/>
    <n v="41.04081632653061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6.85294117647059"/>
    <x v="0"/>
    <x v="0"/>
    <s v="USD"/>
    <n v="1394521140"/>
    <n v="1392169298"/>
    <b v="0"/>
    <n v="4313"/>
    <n v="82"/>
    <n v="52.597560975609753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2.6375"/>
    <x v="0"/>
    <x v="0"/>
    <s v="USD"/>
    <n v="1322454939"/>
    <n v="1319859339"/>
    <b v="0"/>
    <n v="8211"/>
    <n v="116"/>
    <n v="70.784482758620683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139.75"/>
    <x v="0"/>
    <x v="0"/>
    <s v="USD"/>
    <n v="1464729276"/>
    <n v="1459545276"/>
    <b v="0"/>
    <n v="2795"/>
    <n v="52"/>
    <n v="53.75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2.60000000000001"/>
    <x v="0"/>
    <x v="0"/>
    <s v="USD"/>
    <n v="1278302400"/>
    <n v="1273961999"/>
    <b v="0"/>
    <n v="1026"/>
    <n v="23"/>
    <n v="44.608695652173914"/>
    <b v="1"/>
    <s v="music/pop"/>
    <x v="4"/>
    <s v="pop"/>
  </r>
  <r>
    <n v="1671"/>
    <s v="Luke O'Brien's Kickstarter"/>
    <s v="I am seeking funding in order to help take my music from a hobby to a career."/>
    <n v="2000"/>
    <n v="2013.47"/>
    <n v="100.67349999999999"/>
    <x v="0"/>
    <x v="0"/>
    <s v="USD"/>
    <n v="1470056614"/>
    <n v="1467464614"/>
    <b v="0"/>
    <n v="2013.47"/>
    <n v="77"/>
    <n v="26.148961038961041"/>
    <b v="1"/>
    <s v="music/pop"/>
    <x v="4"/>
    <s v="pop"/>
  </r>
  <r>
    <n v="1672"/>
    <s v="High Altotude Debut Album"/>
    <s v="Sweet, sweet harmonies from Portland Oregon's premiere high school women's a cappella group."/>
    <n v="1700"/>
    <n v="1920"/>
    <n v="112.94117647058823"/>
    <x v="0"/>
    <x v="0"/>
    <s v="USD"/>
    <n v="1338824730"/>
    <n v="1336232730"/>
    <b v="0"/>
    <n v="1920"/>
    <n v="49"/>
    <n v="39.183673469387756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.09523809523807"/>
    <x v="0"/>
    <x v="0"/>
    <s v="USD"/>
    <n v="1425675892"/>
    <n v="1423083892"/>
    <b v="0"/>
    <n v="2690"/>
    <n v="59"/>
    <n v="45.593220338983052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1.7"/>
    <x v="0"/>
    <x v="0"/>
    <s v="USD"/>
    <n v="1471503540"/>
    <n v="1468852306"/>
    <b v="0"/>
    <n v="10085"/>
    <n v="113"/>
    <n v="89.247787610619469"/>
    <b v="1"/>
    <s v="music/pop"/>
    <x v="4"/>
    <s v="pop"/>
  </r>
  <r>
    <n v="1675"/>
    <s v="The Great Party's Debut Album!"/>
    <s v="The Great Party is releasing their debut album. Here's your chance to be a part of it!"/>
    <n v="1000"/>
    <n v="1374.16"/>
    <n v="137.416"/>
    <x v="0"/>
    <x v="0"/>
    <s v="USD"/>
    <n v="1318802580"/>
    <n v="1316194540"/>
    <b v="0"/>
    <n v="1374.16"/>
    <n v="34"/>
    <n v="40.416470588235299"/>
    <b v="1"/>
    <s v="music/pop"/>
    <x v="4"/>
    <s v="pop"/>
  </r>
  <r>
    <n v="1676"/>
    <s v="Bridge 19 CD Release Tour"/>
    <s v="Help fund Bridge 19's tour in support of their first duo record, to be released in May 2012."/>
    <n v="3000"/>
    <n v="3460"/>
    <n v="115.33333333333333"/>
    <x v="0"/>
    <x v="0"/>
    <s v="USD"/>
    <n v="1334980740"/>
    <n v="1330968347"/>
    <b v="0"/>
    <n v="3460"/>
    <n v="42"/>
    <n v="82.38095238095238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n v="111.66666666666667"/>
    <x v="0"/>
    <x v="3"/>
    <s v="EUR"/>
    <n v="1460786340"/>
    <n v="1455615976"/>
    <b v="0"/>
    <n v="6700"/>
    <n v="42"/>
    <n v="159.52380952380952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n v="118.39999999999999"/>
    <x v="0"/>
    <x v="0"/>
    <s v="USD"/>
    <n v="1391718671"/>
    <n v="1390509071"/>
    <b v="0"/>
    <n v="1776"/>
    <n v="49"/>
    <n v="36.244897959183675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3500"/>
    <n v="56"/>
    <n v="62.5"/>
    <b v="1"/>
    <s v="music/pop"/>
    <x v="4"/>
    <s v="pop"/>
  </r>
  <r>
    <n v="1680"/>
    <s v="Kick Out a Record"/>
    <s v="Working Musician dilemma #164: how the taxman put Kick the Record 2.0 on hold"/>
    <n v="1000"/>
    <n v="1175"/>
    <n v="117.5"/>
    <x v="0"/>
    <x v="0"/>
    <s v="USD"/>
    <n v="1405188667"/>
    <n v="1402596667"/>
    <b v="0"/>
    <n v="1175"/>
    <n v="25"/>
    <n v="47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.42212307692309"/>
    <x v="3"/>
    <x v="0"/>
    <s v="USD"/>
    <n v="1490752800"/>
    <n v="1486522484"/>
    <b v="0"/>
    <n v="65924.38"/>
    <n v="884"/>
    <n v="74.575090497737563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n v="0"/>
    <e v="#DIV/0!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n v="21.714285714285715"/>
    <x v="3"/>
    <x v="6"/>
    <s v="EUR"/>
    <n v="1491590738"/>
    <n v="1489517138"/>
    <b v="0"/>
    <n v="760"/>
    <n v="10"/>
    <n v="76"/>
    <b v="0"/>
    <s v="music/faith"/>
    <x v="4"/>
    <s v="faith"/>
  </r>
  <r>
    <n v="1684"/>
    <s v="Goodness &amp; Mercy EP - Marty Mikles"/>
    <s v="New Music from Marty Mikles!  A new EP all about God's Goodness &amp; Mercy."/>
    <n v="8000"/>
    <n v="8730"/>
    <n v="109.125"/>
    <x v="3"/>
    <x v="0"/>
    <s v="USD"/>
    <n v="1489775641"/>
    <n v="1487360041"/>
    <b v="0"/>
    <n v="8730"/>
    <n v="101"/>
    <n v="86.43564356435644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n v="102.85714285714285"/>
    <x v="3"/>
    <x v="0"/>
    <s v="USD"/>
    <n v="1490331623"/>
    <n v="1487743223"/>
    <b v="0"/>
    <n v="360"/>
    <n v="15"/>
    <n v="24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.36"/>
    <x v="3"/>
    <x v="5"/>
    <s v="CAD"/>
    <n v="1493320519"/>
    <n v="1488140119"/>
    <b v="0"/>
    <n v="18"/>
    <n v="1"/>
    <n v="18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.25"/>
    <x v="3"/>
    <x v="0"/>
    <s v="USD"/>
    <n v="1491855300"/>
    <n v="1488935245"/>
    <b v="0"/>
    <n v="3125"/>
    <n v="39"/>
    <n v="80.128205128205124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n v="44.3"/>
    <x v="3"/>
    <x v="0"/>
    <s v="USD"/>
    <n v="1491738594"/>
    <n v="1489150194"/>
    <b v="0"/>
    <n v="1772"/>
    <n v="7"/>
    <n v="253.14285714285714"/>
    <b v="0"/>
    <s v="music/faith"/>
    <x v="4"/>
    <s v="faith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2400"/>
    <n v="14"/>
    <n v="171.42857142857142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n v="25.4"/>
    <x v="3"/>
    <x v="0"/>
    <s v="USD"/>
    <n v="1491470442"/>
    <n v="1488882042"/>
    <b v="0"/>
    <n v="635"/>
    <n v="11"/>
    <n v="57.727272727272727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n v="33.473333333333329"/>
    <x v="3"/>
    <x v="0"/>
    <s v="USD"/>
    <n v="1491181200"/>
    <n v="1488387008"/>
    <b v="0"/>
    <n v="10042"/>
    <n v="38"/>
    <n v="264.26315789473682"/>
    <b v="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n v="47.8"/>
    <x v="3"/>
    <x v="0"/>
    <s v="USD"/>
    <n v="1490572740"/>
    <n v="1487734667"/>
    <b v="0"/>
    <n v="2390"/>
    <n v="15"/>
    <n v="159.33333333333334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9"/>
    <x v="3"/>
    <x v="1"/>
    <s v="GBP"/>
    <n v="1491768000"/>
    <n v="1489097112"/>
    <b v="0"/>
    <n v="280"/>
    <n v="8"/>
    <n v="35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n v="0.05"/>
    <x v="3"/>
    <x v="0"/>
    <s v="USD"/>
    <n v="1490589360"/>
    <n v="1488038674"/>
    <b v="0"/>
    <n v="5"/>
    <n v="1"/>
    <n v="5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1.708333333333334"/>
    <x v="3"/>
    <x v="0"/>
    <s v="USD"/>
    <n v="1491786000"/>
    <n v="1488847514"/>
    <b v="0"/>
    <n v="1405"/>
    <n v="23"/>
    <n v="61.086956521739133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n v="0"/>
    <e v="#DIV/0!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.208000000000002"/>
    <x v="3"/>
    <x v="0"/>
    <s v="USD"/>
    <n v="1491781648"/>
    <n v="1489193248"/>
    <b v="0"/>
    <n v="2526"/>
    <n v="22"/>
    <n v="114.81818181818181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n v="0"/>
    <e v="#DIV/0!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n v="4.2311459353574925"/>
    <x v="3"/>
    <x v="0"/>
    <s v="USD"/>
    <n v="1491943445"/>
    <n v="1489351445"/>
    <b v="0"/>
    <n v="216"/>
    <n v="4"/>
    <n v="54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.06"/>
    <x v="3"/>
    <x v="0"/>
    <s v="USD"/>
    <n v="1491019200"/>
    <n v="1488418990"/>
    <b v="0"/>
    <n v="5212"/>
    <n v="79"/>
    <n v="65.974683544303801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.19801980198019803"/>
    <x v="2"/>
    <x v="0"/>
    <s v="USD"/>
    <n v="1421337405"/>
    <n v="1418745405"/>
    <b v="0"/>
    <n v="10"/>
    <n v="2"/>
    <n v="5"/>
    <b v="0"/>
    <s v="music/faith"/>
    <x v="4"/>
    <s v="faith"/>
  </r>
  <r>
    <n v="1702"/>
    <s v="lyndale lewis and new vision prosper cd release"/>
    <s v="I can do all things through christ jesus"/>
    <n v="16500"/>
    <n v="1"/>
    <n v="6.0606060606060606E-3"/>
    <x v="2"/>
    <x v="0"/>
    <s v="USD"/>
    <n v="1427745150"/>
    <n v="1425156750"/>
    <b v="0"/>
    <n v="1"/>
    <n v="1"/>
    <n v="1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n v="1.02"/>
    <x v="2"/>
    <x v="0"/>
    <s v="USD"/>
    <n v="1441003537"/>
    <n v="1435819537"/>
    <b v="0"/>
    <n v="51"/>
    <n v="2"/>
    <n v="25.5"/>
    <b v="0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n v="65.100000000000009"/>
    <x v="2"/>
    <x v="0"/>
    <s v="USD"/>
    <n v="1424056873"/>
    <n v="1421464873"/>
    <b v="0"/>
    <n v="1302"/>
    <n v="11"/>
    <n v="118.36363636363636"/>
    <b v="0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n v="0"/>
    <e v="#DIV/0!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n v="0"/>
    <e v="#DIV/0!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"/>
    <x v="2"/>
    <x v="0"/>
    <s v="USD"/>
    <n v="1459181895"/>
    <n v="1456593495"/>
    <b v="0"/>
    <n v="487"/>
    <n v="9"/>
    <n v="54.111111111111114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n v="0"/>
    <e v="#DIV/0!"/>
    <b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n v="4.8571428571428568"/>
    <x v="2"/>
    <x v="0"/>
    <s v="USD"/>
    <n v="1409513940"/>
    <n v="1405949514"/>
    <b v="0"/>
    <n v="85"/>
    <n v="4"/>
    <n v="21.25"/>
    <b v="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n v="0.67999999999999994"/>
    <x v="2"/>
    <x v="12"/>
    <s v="EUR"/>
    <n v="1453122000"/>
    <n v="1449151888"/>
    <b v="0"/>
    <n v="34"/>
    <n v="1"/>
    <n v="34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0.5"/>
    <x v="2"/>
    <x v="0"/>
    <s v="USD"/>
    <n v="1409585434"/>
    <n v="1406907034"/>
    <b v="0"/>
    <n v="1050"/>
    <n v="2"/>
    <n v="525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n v="0"/>
    <e v="#DIV/0!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7"/>
    <x v="2"/>
    <x v="0"/>
    <s v="USD"/>
    <n v="1412536412"/>
    <n v="1409944412"/>
    <b v="0"/>
    <n v="50"/>
    <n v="1"/>
    <n v="50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0000000000003"/>
    <x v="2"/>
    <x v="0"/>
    <s v="USD"/>
    <n v="1430517761"/>
    <n v="1427925761"/>
    <b v="0"/>
    <n v="1967"/>
    <n v="17"/>
    <n v="115.70588235294117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n v="0.22"/>
    <x v="2"/>
    <x v="0"/>
    <s v="USD"/>
    <n v="1427772120"/>
    <n v="1425186785"/>
    <b v="0"/>
    <n v="11"/>
    <n v="2"/>
    <n v="5.5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5"/>
    <x v="2"/>
    <x v="0"/>
    <s v="USD"/>
    <n v="1481295099"/>
    <n v="1477835499"/>
    <b v="0"/>
    <n v="150"/>
    <n v="3"/>
    <n v="50"/>
    <b v="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n v="42.725880551301685"/>
    <x v="2"/>
    <x v="0"/>
    <s v="USD"/>
    <n v="1461211200"/>
    <n v="1459467238"/>
    <b v="0"/>
    <n v="1395"/>
    <n v="41"/>
    <n v="34.024390243902438"/>
    <b v="0"/>
    <s v="music/faith"/>
    <x v="4"/>
    <s v="faith"/>
  </r>
  <r>
    <n v="1718"/>
    <s v="The Prodigal Son"/>
    <s v="A melody for the galaxy."/>
    <n v="35000"/>
    <n v="75"/>
    <n v="0.2142857142857143"/>
    <x v="2"/>
    <x v="0"/>
    <s v="USD"/>
    <n v="1463201940"/>
    <n v="1459435149"/>
    <b v="0"/>
    <n v="75"/>
    <n v="2"/>
    <n v="37.5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87500000000000011"/>
    <x v="2"/>
    <x v="0"/>
    <s v="USD"/>
    <n v="1410958191"/>
    <n v="1408366191"/>
    <b v="0"/>
    <n v="35"/>
    <n v="3"/>
    <n v="11.666666666666666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n v="5.625"/>
    <x v="2"/>
    <x v="0"/>
    <s v="USD"/>
    <n v="1415562471"/>
    <n v="1412966871"/>
    <b v="0"/>
    <n v="225"/>
    <n v="8"/>
    <n v="28.125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n v="0"/>
    <e v="#DIV/0!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n v="3.4722222222222224E-2"/>
    <x v="2"/>
    <x v="0"/>
    <s v="USD"/>
    <n v="1459642200"/>
    <n v="1456441429"/>
    <b v="0"/>
    <n v="1"/>
    <n v="1"/>
    <n v="1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n v="6.5"/>
    <x v="2"/>
    <x v="0"/>
    <s v="USD"/>
    <n v="1435730400"/>
    <n v="1430855315"/>
    <b v="0"/>
    <n v="650"/>
    <n v="3"/>
    <n v="216.66666666666666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0.58333333333333337"/>
    <x v="2"/>
    <x v="0"/>
    <s v="USD"/>
    <n v="1414707762"/>
    <n v="1412115762"/>
    <b v="0"/>
    <n v="35"/>
    <n v="4"/>
    <n v="8.75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n v="10.181818181818182"/>
    <x v="2"/>
    <x v="0"/>
    <s v="USD"/>
    <n v="1408922049"/>
    <n v="1406330049"/>
    <b v="0"/>
    <n v="560"/>
    <n v="9"/>
    <n v="62.222222222222221"/>
    <b v="0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n v="33.784615384615385"/>
    <x v="2"/>
    <x v="0"/>
    <s v="USD"/>
    <n v="1403906664"/>
    <n v="1401401064"/>
    <b v="0"/>
    <n v="2196"/>
    <n v="16"/>
    <n v="137.25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3E-2"/>
    <x v="2"/>
    <x v="1"/>
    <s v="GBP"/>
    <n v="1428231600"/>
    <n v="1423520177"/>
    <b v="0"/>
    <n v="1"/>
    <n v="1"/>
    <n v="1"/>
    <b v="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n v="68.400000000000006"/>
    <x v="2"/>
    <x v="0"/>
    <s v="USD"/>
    <n v="1445439674"/>
    <n v="1442847674"/>
    <b v="0"/>
    <n v="855"/>
    <n v="7"/>
    <n v="122.14285714285714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n v="0"/>
    <e v="#DIV/0!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n v="0"/>
    <e v="#DIV/0!"/>
    <b v="0"/>
    <s v="music/faith"/>
    <x v="4"/>
    <s v="faith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n v="0"/>
    <e v="#DIV/0!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n v="0"/>
    <e v="#DIV/0!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n v="0"/>
    <e v="#DIV/0!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2"/>
    <x v="2"/>
    <x v="0"/>
    <s v="USD"/>
    <n v="1431046356"/>
    <n v="1428454356"/>
    <b v="0"/>
    <n v="1"/>
    <n v="1"/>
    <n v="1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110"/>
    <n v="2"/>
    <n v="55"/>
    <b v="0"/>
    <s v="music/faith"/>
    <x v="4"/>
    <s v="faith"/>
  </r>
  <r>
    <n v="1736"/>
    <s v="In His Presence"/>
    <s v="A unique meditative album reflecting on the life of Christ, inviting Him into your presence"/>
    <n v="3000"/>
    <n v="22"/>
    <n v="0.73333333333333328"/>
    <x v="2"/>
    <x v="0"/>
    <s v="USD"/>
    <n v="1447018833"/>
    <n v="1444423233"/>
    <b v="0"/>
    <n v="22"/>
    <n v="1"/>
    <n v="22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n v="21.25"/>
    <x v="2"/>
    <x v="0"/>
    <s v="USD"/>
    <n v="1437432392"/>
    <n v="1434840392"/>
    <b v="0"/>
    <n v="850"/>
    <n v="15"/>
    <n v="56.666666666666664"/>
    <b v="0"/>
    <s v="music/faith"/>
    <x v="4"/>
    <s v="faith"/>
  </r>
  <r>
    <n v="1738"/>
    <s v="The Flashing Lights"/>
    <s v="Music that inspires and gives hope for overcoming and change. And it is good music."/>
    <n v="5000"/>
    <n v="20"/>
    <n v="0.4"/>
    <x v="2"/>
    <x v="0"/>
    <s v="USD"/>
    <n v="1412283542"/>
    <n v="1409691542"/>
    <b v="0"/>
    <n v="20"/>
    <n v="1"/>
    <n v="20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.1"/>
    <x v="2"/>
    <x v="0"/>
    <s v="USD"/>
    <n v="1462391932"/>
    <n v="1457297932"/>
    <b v="0"/>
    <n v="1"/>
    <n v="1"/>
    <n v="1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n v="0"/>
    <e v="#DIV/0!"/>
    <b v="0"/>
    <s v="music/faith"/>
    <x v="4"/>
    <s v="faith"/>
  </r>
  <r>
    <n v="1741"/>
    <s v="Caught off Guard"/>
    <s v="A photo journal documenting my experiences and travels across New Zealand"/>
    <n v="1200"/>
    <n v="1330"/>
    <n v="110.83333333333334"/>
    <x v="0"/>
    <x v="1"/>
    <s v="GBP"/>
    <n v="1433948671"/>
    <n v="1430060671"/>
    <b v="0"/>
    <n v="1330"/>
    <n v="52"/>
    <n v="25.576923076923077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8.74999999999999"/>
    <x v="0"/>
    <x v="0"/>
    <s v="USD"/>
    <n v="1483822800"/>
    <n v="1481058170"/>
    <b v="0"/>
    <n v="2175"/>
    <n v="34"/>
    <n v="63.970588235294116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n v="100.41666666666667"/>
    <x v="0"/>
    <x v="0"/>
    <s v="USD"/>
    <n v="1472270340"/>
    <n v="1470348775"/>
    <b v="0"/>
    <n v="6025"/>
    <n v="67"/>
    <n v="89.925373134328353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n v="118.45454545454545"/>
    <x v="0"/>
    <x v="1"/>
    <s v="GBP"/>
    <n v="1425821477"/>
    <n v="1421937077"/>
    <b v="0"/>
    <n v="6515"/>
    <n v="70"/>
    <n v="93.071428571428569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.01428571428571"/>
    <x v="0"/>
    <x v="0"/>
    <s v="USD"/>
    <n v="1482372000"/>
    <n v="1479276838"/>
    <b v="0"/>
    <n v="7981"/>
    <n v="89"/>
    <n v="89.674157303370791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.10000000000002"/>
    <x v="0"/>
    <x v="0"/>
    <s v="USD"/>
    <n v="1479952800"/>
    <n v="1477368867"/>
    <b v="0"/>
    <n v="22215"/>
    <n v="107"/>
    <n v="207.61682242990653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4.95555555555556"/>
    <x v="0"/>
    <x v="1"/>
    <s v="GBP"/>
    <n v="1447426800"/>
    <n v="1444904830"/>
    <b v="0"/>
    <n v="9446"/>
    <n v="159"/>
    <n v="59.408805031446541"/>
    <b v="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n v="129.94800000000001"/>
    <x v="0"/>
    <x v="5"/>
    <s v="CAD"/>
    <n v="1441234143"/>
    <n v="1438642143"/>
    <b v="0"/>
    <n v="64974"/>
    <n v="181"/>
    <n v="358.97237569060775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n v="123.48756218905473"/>
    <x v="0"/>
    <x v="19"/>
    <s v="EUR"/>
    <n v="1488394800"/>
    <n v="1485213921"/>
    <b v="0"/>
    <n v="12410.5"/>
    <n v="131"/>
    <n v="94.736641221374043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1.62"/>
    <x v="0"/>
    <x v="0"/>
    <s v="USD"/>
    <n v="1461096304"/>
    <n v="1458936304"/>
    <b v="0"/>
    <n v="10081"/>
    <n v="125"/>
    <n v="80.647999999999996"/>
    <b v="1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n v="102.89999999999999"/>
    <x v="0"/>
    <x v="0"/>
    <s v="USD"/>
    <n v="1426787123"/>
    <n v="1424198723"/>
    <b v="0"/>
    <n v="10290"/>
    <n v="61"/>
    <n v="168.68852459016392"/>
    <b v="1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n v="260.16666666666663"/>
    <x v="0"/>
    <x v="1"/>
    <s v="GBP"/>
    <n v="1476425082"/>
    <n v="1473833082"/>
    <b v="0"/>
    <n v="3122"/>
    <n v="90"/>
    <n v="34.68888888888889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16200"/>
    <n v="35"/>
    <n v="462.85714285714283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10.52941176470587"/>
    <x v="0"/>
    <x v="5"/>
    <s v="CAD"/>
    <n v="1428091353"/>
    <n v="1425502953"/>
    <b v="0"/>
    <n v="9395"/>
    <n v="90"/>
    <n v="104.38888888888889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30"/>
    <n v="4"/>
    <n v="7.5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n v="102.82909090909091"/>
    <x v="0"/>
    <x v="0"/>
    <s v="USD"/>
    <n v="1472443269"/>
    <n v="1468987269"/>
    <b v="0"/>
    <n v="5655.6"/>
    <n v="120"/>
    <n v="47.13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n v="115.99999999999999"/>
    <x v="0"/>
    <x v="0"/>
    <s v="USD"/>
    <n v="1485631740"/>
    <n v="1483041083"/>
    <b v="0"/>
    <n v="5800"/>
    <n v="14"/>
    <n v="414.28571428571428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4.7"/>
    <x v="0"/>
    <x v="0"/>
    <s v="USD"/>
    <n v="1468536992"/>
    <n v="1463352992"/>
    <b v="0"/>
    <n v="1147"/>
    <n v="27"/>
    <n v="42.481481481481481"/>
    <b v="1"/>
    <s v="photography/photobooks"/>
    <x v="8"/>
    <s v="photobooks"/>
  </r>
  <r>
    <n v="1759"/>
    <s v="Death Valley"/>
    <s v="Death Valley will be the first photo book of Andi State"/>
    <n v="5000"/>
    <n v="5330"/>
    <n v="106.60000000000001"/>
    <x v="0"/>
    <x v="0"/>
    <s v="USD"/>
    <n v="1427309629"/>
    <n v="1425585229"/>
    <b v="0"/>
    <n v="5330"/>
    <n v="49"/>
    <n v="108.77551020408163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n v="165.44"/>
    <x v="0"/>
    <x v="0"/>
    <s v="USD"/>
    <n v="1456416513"/>
    <n v="1454688513"/>
    <b v="0"/>
    <n v="8272"/>
    <n v="102"/>
    <n v="81.098039215686271"/>
    <b v="1"/>
    <s v="photography/photobooks"/>
    <x v="8"/>
    <s v="photobooks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155"/>
    <n v="3"/>
    <n v="51.666666666666664"/>
    <b v="1"/>
    <s v="photography/photobooks"/>
    <x v="8"/>
    <s v="photobooks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885"/>
    <n v="25"/>
    <n v="35.4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1.90833333333333"/>
    <x v="0"/>
    <x v="0"/>
    <s v="USD"/>
    <n v="1477255840"/>
    <n v="1474663840"/>
    <b v="0"/>
    <n v="12229"/>
    <n v="118"/>
    <n v="103.63559322033899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n v="19.600000000000001"/>
    <x v="2"/>
    <x v="1"/>
    <s v="GBP"/>
    <n v="1407065979"/>
    <n v="1404560379"/>
    <b v="1"/>
    <n v="2156"/>
    <n v="39"/>
    <n v="55.282051282051285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.467839999999995"/>
    <x v="2"/>
    <x v="0"/>
    <s v="USD"/>
    <n v="1407972712"/>
    <n v="1405380712"/>
    <b v="1"/>
    <n v="7433.48"/>
    <n v="103"/>
    <n v="72.16970873786407"/>
    <b v="0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n v="0"/>
    <e v="#DIV/0!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n v="45.72"/>
    <x v="2"/>
    <x v="0"/>
    <s v="USD"/>
    <n v="1407080884"/>
    <n v="1404488884"/>
    <b v="1"/>
    <n v="2286"/>
    <n v="39"/>
    <n v="58.615384615384613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n v="3.74"/>
    <x v="2"/>
    <x v="0"/>
    <s v="USD"/>
    <n v="1411824444"/>
    <n v="1406640444"/>
    <b v="1"/>
    <n v="187"/>
    <n v="15"/>
    <n v="12.466666666666667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n v="2.7025000000000001"/>
    <x v="2"/>
    <x v="0"/>
    <s v="USD"/>
    <n v="1421177959"/>
    <n v="1418585959"/>
    <b v="1"/>
    <n v="1081"/>
    <n v="22"/>
    <n v="49.136363636363633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6.51428571428572"/>
    <x v="2"/>
    <x v="0"/>
    <s v="USD"/>
    <n v="1413312194"/>
    <n v="1410288194"/>
    <b v="1"/>
    <n v="13846"/>
    <n v="92"/>
    <n v="150.5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n v="21.30952380952381"/>
    <x v="2"/>
    <x v="1"/>
    <s v="GBP"/>
    <n v="1414107040"/>
    <n v="1411515040"/>
    <b v="1"/>
    <n v="895"/>
    <n v="25"/>
    <n v="35.799999999999997"/>
    <b v="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n v="15.6"/>
    <x v="2"/>
    <x v="1"/>
    <s v="GBP"/>
    <n v="1404666836"/>
    <n v="1399482836"/>
    <b v="1"/>
    <n v="858"/>
    <n v="19"/>
    <n v="45.157894736842103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7"/>
    <x v="2"/>
    <x v="0"/>
    <s v="USD"/>
    <n v="1421691298"/>
    <n v="1417803298"/>
    <b v="1"/>
    <n v="1877"/>
    <n v="19"/>
    <n v="98.78947368421052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n v="45.92"/>
    <x v="2"/>
    <x v="0"/>
    <s v="USD"/>
    <n v="1417273140"/>
    <n v="1413609292"/>
    <b v="1"/>
    <n v="1148"/>
    <n v="13"/>
    <n v="88.307692307692307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n v="65.101538461538468"/>
    <x v="2"/>
    <x v="0"/>
    <s v="USD"/>
    <n v="1414193160"/>
    <n v="1410305160"/>
    <b v="1"/>
    <n v="21158"/>
    <n v="124"/>
    <n v="170.62903225806451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"/>
    <x v="2"/>
    <x v="1"/>
    <s v="GBP"/>
    <n v="1414623471"/>
    <n v="1411513071"/>
    <b v="1"/>
    <n v="335"/>
    <n v="4"/>
    <n v="83.75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n v="13.5625"/>
    <x v="2"/>
    <x v="9"/>
    <s v="EUR"/>
    <n v="1424421253"/>
    <n v="1421829253"/>
    <b v="1"/>
    <n v="651"/>
    <n v="10"/>
    <n v="65.099999999999994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2"/>
    <x v="2"/>
    <x v="0"/>
    <s v="USD"/>
    <n v="1427485395"/>
    <n v="1423600995"/>
    <b v="1"/>
    <n v="995"/>
    <n v="15"/>
    <n v="66.333333333333329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n v="36.236363636363642"/>
    <x v="2"/>
    <x v="0"/>
    <s v="USD"/>
    <n v="1472834180"/>
    <n v="1470242180"/>
    <b v="1"/>
    <n v="3986"/>
    <n v="38"/>
    <n v="104.89473684210526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n v="39.743333333333339"/>
    <x v="2"/>
    <x v="0"/>
    <s v="USD"/>
    <n v="1467469510"/>
    <n v="1462285510"/>
    <b v="1"/>
    <n v="11923"/>
    <n v="152"/>
    <n v="78.440789473684205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5.763636363636365"/>
    <x v="2"/>
    <x v="0"/>
    <s v="USD"/>
    <n v="1473950945"/>
    <n v="1471272545"/>
    <b v="1"/>
    <n v="1417"/>
    <n v="24"/>
    <n v="59.041666666666664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.491428571428573"/>
    <x v="2"/>
    <x v="0"/>
    <s v="USD"/>
    <n v="1456062489"/>
    <n v="1453211289"/>
    <b v="1"/>
    <n v="5422"/>
    <n v="76"/>
    <n v="71.34210526315789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n v="23.692499999999999"/>
    <x v="2"/>
    <x v="0"/>
    <s v="USD"/>
    <n v="1432248478"/>
    <n v="1429656478"/>
    <b v="1"/>
    <n v="9477"/>
    <n v="185"/>
    <n v="51.227027027027027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39.76"/>
    <x v="2"/>
    <x v="0"/>
    <s v="USD"/>
    <n v="1422674700"/>
    <n v="1419954240"/>
    <b v="1"/>
    <n v="1988"/>
    <n v="33"/>
    <n v="60.242424242424242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.220833333333331"/>
    <x v="2"/>
    <x v="0"/>
    <s v="USD"/>
    <n v="1413417600"/>
    <n v="1410750855"/>
    <b v="1"/>
    <n v="4853"/>
    <n v="108"/>
    <n v="44.935185185185183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n v="47.631578947368418"/>
    <x v="2"/>
    <x v="9"/>
    <s v="EUR"/>
    <n v="1418649177"/>
    <n v="1416057177"/>
    <b v="1"/>
    <n v="905"/>
    <n v="29"/>
    <n v="31.206896551724139"/>
    <b v="0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n v="15.329999999999998"/>
    <x v="2"/>
    <x v="0"/>
    <s v="USD"/>
    <n v="1428158637"/>
    <n v="1425570237"/>
    <b v="1"/>
    <n v="1533"/>
    <n v="24"/>
    <n v="63.875"/>
    <b v="0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n v="1.3818181818181818"/>
    <x v="2"/>
    <x v="1"/>
    <s v="GBP"/>
    <n v="1414795542"/>
    <n v="1412203542"/>
    <b v="1"/>
    <n v="76"/>
    <n v="4"/>
    <n v="19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n v="0.5"/>
    <x v="2"/>
    <x v="0"/>
    <s v="USD"/>
    <n v="1421042403"/>
    <n v="1415858403"/>
    <b v="1"/>
    <n v="40"/>
    <n v="4"/>
    <n v="10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n v="4.957575757575758"/>
    <x v="2"/>
    <x v="0"/>
    <s v="USD"/>
    <n v="1423152678"/>
    <n v="1420560678"/>
    <b v="1"/>
    <n v="1636"/>
    <n v="15"/>
    <n v="109.06666666666666"/>
    <b v="0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n v="3.5666666666666664"/>
    <x v="2"/>
    <x v="1"/>
    <s v="GBP"/>
    <n v="1422553565"/>
    <n v="1417369565"/>
    <b v="1"/>
    <n v="107"/>
    <n v="4"/>
    <n v="26.75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n v="61.124000000000002"/>
    <x v="2"/>
    <x v="0"/>
    <s v="USD"/>
    <n v="1439189940"/>
    <n v="1435970682"/>
    <b v="1"/>
    <n v="15281"/>
    <n v="139"/>
    <n v="109.93525179856115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5"/>
    <x v="2"/>
    <x v="2"/>
    <s v="AUD"/>
    <n v="1417127040"/>
    <n v="1414531440"/>
    <b v="1"/>
    <n v="40"/>
    <n v="2"/>
    <n v="20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n v="11.077777777777778"/>
    <x v="2"/>
    <x v="0"/>
    <s v="USD"/>
    <n v="1423660422"/>
    <n v="1420636422"/>
    <b v="1"/>
    <n v="997"/>
    <n v="18"/>
    <n v="55.388888888888886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n v="38.735714285714288"/>
    <x v="2"/>
    <x v="12"/>
    <s v="EUR"/>
    <n v="1476460800"/>
    <n v="1473922541"/>
    <b v="1"/>
    <n v="10846"/>
    <n v="81"/>
    <n v="133.90123456790124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n v="22.05263157894737"/>
    <x v="2"/>
    <x v="1"/>
    <s v="GBP"/>
    <n v="1469356366"/>
    <n v="1464172366"/>
    <b v="1"/>
    <n v="4190"/>
    <n v="86"/>
    <n v="48.720930232558139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7.55"/>
    <x v="2"/>
    <x v="0"/>
    <s v="USD"/>
    <n v="1481809189"/>
    <n v="1479217189"/>
    <b v="1"/>
    <n v="6755"/>
    <n v="140"/>
    <n v="48.25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3.637499999999999"/>
    <x v="2"/>
    <x v="0"/>
    <s v="USD"/>
    <n v="1454572233"/>
    <n v="1449388233"/>
    <b v="1"/>
    <n v="2182"/>
    <n v="37"/>
    <n v="58.972972972972975"/>
    <b v="0"/>
    <s v="photography/photobooks"/>
    <x v="8"/>
    <s v="photobooks"/>
  </r>
  <r>
    <n v="1799"/>
    <s v="The UnDiscovered Image"/>
    <s v="The UnDiscovered Image, a monthly publication dedicated to photographers."/>
    <n v="4000"/>
    <n v="69.83"/>
    <n v="1.7457500000000001"/>
    <x v="2"/>
    <x v="1"/>
    <s v="GBP"/>
    <n v="1415740408"/>
    <n v="1414008808"/>
    <b v="1"/>
    <n v="69.83"/>
    <n v="6"/>
    <n v="11.638333333333334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20.44963251188932"/>
    <x v="2"/>
    <x v="1"/>
    <s v="GBP"/>
    <n v="1476109970"/>
    <n v="1473517970"/>
    <b v="1"/>
    <n v="9460"/>
    <n v="113"/>
    <n v="83.716814159292042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n v="13.852941176470587"/>
    <x v="2"/>
    <x v="1"/>
    <s v="GBP"/>
    <n v="1450181400"/>
    <n v="1447429868"/>
    <b v="1"/>
    <n v="2355"/>
    <n v="37"/>
    <n v="63.648648648648646"/>
    <b v="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n v="48.485714285714288"/>
    <x v="2"/>
    <x v="12"/>
    <s v="EUR"/>
    <n v="1435442340"/>
    <n v="1433416830"/>
    <b v="1"/>
    <n v="1697"/>
    <n v="18"/>
    <n v="94.277777777777771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n v="30.8"/>
    <x v="2"/>
    <x v="0"/>
    <s v="USD"/>
    <n v="1423878182"/>
    <n v="1421199782"/>
    <b v="1"/>
    <n v="5390"/>
    <n v="75"/>
    <n v="71.86666666666666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.174193548387095"/>
    <x v="2"/>
    <x v="0"/>
    <s v="USD"/>
    <n v="1447521404"/>
    <n v="1444061804"/>
    <b v="1"/>
    <n v="5452"/>
    <n v="52"/>
    <n v="104.84615384615384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.404444444444444"/>
    <x v="2"/>
    <x v="12"/>
    <s v="EUR"/>
    <n v="1443808800"/>
    <n v="1441048658"/>
    <b v="1"/>
    <n v="8191"/>
    <n v="122"/>
    <n v="67.139344262295083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n v="2.9550000000000001"/>
    <x v="2"/>
    <x v="1"/>
    <s v="GBP"/>
    <n v="1412090349"/>
    <n v="1409066349"/>
    <b v="1"/>
    <n v="591"/>
    <n v="8"/>
    <n v="73.875"/>
    <b v="0"/>
    <s v="photography/photobooks"/>
    <x v="8"/>
    <s v="photobooks"/>
  </r>
  <r>
    <n v="1807"/>
    <s v="Anywhere but Here"/>
    <s v="I want to explore alternative cultures and lifestyles in America."/>
    <n v="5000"/>
    <n v="553"/>
    <n v="11.06"/>
    <x v="2"/>
    <x v="0"/>
    <s v="USD"/>
    <n v="1411868313"/>
    <n v="1409276313"/>
    <b v="1"/>
    <n v="553"/>
    <n v="8"/>
    <n v="69.125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n v="41.407142857142858"/>
    <x v="2"/>
    <x v="0"/>
    <s v="USD"/>
    <n v="1486830030"/>
    <n v="1483806030"/>
    <b v="1"/>
    <n v="11594"/>
    <n v="96"/>
    <n v="120.77083333333333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n v="10.857142857142858"/>
    <x v="2"/>
    <x v="5"/>
    <s v="CAD"/>
    <n v="1425246439"/>
    <n v="1422222439"/>
    <b v="1"/>
    <n v="380"/>
    <n v="9"/>
    <n v="42.222222222222221"/>
    <b v="0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n v="3.3333333333333335"/>
    <x v="2"/>
    <x v="0"/>
    <s v="USD"/>
    <n v="1408657826"/>
    <n v="1407621026"/>
    <b v="0"/>
    <n v="15"/>
    <n v="2"/>
    <n v="7.5"/>
    <b v="0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n v="7.407407407407407E-2"/>
    <x v="2"/>
    <x v="0"/>
    <s v="USD"/>
    <n v="1414123200"/>
    <n v="1408962270"/>
    <b v="0"/>
    <n v="40"/>
    <n v="26"/>
    <n v="1.5384615384615385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.307692307692307"/>
    <x v="2"/>
    <x v="1"/>
    <s v="GBP"/>
    <n v="1467531536"/>
    <n v="1464939536"/>
    <b v="0"/>
    <n v="865"/>
    <n v="23"/>
    <n v="37.608695652173914"/>
    <b v="0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n v="0"/>
    <e v="#DIV/0!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n v="49.183333333333337"/>
    <x v="2"/>
    <x v="1"/>
    <s v="GBP"/>
    <n v="1425108736"/>
    <n v="1422516736"/>
    <b v="0"/>
    <n v="5902"/>
    <n v="140"/>
    <n v="42.157142857142858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n v="0"/>
    <e v="#DIV/0!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n v="2.036"/>
    <x v="2"/>
    <x v="16"/>
    <s v="CHF"/>
    <n v="1469473200"/>
    <n v="1467061303"/>
    <b v="0"/>
    <n v="509"/>
    <n v="6"/>
    <n v="84.833333333333329"/>
    <b v="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n v="52.327777777777776"/>
    <x v="2"/>
    <x v="0"/>
    <s v="USD"/>
    <n v="1485759540"/>
    <n v="1480607607"/>
    <b v="0"/>
    <n v="9419"/>
    <n v="100"/>
    <n v="94.19"/>
    <b v="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n v="0"/>
    <e v="#DIV/0!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"/>
    <x v="2"/>
    <x v="0"/>
    <s v="USD"/>
    <n v="1406743396"/>
    <n v="1404151396"/>
    <b v="0"/>
    <n v="25"/>
    <n v="4"/>
    <n v="6.25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"/>
    <x v="2"/>
    <x v="0"/>
    <s v="USD"/>
    <n v="1427850090"/>
    <n v="1425261690"/>
    <b v="0"/>
    <n v="1707"/>
    <n v="8"/>
    <n v="213.375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n v="134.88999999999999"/>
    <x v="0"/>
    <x v="0"/>
    <s v="USD"/>
    <n v="1330760367"/>
    <n v="1326872367"/>
    <b v="0"/>
    <n v="3372.25"/>
    <n v="57"/>
    <n v="59.162280701754383"/>
    <b v="1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300"/>
    <n v="11"/>
    <n v="27.272727272727273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n v="115.85714285714286"/>
    <x v="0"/>
    <x v="0"/>
    <s v="USD"/>
    <n v="1351095976"/>
    <n v="1348503976"/>
    <b v="0"/>
    <n v="811"/>
    <n v="33"/>
    <n v="24.575757575757574"/>
    <b v="1"/>
    <s v="music/rock"/>
    <x v="4"/>
    <s v="rock"/>
  </r>
  <r>
    <n v="1824"/>
    <s v="Tin Man's Broken Wisdom Fund"/>
    <s v="cd fund raiser"/>
    <n v="3000"/>
    <n v="3002"/>
    <n v="100.06666666666666"/>
    <x v="0"/>
    <x v="0"/>
    <s v="USD"/>
    <n v="1389146880"/>
    <n v="1387403967"/>
    <b v="0"/>
    <n v="3002"/>
    <n v="40"/>
    <n v="75.05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.05"/>
    <x v="0"/>
    <x v="0"/>
    <s v="USD"/>
    <n v="1373572903"/>
    <n v="1371585703"/>
    <b v="0"/>
    <n v="2101"/>
    <n v="50"/>
    <n v="42.02"/>
    <b v="1"/>
    <s v="music/rock"/>
    <x v="4"/>
    <s v="rock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2020"/>
    <n v="38"/>
    <n v="53.157894736842103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0.66250000000001"/>
    <x v="0"/>
    <x v="0"/>
    <s v="USD"/>
    <n v="1299138561"/>
    <n v="1294818561"/>
    <b v="0"/>
    <n v="8053"/>
    <n v="96"/>
    <n v="83.885416666666671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.16000000000001"/>
    <x v="0"/>
    <x v="0"/>
    <s v="USD"/>
    <n v="1399672800"/>
    <n v="1396906530"/>
    <b v="0"/>
    <n v="20032"/>
    <n v="48"/>
    <n v="417.33333333333331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n v="166.68333333333334"/>
    <x v="0"/>
    <x v="0"/>
    <s v="USD"/>
    <n v="1295647200"/>
    <n v="1291428371"/>
    <b v="0"/>
    <n v="2500.25"/>
    <n v="33"/>
    <n v="75.765151515151516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n v="101.53333333333335"/>
    <x v="0"/>
    <x v="0"/>
    <s v="USD"/>
    <n v="1393259107"/>
    <n v="1390667107"/>
    <b v="0"/>
    <n v="15230"/>
    <n v="226"/>
    <n v="67.389380530973455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030"/>
    <n v="14"/>
    <n v="73.571428571428569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n v="142.85714285714286"/>
    <x v="0"/>
    <x v="0"/>
    <s v="USD"/>
    <n v="1299243427"/>
    <n v="1296651427"/>
    <b v="0"/>
    <n v="500"/>
    <n v="20"/>
    <n v="25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n v="262.5"/>
    <x v="0"/>
    <x v="0"/>
    <s v="USD"/>
    <n v="1362211140"/>
    <n v="1359421403"/>
    <b v="0"/>
    <n v="1050"/>
    <n v="25"/>
    <n v="42"/>
    <b v="1"/>
    <s v="music/rock"/>
    <x v="4"/>
    <s v="rock"/>
  </r>
  <r>
    <n v="1834"/>
    <s v="TDJ - All Part of the Plan EP/Tour"/>
    <s v="Help us fund our first tour and promote our new EP!"/>
    <n v="10000"/>
    <n v="11805"/>
    <n v="118.05000000000001"/>
    <x v="0"/>
    <x v="0"/>
    <s v="USD"/>
    <n v="1422140895"/>
    <n v="1418684895"/>
    <b v="0"/>
    <n v="11805"/>
    <n v="90"/>
    <n v="131.16666666666666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520"/>
    <n v="11"/>
    <n v="47.272727272727273"/>
    <b v="1"/>
    <s v="music/rock"/>
    <x v="4"/>
    <s v="rock"/>
  </r>
  <r>
    <n v="1836"/>
    <s v="KICKSTART OUR &lt;+3"/>
    <s v="Help fund our 2013 Sound &amp; Lighting Touring rig!"/>
    <n v="5000"/>
    <n v="10017"/>
    <n v="200.34"/>
    <x v="0"/>
    <x v="0"/>
    <s v="USD"/>
    <n v="1361129129"/>
    <n v="1359660329"/>
    <b v="0"/>
    <n v="10017"/>
    <n v="55"/>
    <n v="182.12727272727273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6.83333333333331"/>
    <x v="0"/>
    <x v="0"/>
    <s v="USD"/>
    <n v="1332029335"/>
    <n v="1326848935"/>
    <b v="0"/>
    <n v="1841"/>
    <n v="30"/>
    <n v="61.366666666666667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.149"/>
    <x v="0"/>
    <x v="0"/>
    <s v="USD"/>
    <n v="1317438000"/>
    <n v="1314989557"/>
    <b v="0"/>
    <n v="1001.49"/>
    <n v="28"/>
    <n v="35.767499999999998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n v="205.29999999999998"/>
    <x v="0"/>
    <x v="0"/>
    <s v="USD"/>
    <n v="1475342382"/>
    <n v="1472750382"/>
    <b v="0"/>
    <n v="2053"/>
    <n v="45"/>
    <n v="45.62222222222222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n v="108.88888888888889"/>
    <x v="0"/>
    <x v="0"/>
    <s v="USD"/>
    <n v="1367902740"/>
    <n v="1366251510"/>
    <b v="0"/>
    <n v="980"/>
    <n v="13"/>
    <n v="75.384615384615387"/>
    <b v="1"/>
    <s v="music/rock"/>
    <x v="4"/>
    <s v="rock"/>
  </r>
  <r>
    <n v="1841"/>
    <s v="Hydra Effect Debut EP"/>
    <s v="Hard Rock with a Positive Message. Help us fund, release and promote our debut EP!"/>
    <n v="2000"/>
    <n v="2035"/>
    <n v="101.75"/>
    <x v="0"/>
    <x v="0"/>
    <s v="USD"/>
    <n v="1400561940"/>
    <n v="1397679445"/>
    <b v="0"/>
    <n v="2035"/>
    <n v="40"/>
    <n v="50.875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.25"/>
    <x v="0"/>
    <x v="0"/>
    <s v="USD"/>
    <n v="1425275940"/>
    <n v="1422371381"/>
    <b v="0"/>
    <n v="2505"/>
    <n v="21"/>
    <n v="119.28571428571429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.0061"/>
    <x v="0"/>
    <x v="0"/>
    <s v="USD"/>
    <n v="1298245954"/>
    <n v="1295653954"/>
    <b v="0"/>
    <n v="12400.61"/>
    <n v="134"/>
    <n v="92.541865671641801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.4"/>
    <x v="0"/>
    <x v="0"/>
    <s v="USD"/>
    <n v="1307761200"/>
    <n v="1304464914"/>
    <b v="0"/>
    <n v="1521"/>
    <n v="20"/>
    <n v="76.05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000"/>
    <n v="19"/>
    <n v="52.631578947368418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7.92666666666668"/>
    <x v="0"/>
    <x v="0"/>
    <s v="USD"/>
    <n v="1355585777"/>
    <n v="1352993777"/>
    <b v="0"/>
    <n v="20689"/>
    <n v="209"/>
    <n v="98.990430622009569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0.88000000000001"/>
    <x v="0"/>
    <x v="0"/>
    <s v="USD"/>
    <n v="1429594832"/>
    <n v="1427780432"/>
    <b v="0"/>
    <n v="3022"/>
    <n v="38"/>
    <n v="79.526315789473685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.36666666666667"/>
    <x v="0"/>
    <x v="0"/>
    <s v="USD"/>
    <n v="1312095540"/>
    <n v="1306608888"/>
    <b v="0"/>
    <n v="3221"/>
    <n v="24"/>
    <n v="134.20833333333334"/>
    <b v="1"/>
    <s v="music/rock"/>
    <x v="4"/>
    <s v="rock"/>
  </r>
  <r>
    <n v="1849"/>
    <s v="Release the Skyline Album"/>
    <s v="Release the Skylines is a small, local Cleveland metal band looking to record an album."/>
    <n v="300"/>
    <n v="301"/>
    <n v="100.33333333333334"/>
    <x v="0"/>
    <x v="0"/>
    <s v="USD"/>
    <n v="1350505059"/>
    <n v="1347913059"/>
    <b v="0"/>
    <n v="301"/>
    <n v="8"/>
    <n v="37.625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n v="101.52222222222223"/>
    <x v="0"/>
    <x v="0"/>
    <s v="USD"/>
    <n v="1405033300"/>
    <n v="1402441300"/>
    <b v="0"/>
    <n v="9137"/>
    <n v="179"/>
    <n v="51.044692737430168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.07692307692308"/>
    <x v="0"/>
    <x v="0"/>
    <s v="USD"/>
    <n v="1406509200"/>
    <n v="1404769538"/>
    <b v="0"/>
    <n v="1301"/>
    <n v="26"/>
    <n v="50.03846153846154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6.96666666666667"/>
    <x v="0"/>
    <x v="0"/>
    <s v="USD"/>
    <n v="1429920000"/>
    <n v="1426703452"/>
    <b v="0"/>
    <n v="17545"/>
    <n v="131"/>
    <n v="133.93129770992365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01.875"/>
    <x v="0"/>
    <x v="0"/>
    <s v="USD"/>
    <n v="1352860017"/>
    <n v="1348536417"/>
    <b v="0"/>
    <n v="815"/>
    <n v="14"/>
    <n v="58.214285714285715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.12366666666665"/>
    <x v="0"/>
    <x v="0"/>
    <s v="USD"/>
    <n v="1369355437"/>
    <n v="1366763437"/>
    <b v="0"/>
    <n v="15318.55"/>
    <n v="174"/>
    <n v="88.037643678160919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n v="154.05897142857143"/>
    <x v="0"/>
    <x v="5"/>
    <s v="CAD"/>
    <n v="1389012940"/>
    <n v="1385124940"/>
    <b v="0"/>
    <n v="13480.16"/>
    <n v="191"/>
    <n v="70.576753926701571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n v="101.25"/>
    <x v="0"/>
    <x v="0"/>
    <s v="USD"/>
    <n v="1405715472"/>
    <n v="1403901072"/>
    <b v="0"/>
    <n v="2025"/>
    <n v="38"/>
    <n v="53.289473684210527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3000"/>
    <n v="22"/>
    <n v="136.36363636363637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8.74800874800874"/>
    <x v="0"/>
    <x v="0"/>
    <s v="USD"/>
    <n v="1324014521"/>
    <n v="1318826921"/>
    <b v="0"/>
    <n v="6041.55"/>
    <n v="149"/>
    <n v="40.547315436241611"/>
    <b v="1"/>
    <s v="music/rock"/>
    <x v="4"/>
    <s v="rock"/>
  </r>
  <r>
    <n v="1859"/>
    <s v="Queen Kwong Tour to London and Paris"/>
    <s v="Queen Kwong is going ON TOUR to London and Paris!"/>
    <n v="3000"/>
    <n v="3955"/>
    <n v="131.83333333333334"/>
    <x v="0"/>
    <x v="0"/>
    <s v="USD"/>
    <n v="1316716129"/>
    <n v="1314124129"/>
    <b v="0"/>
    <n v="3955"/>
    <n v="56"/>
    <n v="70.625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n v="133.46666666666667"/>
    <x v="0"/>
    <x v="0"/>
    <s v="USD"/>
    <n v="1391706084"/>
    <n v="1389891684"/>
    <b v="0"/>
    <n v="1001"/>
    <n v="19"/>
    <n v="52.684210526315788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n v="0"/>
    <e v="#DIV/0!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1"/>
    <x v="2"/>
    <x v="0"/>
    <s v="USD"/>
    <n v="1488958200"/>
    <n v="1484912974"/>
    <b v="0"/>
    <n v="1455"/>
    <n v="16"/>
    <n v="90.9375"/>
    <b v="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n v="0.4"/>
    <x v="2"/>
    <x v="0"/>
    <s v="USD"/>
    <n v="1402600085"/>
    <n v="1400008085"/>
    <b v="0"/>
    <n v="10"/>
    <n v="2"/>
    <n v="5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2.892307692307689"/>
    <x v="2"/>
    <x v="0"/>
    <s v="USD"/>
    <n v="1399223500"/>
    <n v="1396631500"/>
    <b v="0"/>
    <n v="2788"/>
    <n v="48"/>
    <n v="58.083333333333336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n v="3.6363636363636364E-3"/>
    <x v="2"/>
    <x v="1"/>
    <s v="GBP"/>
    <n v="1478425747"/>
    <n v="1475398147"/>
    <b v="0"/>
    <n v="4"/>
    <n v="2"/>
    <n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n v="0.5"/>
    <x v="2"/>
    <x v="0"/>
    <s v="USD"/>
    <n v="1488340800"/>
    <n v="1483768497"/>
    <b v="0"/>
    <n v="125"/>
    <n v="2"/>
    <n v="62.5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0.05"/>
    <x v="2"/>
    <x v="0"/>
    <s v="USD"/>
    <n v="1478383912"/>
    <n v="1475791912"/>
    <b v="0"/>
    <n v="10"/>
    <n v="1"/>
    <n v="10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3"/>
    <x v="2"/>
    <x v="0"/>
    <s v="USD"/>
    <n v="1450166340"/>
    <n v="1448044925"/>
    <b v="0"/>
    <n v="1217"/>
    <n v="17"/>
    <n v="71.588235294117652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n v="0"/>
    <e v="#DIV/0!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.314285714285715"/>
    <x v="2"/>
    <x v="0"/>
    <s v="USD"/>
    <n v="1454213820"/>
    <n v="1451723535"/>
    <b v="0"/>
    <n v="361"/>
    <n v="11"/>
    <n v="32.81818181818182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n v="71.784615384615378"/>
    <x v="2"/>
    <x v="0"/>
    <s v="USD"/>
    <n v="1416512901"/>
    <n v="1413053301"/>
    <b v="0"/>
    <n v="4666"/>
    <n v="95"/>
    <n v="49.11578947368421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n v="1.06"/>
    <x v="2"/>
    <x v="0"/>
    <s v="USD"/>
    <n v="1435633602"/>
    <n v="1433041602"/>
    <b v="0"/>
    <n v="212"/>
    <n v="13"/>
    <n v="16.307692307692307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n v="0.44999999999999996"/>
    <x v="2"/>
    <x v="5"/>
    <s v="CAD"/>
    <n v="1436373900"/>
    <n v="1433861210"/>
    <b v="0"/>
    <n v="36"/>
    <n v="2"/>
    <n v="18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n v="1.6250000000000001E-2"/>
    <x v="2"/>
    <x v="0"/>
    <s v="USD"/>
    <n v="1467155733"/>
    <n v="1465427733"/>
    <b v="0"/>
    <n v="26"/>
    <n v="2"/>
    <n v="13"/>
    <b v="0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n v="0.51"/>
    <x v="2"/>
    <x v="0"/>
    <s v="USD"/>
    <n v="1470519308"/>
    <n v="1465335308"/>
    <b v="0"/>
    <n v="51"/>
    <n v="3"/>
    <n v="17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n v="0"/>
    <e v="#DIV/0!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n v="0"/>
    <e v="#DIV/0!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n v="0"/>
    <e v="#DIV/0!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n v="0.12"/>
    <x v="2"/>
    <x v="3"/>
    <s v="EUR"/>
    <n v="1457966129"/>
    <n v="1455377729"/>
    <b v="0"/>
    <n v="6"/>
    <n v="2"/>
    <n v="3"/>
    <b v="0"/>
    <s v="games/mobile games"/>
    <x v="6"/>
    <s v="mobile games"/>
  </r>
  <r>
    <n v="1880"/>
    <s v="Sim Betting Football"/>
    <s v="Sim Betting Football is the only football (soccer) betting simulation  game."/>
    <n v="5000"/>
    <n v="1004"/>
    <n v="20.080000000000002"/>
    <x v="2"/>
    <x v="1"/>
    <s v="GBP"/>
    <n v="1459341380"/>
    <n v="1456839380"/>
    <b v="0"/>
    <n v="1004"/>
    <n v="24"/>
    <n v="41.833333333333336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n v="172.68449999999999"/>
    <x v="0"/>
    <x v="0"/>
    <s v="USD"/>
    <n v="1425955189"/>
    <n v="1423366789"/>
    <b v="0"/>
    <n v="3453.69"/>
    <n v="70"/>
    <n v="49.338428571428572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0.8955223880597"/>
    <x v="0"/>
    <x v="0"/>
    <s v="USD"/>
    <n v="1341964080"/>
    <n v="1339109212"/>
    <b v="0"/>
    <n v="3380"/>
    <n v="81"/>
    <n v="41.728395061728392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4.8048048048048"/>
    <x v="0"/>
    <x v="0"/>
    <s v="USD"/>
    <n v="1333921508"/>
    <n v="1331333108"/>
    <b v="0"/>
    <n v="1047"/>
    <n v="32"/>
    <n v="32.71875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.1"/>
    <x v="0"/>
    <x v="0"/>
    <s v="USD"/>
    <n v="1354017600"/>
    <n v="1350967535"/>
    <b v="0"/>
    <n v="1351"/>
    <n v="26"/>
    <n v="51.96153846153846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.32786885245903"/>
    <x v="0"/>
    <x v="0"/>
    <s v="USD"/>
    <n v="1344636000"/>
    <n v="1341800110"/>
    <b v="0"/>
    <n v="5322"/>
    <n v="105"/>
    <n v="50.685714285714283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.08333333333333"/>
    <x v="0"/>
    <x v="0"/>
    <s v="USD"/>
    <n v="1415832338"/>
    <n v="1413236738"/>
    <b v="0"/>
    <n v="1225"/>
    <n v="29"/>
    <n v="42.241379310344826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.16666666666666"/>
    <x v="0"/>
    <x v="3"/>
    <s v="EUR"/>
    <n v="1449178200"/>
    <n v="1447614732"/>
    <b v="0"/>
    <n v="3335"/>
    <n v="8"/>
    <n v="416.875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.08"/>
    <x v="0"/>
    <x v="0"/>
    <s v="USD"/>
    <n v="1275368340"/>
    <n v="1272692732"/>
    <b v="0"/>
    <n v="4152"/>
    <n v="89"/>
    <n v="46.651685393258425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n v="106.60000000000001"/>
    <x v="0"/>
    <x v="0"/>
    <s v="USD"/>
    <n v="1363024946"/>
    <n v="1359140546"/>
    <b v="0"/>
    <n v="2132"/>
    <n v="44"/>
    <n v="48.454545454545453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4.58441666666667"/>
    <x v="0"/>
    <x v="0"/>
    <s v="USD"/>
    <n v="1355597528"/>
    <n v="1353005528"/>
    <b v="0"/>
    <n v="17350.13"/>
    <n v="246"/>
    <n v="70.5289837398374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5.55000000000001"/>
    <x v="0"/>
    <x v="0"/>
    <s v="USD"/>
    <n v="1279778400"/>
    <n v="1275851354"/>
    <b v="0"/>
    <n v="10555"/>
    <n v="120"/>
    <n v="87.958333333333329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n v="136.60000000000002"/>
    <x v="0"/>
    <x v="0"/>
    <s v="USD"/>
    <n v="1307459881"/>
    <n v="1304867881"/>
    <b v="0"/>
    <n v="683"/>
    <n v="26"/>
    <n v="26.26923076923077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2600"/>
    <n v="45"/>
    <n v="57.777777777777779"/>
    <b v="1"/>
    <s v="music/indie rock"/>
    <x v="4"/>
    <s v="indie rock"/>
  </r>
  <r>
    <n v="1894"/>
    <s v="Help me release my first 3 song EP!!"/>
    <s v="Im trying to raise $1000 for a 3 song EP in a studio!"/>
    <n v="1000"/>
    <n v="1145"/>
    <n v="114.5"/>
    <x v="0"/>
    <x v="0"/>
    <s v="USD"/>
    <n v="1329082983"/>
    <n v="1326404583"/>
    <b v="0"/>
    <n v="1145"/>
    <n v="20"/>
    <n v="57.25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1.71957671957672"/>
    <x v="0"/>
    <x v="0"/>
    <s v="USD"/>
    <n v="1445363722"/>
    <n v="1442771722"/>
    <b v="0"/>
    <n v="9228"/>
    <n v="47"/>
    <n v="196.34042553191489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n v="123.94678492239468"/>
    <x v="0"/>
    <x v="0"/>
    <s v="USD"/>
    <n v="1334250165"/>
    <n v="1331658165"/>
    <b v="0"/>
    <n v="559"/>
    <n v="13"/>
    <n v="43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n v="102.45669291338582"/>
    <x v="0"/>
    <x v="0"/>
    <s v="USD"/>
    <n v="1393966800"/>
    <n v="1392040806"/>
    <b v="0"/>
    <n v="6506"/>
    <n v="183"/>
    <n v="35.551912568306008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n v="144.5"/>
    <x v="0"/>
    <x v="0"/>
    <s v="USD"/>
    <n v="1454349600"/>
    <n v="1451277473"/>
    <b v="0"/>
    <n v="1445"/>
    <n v="21"/>
    <n v="68.80952380952381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.33333333333331"/>
    <x v="0"/>
    <x v="0"/>
    <s v="USD"/>
    <n v="1427319366"/>
    <n v="1424730966"/>
    <b v="0"/>
    <n v="1200"/>
    <n v="42"/>
    <n v="28.571428571428573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.3644"/>
    <x v="0"/>
    <x v="0"/>
    <s v="USD"/>
    <n v="1349517540"/>
    <n v="1347137731"/>
    <b v="0"/>
    <n v="2734.11"/>
    <n v="54"/>
    <n v="50.631666666666668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68"/>
    <x v="2"/>
    <x v="1"/>
    <s v="GBP"/>
    <n v="1432299600"/>
    <n v="1429707729"/>
    <b v="0"/>
    <n v="2670"/>
    <n v="25"/>
    <n v="106.8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n v="1.2"/>
    <x v="2"/>
    <x v="9"/>
    <s v="EUR"/>
    <n v="1425495447"/>
    <n v="1422903447"/>
    <b v="0"/>
    <n v="12"/>
    <n v="3"/>
    <n v="4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n v="46.6"/>
    <x v="2"/>
    <x v="0"/>
    <s v="USD"/>
    <n v="1485541791"/>
    <n v="1480357791"/>
    <b v="0"/>
    <n v="1398"/>
    <n v="41"/>
    <n v="34.097560975609753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n v="0.1"/>
    <x v="2"/>
    <x v="0"/>
    <s v="USD"/>
    <n v="1451752021"/>
    <n v="1447864021"/>
    <b v="0"/>
    <n v="50"/>
    <n v="2"/>
    <n v="25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.16800000000000001"/>
    <x v="2"/>
    <x v="0"/>
    <s v="USD"/>
    <n v="1410127994"/>
    <n v="1407535994"/>
    <b v="0"/>
    <n v="42"/>
    <n v="4"/>
    <n v="10.5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2.76"/>
    <x v="2"/>
    <x v="0"/>
    <s v="USD"/>
    <n v="1466697983"/>
    <n v="1464105983"/>
    <b v="0"/>
    <n v="21380"/>
    <n v="99"/>
    <n v="215.95959595959596"/>
    <b v="0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n v="0.28333333333333333"/>
    <x v="2"/>
    <x v="0"/>
    <s v="USD"/>
    <n v="1400853925"/>
    <n v="1399557925"/>
    <b v="0"/>
    <n v="85"/>
    <n v="4"/>
    <n v="21.25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8"/>
    <x v="2"/>
    <x v="0"/>
    <s v="USD"/>
    <n v="1483048900"/>
    <n v="1480456900"/>
    <b v="0"/>
    <n v="433"/>
    <n v="4"/>
    <n v="108.25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.111428571428572"/>
    <x v="2"/>
    <x v="0"/>
    <s v="USD"/>
    <n v="1414059479"/>
    <n v="1411467479"/>
    <b v="0"/>
    <n v="4939"/>
    <n v="38"/>
    <n v="129.97368421052633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.395294117647055"/>
    <x v="2"/>
    <x v="9"/>
    <s v="EUR"/>
    <n v="1446331500"/>
    <n v="1442531217"/>
    <b v="0"/>
    <n v="33486"/>
    <n v="285"/>
    <n v="117.49473684210527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n v="2.3529411764705882E-2"/>
    <x v="2"/>
    <x v="4"/>
    <s v="NZD"/>
    <n v="1407545334"/>
    <n v="1404953334"/>
    <b v="0"/>
    <n v="10"/>
    <n v="1"/>
    <n v="10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.3"/>
    <x v="2"/>
    <x v="0"/>
    <s v="USD"/>
    <n v="1433395560"/>
    <n v="1430803560"/>
    <b v="0"/>
    <n v="2965"/>
    <n v="42"/>
    <n v="70.595238095238102"/>
    <b v="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n v="1.3270833333333334"/>
    <x v="2"/>
    <x v="1"/>
    <s v="GBP"/>
    <n v="1412770578"/>
    <n v="1410178578"/>
    <b v="0"/>
    <n v="637"/>
    <n v="26"/>
    <n v="24.5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94"/>
    <x v="2"/>
    <x v="0"/>
    <s v="USD"/>
    <n v="1414814340"/>
    <n v="1413519073"/>
    <b v="0"/>
    <n v="60"/>
    <n v="2"/>
    <n v="30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n v="1.6"/>
    <x v="2"/>
    <x v="0"/>
    <s v="USD"/>
    <n v="1409620222"/>
    <n v="1407892222"/>
    <b v="0"/>
    <n v="8"/>
    <n v="4"/>
    <n v="2"/>
    <b v="0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n v="0.51"/>
    <x v="2"/>
    <x v="0"/>
    <s v="USD"/>
    <n v="1478542375"/>
    <n v="1476378775"/>
    <b v="0"/>
    <n v="102"/>
    <n v="6"/>
    <n v="17"/>
    <b v="0"/>
    <s v="technology/gadgets"/>
    <x v="2"/>
    <s v="gadgets"/>
  </r>
  <r>
    <n v="1917"/>
    <s v="Chronovisor:The MOST innovative watch for night time reading"/>
    <s v="Let's build a legendary brand altogether"/>
    <n v="390000"/>
    <n v="205025"/>
    <n v="52.570512820512818"/>
    <x v="2"/>
    <x v="7"/>
    <s v="HKD"/>
    <n v="1486708133"/>
    <n v="1484116133"/>
    <b v="0"/>
    <n v="205025"/>
    <n v="70"/>
    <n v="2928.9285714285716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"/>
    <x v="2"/>
    <x v="0"/>
    <s v="USD"/>
    <n v="1407869851"/>
    <n v="1404845851"/>
    <b v="0"/>
    <n v="260"/>
    <n v="9"/>
    <n v="28.888888888888889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.4"/>
    <x v="2"/>
    <x v="0"/>
    <s v="USD"/>
    <n v="1432069249"/>
    <n v="1429477249"/>
    <b v="0"/>
    <n v="237"/>
    <n v="8"/>
    <n v="29.625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n v="43.03"/>
    <x v="2"/>
    <x v="1"/>
    <s v="GBP"/>
    <n v="1445468400"/>
    <n v="1443042061"/>
    <b v="0"/>
    <n v="4303"/>
    <n v="105"/>
    <n v="40.980952380952381"/>
    <b v="0"/>
    <s v="technology/gadgets"/>
    <x v="2"/>
    <s v="gadgets"/>
  </r>
  <r>
    <n v="1921"/>
    <s v="The Fine Spirits are making an album!"/>
    <s v="The Fine Spirits are making an album, but we need your help!"/>
    <n v="1500"/>
    <n v="2052"/>
    <n v="136.80000000000001"/>
    <x v="0"/>
    <x v="0"/>
    <s v="USD"/>
    <n v="1342243143"/>
    <n v="1339651143"/>
    <b v="0"/>
    <n v="2052"/>
    <n v="38"/>
    <n v="54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n v="115.55"/>
    <x v="0"/>
    <x v="0"/>
    <s v="USD"/>
    <n v="1386828507"/>
    <n v="1384236507"/>
    <b v="0"/>
    <n v="2311"/>
    <n v="64"/>
    <n v="36.109375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n v="240.79999999999998"/>
    <x v="0"/>
    <x v="0"/>
    <s v="USD"/>
    <n v="1317099540"/>
    <n v="1313612532"/>
    <b v="0"/>
    <n v="301"/>
    <n v="13"/>
    <n v="23.153846153846153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n v="114.39999999999999"/>
    <x v="0"/>
    <x v="0"/>
    <s v="USD"/>
    <n v="1389814380"/>
    <n v="1387390555"/>
    <b v="0"/>
    <n v="3432"/>
    <n v="33"/>
    <n v="104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n v="110.33333333333333"/>
    <x v="0"/>
    <x v="0"/>
    <s v="USD"/>
    <n v="1381449600"/>
    <n v="1379540288"/>
    <b v="0"/>
    <n v="1655"/>
    <n v="52"/>
    <n v="31.826923076923077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.37933333333334"/>
    <x v="0"/>
    <x v="0"/>
    <s v="USD"/>
    <n v="1288657560"/>
    <n v="1286319256"/>
    <b v="0"/>
    <n v="2930.69"/>
    <n v="107"/>
    <n v="27.3896261682243"/>
    <b v="1"/>
    <s v="music/indie rock"/>
    <x v="4"/>
    <s v="indie rock"/>
  </r>
  <r>
    <n v="1927"/>
    <s v="GBS Detroit Presents Hampshire"/>
    <s v="Hampshire is headed to GBS Detroit."/>
    <n v="600"/>
    <n v="620"/>
    <n v="103.33333333333334"/>
    <x v="0"/>
    <x v="0"/>
    <s v="USD"/>
    <n v="1331182740"/>
    <n v="1329856839"/>
    <b v="0"/>
    <n v="620"/>
    <n v="11"/>
    <n v="56.363636363636367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n v="103.1372549019608"/>
    <x v="0"/>
    <x v="0"/>
    <s v="USD"/>
    <n v="1367940794"/>
    <n v="1365348794"/>
    <b v="0"/>
    <n v="2630"/>
    <n v="34"/>
    <n v="77.35294117647059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n v="100.3125"/>
    <x v="0"/>
    <x v="0"/>
    <s v="USD"/>
    <n v="1309825866"/>
    <n v="1306197066"/>
    <b v="0"/>
    <n v="3210"/>
    <n v="75"/>
    <n v="42.8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1270"/>
    <n v="26"/>
    <n v="48.846153846153847"/>
    <b v="1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n v="120.601"/>
    <x v="0"/>
    <x v="0"/>
    <s v="USD"/>
    <n v="1337657400"/>
    <n v="1336512309"/>
    <b v="0"/>
    <n v="2412.02"/>
    <n v="50"/>
    <n v="48.240400000000001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6.99047619047619"/>
    <x v="0"/>
    <x v="0"/>
    <s v="USD"/>
    <n v="1327433173"/>
    <n v="1325618773"/>
    <b v="0"/>
    <n v="5617"/>
    <n v="80"/>
    <n v="70.212500000000006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.43333333333334"/>
    <x v="0"/>
    <x v="0"/>
    <s v="USD"/>
    <n v="1411787307"/>
    <n v="1409195307"/>
    <b v="0"/>
    <n v="10346"/>
    <n v="110"/>
    <n v="94.054545454545448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3.61999999999999"/>
    <x v="0"/>
    <x v="0"/>
    <s v="USD"/>
    <n v="1324789200"/>
    <n v="1321649321"/>
    <b v="0"/>
    <n v="6181"/>
    <n v="77"/>
    <n v="80.272727272727266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n v="108.4"/>
    <x v="0"/>
    <x v="0"/>
    <s v="USD"/>
    <n v="1403326740"/>
    <n v="1400106171"/>
    <b v="0"/>
    <n v="2710"/>
    <n v="50"/>
    <n v="54.2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n v="116.52013333333333"/>
    <x v="0"/>
    <x v="0"/>
    <s v="USD"/>
    <n v="1323151140"/>
    <n v="1320528070"/>
    <b v="0"/>
    <n v="8739.01"/>
    <n v="145"/>
    <n v="60.26903448275862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n v="187.245"/>
    <x v="0"/>
    <x v="0"/>
    <s v="USD"/>
    <n v="1339732740"/>
    <n v="1338346281"/>
    <b v="0"/>
    <n v="1123.47"/>
    <n v="29"/>
    <n v="38.740344827586206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5.93333333333334"/>
    <x v="0"/>
    <x v="0"/>
    <s v="USD"/>
    <n v="1372741200"/>
    <n v="1370067231"/>
    <b v="0"/>
    <n v="17390"/>
    <n v="114"/>
    <n v="152.54385964912279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0.7"/>
    <x v="0"/>
    <x v="0"/>
    <s v="USD"/>
    <n v="1362955108"/>
    <n v="1360366708"/>
    <b v="0"/>
    <n v="11070"/>
    <n v="96"/>
    <n v="115.3125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n v="170.92307692307693"/>
    <x v="0"/>
    <x v="0"/>
    <s v="USD"/>
    <n v="1308110340"/>
    <n v="1304770233"/>
    <b v="0"/>
    <n v="1111"/>
    <n v="31"/>
    <n v="35.838709677419352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n v="126.11835600000001"/>
    <x v="0"/>
    <x v="0"/>
    <s v="USD"/>
    <n v="1400137131"/>
    <n v="1397545131"/>
    <b v="1"/>
    <n v="315295.89"/>
    <n v="4883"/>
    <n v="64.570118779438872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.44033333333334"/>
    <x v="0"/>
    <x v="0"/>
    <s v="USD"/>
    <n v="1309809140"/>
    <n v="1302033140"/>
    <b v="1"/>
    <n v="8306.42"/>
    <n v="95"/>
    <n v="87.436000000000007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n v="1705.2499999999998"/>
    <x v="0"/>
    <x v="0"/>
    <s v="USD"/>
    <n v="1470896916"/>
    <n v="1467008916"/>
    <b v="1"/>
    <n v="170525"/>
    <n v="2478"/>
    <n v="68.815577078288939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.05550000000005"/>
    <x v="0"/>
    <x v="0"/>
    <s v="USD"/>
    <n v="1398952890"/>
    <n v="1396360890"/>
    <b v="1"/>
    <n v="315222.2"/>
    <n v="1789"/>
    <n v="176.200223588597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48.01799999999997"/>
    <x v="0"/>
    <x v="3"/>
    <s v="EUR"/>
    <n v="1436680958"/>
    <n v="1433224958"/>
    <b v="1"/>
    <n v="348018"/>
    <n v="680"/>
    <n v="511.79117647058825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49.74666666666667"/>
    <x v="0"/>
    <x v="0"/>
    <s v="USD"/>
    <n v="1397961361"/>
    <n v="1392780961"/>
    <b v="1"/>
    <n v="11231"/>
    <n v="70"/>
    <n v="160.44285714285715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0.63375000000001"/>
    <x v="0"/>
    <x v="0"/>
    <s v="USD"/>
    <n v="1258955940"/>
    <n v="1255730520"/>
    <b v="1"/>
    <n v="805.07"/>
    <n v="23"/>
    <n v="35.003043478260871"/>
    <b v="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n v="800.21100000000001"/>
    <x v="0"/>
    <x v="0"/>
    <s v="USD"/>
    <n v="1465232520"/>
    <n v="1460557809"/>
    <b v="1"/>
    <n v="800211"/>
    <n v="4245"/>
    <n v="188.50671378091872"/>
    <b v="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n v="106.00260000000002"/>
    <x v="0"/>
    <x v="1"/>
    <s v="GBP"/>
    <n v="1404986951"/>
    <n v="1402394951"/>
    <b v="1"/>
    <n v="53001.3"/>
    <n v="943"/>
    <n v="56.204984093319197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0.51866666666669"/>
    <x v="0"/>
    <x v="0"/>
    <s v="USD"/>
    <n v="1303446073"/>
    <n v="1300767673"/>
    <b v="1"/>
    <n v="96248.960000000006"/>
    <n v="1876"/>
    <n v="51.3054157782516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.44399999999999"/>
    <x v="0"/>
    <x v="0"/>
    <s v="USD"/>
    <n v="1478516737"/>
    <n v="1475921137"/>
    <b v="1"/>
    <n v="106222"/>
    <n v="834"/>
    <n v="127.36450839328538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n v="198.47237142857145"/>
    <x v="0"/>
    <x v="5"/>
    <s v="CAD"/>
    <n v="1381934015"/>
    <n v="1378737215"/>
    <b v="1"/>
    <n v="69465.33"/>
    <n v="682"/>
    <n v="101.85532258064516"/>
    <b v="1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n v="225.94666666666666"/>
    <x v="0"/>
    <x v="0"/>
    <s v="USD"/>
    <n v="1330657200"/>
    <n v="1328158065"/>
    <b v="1"/>
    <n v="33892"/>
    <n v="147"/>
    <n v="230.55782312925169"/>
    <b v="1"/>
    <s v="technology/hardware"/>
    <x v="2"/>
    <s v="hardware"/>
  </r>
  <r>
    <n v="1954"/>
    <s v="Orison â€“ Rethink the Power of Energy"/>
    <s v="The First Home Battery System You Simply Plug in to Install"/>
    <n v="50000"/>
    <n v="349474"/>
    <n v="698.94800000000009"/>
    <x v="0"/>
    <x v="0"/>
    <s v="USD"/>
    <n v="1457758800"/>
    <n v="1453730176"/>
    <b v="1"/>
    <n v="349474"/>
    <n v="415"/>
    <n v="842.10602409638557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8.59528571428569"/>
    <x v="0"/>
    <x v="0"/>
    <s v="USD"/>
    <n v="1337799600"/>
    <n v="1334989881"/>
    <b v="1"/>
    <n v="167410.01999999999"/>
    <n v="290"/>
    <n v="577.27593103448271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.0333333333333"/>
    <x v="0"/>
    <x v="0"/>
    <s v="USD"/>
    <n v="1429391405"/>
    <n v="1425507005"/>
    <b v="1"/>
    <n v="176420"/>
    <n v="365"/>
    <n v="483.34246575342468"/>
    <b v="1"/>
    <s v="technology/hardware"/>
    <x v="2"/>
    <s v="hardware"/>
  </r>
  <r>
    <n v="1957"/>
    <s v="freeSoC and freeSoC Mini"/>
    <s v="An open hardware platform for the best microcontroller in the world."/>
    <n v="30000"/>
    <n v="50251.41"/>
    <n v="167.50470000000001"/>
    <x v="0"/>
    <x v="0"/>
    <s v="USD"/>
    <n v="1351304513"/>
    <n v="1348712513"/>
    <b v="1"/>
    <n v="50251.41"/>
    <n v="660"/>
    <n v="76.138500000000008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5.5717142857143"/>
    <x v="0"/>
    <x v="0"/>
    <s v="USD"/>
    <n v="1364078561"/>
    <n v="1361490161"/>
    <b v="1"/>
    <n v="100490.02"/>
    <n v="1356"/>
    <n v="74.107684365781708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n v="156.73439999999999"/>
    <x v="0"/>
    <x v="0"/>
    <s v="USD"/>
    <n v="1412121600"/>
    <n v="1408565860"/>
    <b v="1"/>
    <n v="15673.44"/>
    <n v="424"/>
    <n v="36.965660377358489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n v="117.90285714285716"/>
    <x v="0"/>
    <x v="11"/>
    <s v="SEK"/>
    <n v="1419151341"/>
    <n v="1416559341"/>
    <b v="1"/>
    <n v="82532"/>
    <n v="33"/>
    <n v="2500.969696969697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n v="1105.3811999999998"/>
    <x v="0"/>
    <x v="0"/>
    <s v="USD"/>
    <n v="1349495940"/>
    <n v="1346042417"/>
    <b v="1"/>
    <n v="110538.12"/>
    <n v="1633"/>
    <n v="67.690214329454989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2.92499999999998"/>
    <x v="0"/>
    <x v="0"/>
    <s v="USD"/>
    <n v="1400006636"/>
    <n v="1397414636"/>
    <b v="1"/>
    <n v="19292.5"/>
    <n v="306"/>
    <n v="63.04738562091503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6.8842105263158"/>
    <x v="0"/>
    <x v="1"/>
    <s v="GBP"/>
    <n v="1410862734"/>
    <n v="1407838734"/>
    <b v="1"/>
    <n v="24108"/>
    <n v="205"/>
    <n v="117.6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59.57748878923763"/>
    <x v="0"/>
    <x v="13"/>
    <s v="EUR"/>
    <n v="1461306772"/>
    <n v="1458714772"/>
    <b v="1"/>
    <n v="231543.12"/>
    <n v="1281"/>
    <n v="180.75185011709601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.27999999999997"/>
    <x v="0"/>
    <x v="0"/>
    <s v="USD"/>
    <n v="1326330000"/>
    <n v="1324433310"/>
    <b v="1"/>
    <n v="13114"/>
    <n v="103"/>
    <n v="127.32038834951456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6.74309000000002"/>
    <x v="0"/>
    <x v="0"/>
    <s v="USD"/>
    <n v="1408021098"/>
    <n v="1405429098"/>
    <b v="1"/>
    <n v="206743.09"/>
    <n v="1513"/>
    <n v="136.6444745538665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.13"/>
    <x v="0"/>
    <x v="0"/>
    <s v="USD"/>
    <n v="1398959729"/>
    <n v="1396367729"/>
    <b v="1"/>
    <n v="74026"/>
    <n v="405"/>
    <n v="182.78024691358024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n v="284.96600000000001"/>
    <x v="0"/>
    <x v="0"/>
    <s v="USD"/>
    <n v="1480777515"/>
    <n v="1478095515"/>
    <b v="1"/>
    <n v="142483"/>
    <n v="510"/>
    <n v="279.37843137254902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.08000000000004"/>
    <x v="0"/>
    <x v="1"/>
    <s v="GBP"/>
    <n v="1470423668"/>
    <n v="1467831668"/>
    <b v="1"/>
    <n v="115816"/>
    <n v="1887"/>
    <n v="61.375728669846318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n v="1131.8"/>
    <x v="0"/>
    <x v="0"/>
    <s v="USD"/>
    <n v="1366429101"/>
    <n v="1361248701"/>
    <b v="1"/>
    <n v="56590"/>
    <n v="701"/>
    <n v="80.727532097004286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.02771750000005"/>
    <x v="0"/>
    <x v="0"/>
    <s v="USD"/>
    <n v="1384488000"/>
    <n v="1381752061"/>
    <b v="1"/>
    <n v="1052110.8700000001"/>
    <n v="3863"/>
    <n v="272.35590732591254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.48"/>
    <x v="0"/>
    <x v="0"/>
    <s v="USD"/>
    <n v="1353201444"/>
    <n v="1350605844"/>
    <b v="1"/>
    <n v="16862"/>
    <n v="238"/>
    <n v="70.848739495798313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6.83081313131316"/>
    <x v="0"/>
    <x v="0"/>
    <s v="USD"/>
    <n v="1470466800"/>
    <n v="1467134464"/>
    <b v="1"/>
    <n v="508525.01"/>
    <n v="2051"/>
    <n v="247.94003412969283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.49599999999998"/>
    <x v="0"/>
    <x v="1"/>
    <s v="GBP"/>
    <n v="1376899269"/>
    <n v="1371715269"/>
    <b v="1"/>
    <n v="75099.199999999997"/>
    <n v="402"/>
    <n v="186.81393034825871"/>
    <b v="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n v="208.70837499999996"/>
    <x v="0"/>
    <x v="0"/>
    <s v="USD"/>
    <n v="1362938851"/>
    <n v="1360346851"/>
    <b v="1"/>
    <n v="33393.339999999997"/>
    <n v="253"/>
    <n v="131.98948616600788"/>
    <b v="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n v="346.6"/>
    <x v="0"/>
    <x v="1"/>
    <s v="GBP"/>
    <n v="1373751325"/>
    <n v="1371159325"/>
    <b v="1"/>
    <n v="13864"/>
    <n v="473"/>
    <n v="29.310782241014799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n v="402.33"/>
    <x v="0"/>
    <x v="0"/>
    <s v="USD"/>
    <n v="1450511940"/>
    <n v="1446527540"/>
    <b v="1"/>
    <n v="201165"/>
    <n v="821"/>
    <n v="245.02436053593178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6.8451399999999"/>
    <x v="0"/>
    <x v="0"/>
    <s v="USD"/>
    <n v="1339484400"/>
    <n v="1336627492"/>
    <b v="1"/>
    <n v="513422.57"/>
    <n v="388"/>
    <n v="1323.2540463917526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14.901155"/>
    <x v="0"/>
    <x v="0"/>
    <s v="USD"/>
    <n v="1447909140"/>
    <n v="1444734146"/>
    <b v="1"/>
    <n v="229802.31"/>
    <n v="813"/>
    <n v="282.65966789667897"/>
    <b v="1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n v="354.82402000000002"/>
    <x v="0"/>
    <x v="12"/>
    <s v="EUR"/>
    <n v="1459684862"/>
    <n v="1456232462"/>
    <b v="1"/>
    <n v="177412.01"/>
    <n v="1945"/>
    <n v="91.214401028277635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8"/>
    <x v="2"/>
    <x v="5"/>
    <s v="CAD"/>
    <n v="1404926665"/>
    <n v="1402334665"/>
    <b v="0"/>
    <n v="381"/>
    <n v="12"/>
    <n v="31.75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n v="0"/>
    <e v="#DIV/0!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n v="4.3"/>
    <x v="2"/>
    <x v="0"/>
    <s v="USD"/>
    <n v="1472799600"/>
    <n v="1470874618"/>
    <b v="0"/>
    <n v="1419"/>
    <n v="16"/>
    <n v="88.6875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.146666666666665"/>
    <x v="2"/>
    <x v="0"/>
    <s v="USD"/>
    <n v="1417377481"/>
    <n v="1412189881"/>
    <b v="0"/>
    <n v="3172"/>
    <n v="7"/>
    <n v="453.14285714285717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"/>
    <x v="2"/>
    <x v="1"/>
    <s v="GBP"/>
    <n v="1470178800"/>
    <n v="1467650771"/>
    <b v="0"/>
    <n v="51"/>
    <n v="4"/>
    <n v="12.75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.05"/>
    <x v="2"/>
    <x v="1"/>
    <s v="GBP"/>
    <n v="1457947483"/>
    <n v="1455359083"/>
    <b v="0"/>
    <n v="1"/>
    <n v="1"/>
    <n v="1"/>
    <b v="0"/>
    <s v="photography/people"/>
    <x v="8"/>
    <s v="people"/>
  </r>
  <r>
    <n v="1987"/>
    <s v="Ethiopia: Beheld"/>
    <s v="A collection of images that depicts the beauty and diversity within Ethiopia"/>
    <n v="5500"/>
    <n v="2336"/>
    <n v="42.472727272727276"/>
    <x v="2"/>
    <x v="1"/>
    <s v="GBP"/>
    <n v="1425223276"/>
    <n v="1422631276"/>
    <b v="0"/>
    <n v="2336"/>
    <n v="28"/>
    <n v="83.428571428571431"/>
    <b v="0"/>
    <s v="photography/people"/>
    <x v="8"/>
    <s v="people"/>
  </r>
  <r>
    <n v="1988"/>
    <s v="Phillip Michael Photography"/>
    <s v="Expressing art in an image!"/>
    <n v="6000"/>
    <n v="25"/>
    <n v="0.41666666666666669"/>
    <x v="2"/>
    <x v="0"/>
    <s v="USD"/>
    <n v="1440094742"/>
    <n v="1437502742"/>
    <b v="0"/>
    <n v="25"/>
    <n v="1"/>
    <n v="25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50"/>
    <n v="1"/>
    <n v="50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n v="16.966666666666665"/>
    <x v="2"/>
    <x v="0"/>
    <s v="USD"/>
    <n v="1455338532"/>
    <n v="1454042532"/>
    <b v="0"/>
    <n v="509"/>
    <n v="5"/>
    <n v="101.8"/>
    <b v="0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n v="7.0000000000000009"/>
    <x v="2"/>
    <x v="0"/>
    <s v="USD"/>
    <n v="1435958786"/>
    <n v="1434144386"/>
    <b v="0"/>
    <n v="140"/>
    <n v="3"/>
    <n v="46.666666666666664"/>
    <b v="0"/>
    <s v="photography/people"/>
    <x v="8"/>
    <s v="people"/>
  </r>
  <r>
    <n v="1992"/>
    <s v="The Wonderful World of Princes &amp; Princesses"/>
    <s v="A complete revamp of all the Disney Princes &amp; Princesses!"/>
    <n v="1500"/>
    <n v="2"/>
    <n v="0.13333333333333333"/>
    <x v="2"/>
    <x v="0"/>
    <s v="USD"/>
    <n v="1424229991"/>
    <n v="1421637991"/>
    <b v="0"/>
    <n v="2"/>
    <n v="2"/>
    <n v="1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n v="0"/>
    <e v="#DIV/0!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n v="0"/>
    <e v="#DIV/0!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n v="7.8"/>
    <x v="2"/>
    <x v="5"/>
    <s v="CAD"/>
    <n v="1437082736"/>
    <n v="1435354736"/>
    <b v="0"/>
    <n v="78"/>
    <n v="3"/>
    <n v="26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n v="0"/>
    <e v="#DIV/0!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n v="0"/>
    <e v="#DIV/0!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n v="26.200000000000003"/>
    <x v="2"/>
    <x v="0"/>
    <s v="USD"/>
    <n v="1406861438"/>
    <n v="1402973438"/>
    <b v="0"/>
    <n v="655"/>
    <n v="3"/>
    <n v="218.33333333333334"/>
    <b v="0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n v="0.76129032258064511"/>
    <x v="2"/>
    <x v="1"/>
    <s v="GBP"/>
    <n v="1415882108"/>
    <n v="1413286508"/>
    <b v="0"/>
    <n v="236"/>
    <n v="7"/>
    <n v="33.714285714285715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n v="12.5"/>
    <x v="2"/>
    <x v="5"/>
    <s v="CAD"/>
    <n v="1452120613"/>
    <n v="1449528613"/>
    <b v="0"/>
    <n v="625"/>
    <n v="25"/>
    <n v="25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n v="382.12909090909091"/>
    <x v="0"/>
    <x v="12"/>
    <s v="EUR"/>
    <n v="1434139200"/>
    <n v="1431406916"/>
    <b v="1"/>
    <n v="210171"/>
    <n v="1637"/>
    <n v="128.38790470372632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6.79422000000002"/>
    <x v="0"/>
    <x v="0"/>
    <s v="USD"/>
    <n v="1485191143"/>
    <n v="1482599143"/>
    <b v="1"/>
    <n v="108397.11"/>
    <n v="1375"/>
    <n v="78.834261818181815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560"/>
    <n v="17"/>
    <n v="91.764705882352942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.42048"/>
    <x v="0"/>
    <x v="0"/>
    <s v="USD"/>
    <n v="1405002663"/>
    <n v="1402410663"/>
    <b v="1"/>
    <n v="117210.24000000001"/>
    <n v="354"/>
    <n v="331.10237288135596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n v="123.68010000000001"/>
    <x v="0"/>
    <x v="0"/>
    <s v="USD"/>
    <n v="1381895940"/>
    <n v="1379532618"/>
    <b v="1"/>
    <n v="37104.03"/>
    <n v="191"/>
    <n v="194.26193717277485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7.84"/>
    <x v="0"/>
    <x v="0"/>
    <s v="USD"/>
    <n v="1417611645"/>
    <n v="1414584045"/>
    <b v="1"/>
    <n v="123920"/>
    <n v="303"/>
    <n v="408.97689768976898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5.7092"/>
    <x v="0"/>
    <x v="0"/>
    <s v="USD"/>
    <n v="1282622400"/>
    <n v="1276891586"/>
    <b v="1"/>
    <n v="11570.92"/>
    <n v="137"/>
    <n v="84.459270072992695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.07484768810599"/>
    <x v="0"/>
    <x v="0"/>
    <s v="USD"/>
    <n v="1316442622"/>
    <n v="1312641022"/>
    <b v="1"/>
    <n v="1839"/>
    <n v="41"/>
    <n v="44.853658536585364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.15800000000002"/>
    <x v="0"/>
    <x v="12"/>
    <s v="EUR"/>
    <n v="1479890743"/>
    <n v="1476776743"/>
    <b v="1"/>
    <n v="152579"/>
    <n v="398"/>
    <n v="383.3643216080402"/>
    <b v="1"/>
    <s v="technology/hardware"/>
    <x v="2"/>
    <s v="hardware"/>
  </r>
  <r>
    <n v="2010"/>
    <s v="Weighitz: Weigh Smarter"/>
    <s v="Weighitz are miniature smart scales designed to weigh anything in the home."/>
    <n v="30000"/>
    <n v="96015.9"/>
    <n v="320.05299999999994"/>
    <x v="0"/>
    <x v="0"/>
    <s v="USD"/>
    <n v="1471564491"/>
    <n v="1468972491"/>
    <b v="1"/>
    <n v="96015.9"/>
    <n v="1737"/>
    <n v="55.276856649395505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19.56399999999996"/>
    <x v="0"/>
    <x v="15"/>
    <s v="EUR"/>
    <n v="1452553200"/>
    <n v="1449650173"/>
    <b v="1"/>
    <n v="409782"/>
    <n v="971"/>
    <n v="422.02059732234807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4.90000000000003"/>
    <x v="0"/>
    <x v="0"/>
    <s v="USD"/>
    <n v="1423165441"/>
    <n v="1420573441"/>
    <b v="1"/>
    <n v="11745"/>
    <n v="183"/>
    <n v="64.180327868852459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94.91374999999999"/>
    <x v="0"/>
    <x v="0"/>
    <s v="USD"/>
    <n v="1468019014"/>
    <n v="1462835014"/>
    <b v="1"/>
    <n v="791862"/>
    <n v="4562"/>
    <n v="173.57781674704077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3.7822333333334"/>
    <x v="0"/>
    <x v="0"/>
    <s v="USD"/>
    <n v="1364184539"/>
    <n v="1361250539"/>
    <b v="1"/>
    <n v="2344134.67"/>
    <n v="26457"/>
    <n v="88.601680840609291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n v="113.00013888888888"/>
    <x v="0"/>
    <x v="0"/>
    <s v="USD"/>
    <n v="1315602163"/>
    <n v="1313010163"/>
    <b v="1"/>
    <n v="8136.01"/>
    <n v="162"/>
    <n v="50.222283950617282"/>
    <b v="1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n v="921.54219999999998"/>
    <x v="0"/>
    <x v="0"/>
    <s v="USD"/>
    <n v="1362863299"/>
    <n v="1360271299"/>
    <b v="1"/>
    <n v="92154.22"/>
    <n v="479"/>
    <n v="192.38876826722338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.10239999999999"/>
    <x v="0"/>
    <x v="0"/>
    <s v="USD"/>
    <n v="1332561600"/>
    <n v="1329873755"/>
    <b v="1"/>
    <n v="31275.599999999999"/>
    <n v="426"/>
    <n v="73.416901408450698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n v="102.24343076923077"/>
    <x v="0"/>
    <x v="17"/>
    <s v="EUR"/>
    <n v="1439455609"/>
    <n v="1436863609"/>
    <b v="1"/>
    <n v="66458.23"/>
    <n v="450"/>
    <n v="147.68495555555555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4.90975000000003"/>
    <x v="0"/>
    <x v="0"/>
    <s v="USD"/>
    <n v="1474563621"/>
    <n v="1471971621"/>
    <b v="1"/>
    <n v="193963.9"/>
    <n v="1780"/>
    <n v="108.96848314606741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.33333333333334"/>
    <x v="0"/>
    <x v="0"/>
    <s v="USD"/>
    <n v="1400108640"/>
    <n v="1396923624"/>
    <b v="1"/>
    <n v="2885"/>
    <n v="122"/>
    <n v="23.647540983606557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.10000000000002"/>
    <x v="0"/>
    <x v="0"/>
    <s v="USD"/>
    <n v="1411522897"/>
    <n v="1407634897"/>
    <b v="1"/>
    <n v="14055"/>
    <n v="95"/>
    <n v="147.94736842105263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.13700000000001"/>
    <x v="0"/>
    <x v="0"/>
    <s v="USD"/>
    <n v="1465652372"/>
    <n v="1463060372"/>
    <b v="1"/>
    <n v="125137"/>
    <n v="325"/>
    <n v="385.03692307692307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.459"/>
    <x v="0"/>
    <x v="0"/>
    <s v="USD"/>
    <n v="1434017153"/>
    <n v="1431425153"/>
    <b v="1"/>
    <n v="161459"/>
    <n v="353"/>
    <n v="457.39093484419266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n v="585.35"/>
    <x v="0"/>
    <x v="0"/>
    <s v="USD"/>
    <n v="1344826800"/>
    <n v="1341875544"/>
    <b v="1"/>
    <n v="23414"/>
    <n v="105"/>
    <n v="222.99047619047619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.14999999999998"/>
    <x v="0"/>
    <x v="12"/>
    <s v="EUR"/>
    <n v="1433996746"/>
    <n v="1431404746"/>
    <b v="1"/>
    <n v="160920"/>
    <n v="729"/>
    <n v="220.74074074074073"/>
    <b v="1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n v="133.48307999999997"/>
    <x v="0"/>
    <x v="0"/>
    <s v="USD"/>
    <n v="1398052740"/>
    <n v="1394127585"/>
    <b v="1"/>
    <n v="33370.769999999997"/>
    <n v="454"/>
    <n v="73.503898678414089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.24900000000001"/>
    <x v="0"/>
    <x v="0"/>
    <s v="USD"/>
    <n v="1427740319"/>
    <n v="1423855919"/>
    <b v="1"/>
    <n v="120249"/>
    <n v="539"/>
    <n v="223.09647495361781"/>
    <b v="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n v="126.16666666666667"/>
    <x v="0"/>
    <x v="0"/>
    <s v="USD"/>
    <n v="1268690100"/>
    <n v="1265493806"/>
    <b v="1"/>
    <n v="3785"/>
    <n v="79"/>
    <n v="47.911392405063289"/>
    <b v="1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n v="361.2"/>
    <x v="0"/>
    <x v="0"/>
    <s v="USD"/>
    <n v="1409099481"/>
    <n v="1406507481"/>
    <b v="1"/>
    <n v="9030"/>
    <n v="94"/>
    <n v="96.063829787234042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.239013671875"/>
    <x v="0"/>
    <x v="1"/>
    <s v="GBP"/>
    <n v="1354233296"/>
    <n v="1351641296"/>
    <b v="1"/>
    <n v="74134"/>
    <n v="625"/>
    <n v="118.6144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n v="120.35"/>
    <x v="0"/>
    <x v="9"/>
    <s v="EUR"/>
    <n v="1420765200"/>
    <n v="1417506853"/>
    <b v="1"/>
    <n v="60175"/>
    <n v="508"/>
    <n v="118.45472440944881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.18799999999999"/>
    <x v="0"/>
    <x v="0"/>
    <s v="USD"/>
    <n v="1481778000"/>
    <n v="1479216874"/>
    <b v="1"/>
    <n v="76047"/>
    <n v="531"/>
    <n v="143.21468926553672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n v="178.67599999999999"/>
    <x v="0"/>
    <x v="0"/>
    <s v="USD"/>
    <n v="1398477518"/>
    <n v="1395885518"/>
    <b v="1"/>
    <n v="44669"/>
    <n v="158"/>
    <n v="282.71518987341773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6.81998717948721"/>
    <x v="0"/>
    <x v="0"/>
    <s v="USD"/>
    <n v="1430981880"/>
    <n v="1426216033"/>
    <b v="1"/>
    <n v="301719.59000000003"/>
    <n v="508"/>
    <n v="593.93620078740162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n v="211.03642500000004"/>
    <x v="0"/>
    <x v="0"/>
    <s v="USD"/>
    <n v="1450486800"/>
    <n v="1446562807"/>
    <b v="1"/>
    <n v="168829.14"/>
    <n v="644"/>
    <n v="262.15704968944101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n v="131.66833333333335"/>
    <x v="0"/>
    <x v="0"/>
    <s v="USD"/>
    <n v="1399668319"/>
    <n v="1397076319"/>
    <b v="1"/>
    <n v="39500.5"/>
    <n v="848"/>
    <n v="46.580778301886795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n v="300.47639999999996"/>
    <x v="0"/>
    <x v="0"/>
    <s v="USD"/>
    <n v="1388383353"/>
    <n v="1383195753"/>
    <b v="1"/>
    <n v="30047.64"/>
    <n v="429"/>
    <n v="70.041118881118877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n v="420.51249999999999"/>
    <x v="0"/>
    <x v="1"/>
    <s v="GBP"/>
    <n v="1372701600"/>
    <n v="1369895421"/>
    <b v="1"/>
    <n v="33641"/>
    <n v="204"/>
    <n v="164.90686274509804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36.21680000000001"/>
    <x v="0"/>
    <x v="0"/>
    <s v="USD"/>
    <n v="1480568340"/>
    <n v="1477996325"/>
    <b v="1"/>
    <n v="170271"/>
    <n v="379"/>
    <n v="449.26385224274406"/>
    <b v="1"/>
    <s v="technology/hardware"/>
    <x v="2"/>
    <s v="hardware"/>
  </r>
  <r>
    <n v="2040"/>
    <s v="Programmable Capacitor"/>
    <s v="4.29 Billion+ Capacitor Combinations._x000a_No Coding Required."/>
    <n v="3000"/>
    <n v="7445.14"/>
    <n v="248.17133333333334"/>
    <x v="0"/>
    <x v="0"/>
    <s v="USD"/>
    <n v="1384557303"/>
    <n v="1383257703"/>
    <b v="1"/>
    <n v="7445.14"/>
    <n v="271"/>
    <n v="27.472841328413285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1.86315789473684"/>
    <x v="0"/>
    <x v="0"/>
    <s v="USD"/>
    <n v="1478785027"/>
    <n v="1476189427"/>
    <b v="0"/>
    <n v="17277"/>
    <n v="120"/>
    <n v="143.97499999999999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3.53"/>
    <x v="0"/>
    <x v="0"/>
    <s v="USD"/>
    <n v="1453481974"/>
    <n v="1448297974"/>
    <b v="0"/>
    <n v="12353"/>
    <n v="140"/>
    <n v="88.23571428571428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.20938628158842"/>
    <x v="0"/>
    <x v="0"/>
    <s v="USD"/>
    <n v="1481432340"/>
    <n v="1476764077"/>
    <b v="0"/>
    <n v="7011"/>
    <n v="193"/>
    <n v="36.326424870466319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n v="108.21333333333334"/>
    <x v="0"/>
    <x v="0"/>
    <s v="USD"/>
    <n v="1434212714"/>
    <n v="1431620714"/>
    <b v="0"/>
    <n v="16232"/>
    <n v="180"/>
    <n v="90.177777777777777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.18387755102037"/>
    <x v="0"/>
    <x v="0"/>
    <s v="USD"/>
    <n v="1341799647"/>
    <n v="1339207647"/>
    <b v="0"/>
    <n v="40140.01"/>
    <n v="263"/>
    <n v="152.62361216730039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.10000000000001"/>
    <x v="0"/>
    <x v="0"/>
    <s v="USD"/>
    <n v="1369282044"/>
    <n v="1366690044"/>
    <b v="0"/>
    <n v="12110"/>
    <n v="217"/>
    <n v="55.806451612903224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2.99897959183673"/>
    <x v="0"/>
    <x v="2"/>
    <s v="AUD"/>
    <n v="1429228800"/>
    <n v="1426714870"/>
    <b v="0"/>
    <n v="100939"/>
    <n v="443"/>
    <n v="227.85327313769753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.33229411764705"/>
    <x v="0"/>
    <x v="0"/>
    <s v="USD"/>
    <n v="1369323491"/>
    <n v="1366731491"/>
    <b v="0"/>
    <n v="126082.45"/>
    <n v="1373"/>
    <n v="91.82989803350327"/>
    <b v="1"/>
    <s v="technology/hardware"/>
    <x v="2"/>
    <s v="hardware"/>
  </r>
  <r>
    <n v="2049"/>
    <s v="LOCK8 - the World's First Smart Bike Lock"/>
    <s v="Keyless. Alarm secured. GPS tracking."/>
    <n v="50000"/>
    <n v="60095.35"/>
    <n v="120.19070000000001"/>
    <x v="0"/>
    <x v="1"/>
    <s v="GBP"/>
    <n v="1386025140"/>
    <n v="1382963963"/>
    <b v="0"/>
    <n v="60095.35"/>
    <n v="742"/>
    <n v="80.991037735849048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.27000000000004"/>
    <x v="0"/>
    <x v="0"/>
    <s v="USD"/>
    <n v="1433036578"/>
    <n v="1429580578"/>
    <b v="0"/>
    <n v="47327"/>
    <n v="170"/>
    <n v="278.39411764705881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.36250000000001"/>
    <x v="0"/>
    <x v="0"/>
    <s v="USD"/>
    <n v="1388017937"/>
    <n v="1385425937"/>
    <b v="0"/>
    <n v="10429"/>
    <n v="242"/>
    <n v="43.095041322314053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.048"/>
    <x v="0"/>
    <x v="0"/>
    <s v="USD"/>
    <n v="1455933653"/>
    <n v="1452045653"/>
    <b v="0"/>
    <n v="176524"/>
    <n v="541"/>
    <n v="326.29205175600737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.02"/>
    <x v="0"/>
    <x v="0"/>
    <s v="USD"/>
    <n v="1448466551"/>
    <n v="1445870951"/>
    <b v="0"/>
    <n v="5051"/>
    <n v="121"/>
    <n v="41.743801652892564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3.59142857142857"/>
    <x v="0"/>
    <x v="1"/>
    <s v="GBP"/>
    <n v="1399033810"/>
    <n v="1396441810"/>
    <b v="0"/>
    <n v="39757"/>
    <n v="621"/>
    <n v="64.020933977455712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n v="167.41666666666666"/>
    <x v="0"/>
    <x v="0"/>
    <s v="USD"/>
    <n v="1417579200"/>
    <n v="1415031043"/>
    <b v="0"/>
    <n v="10045"/>
    <n v="101"/>
    <n v="99.455445544554451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.452"/>
    <x v="0"/>
    <x v="0"/>
    <s v="USD"/>
    <n v="1366222542"/>
    <n v="1363630542"/>
    <b v="0"/>
    <n v="76726"/>
    <n v="554"/>
    <n v="138.49458483754512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.23220000000001"/>
    <x v="0"/>
    <x v="1"/>
    <s v="GBP"/>
    <n v="1456487532"/>
    <n v="1453895532"/>
    <b v="0"/>
    <n v="30334.83"/>
    <n v="666"/>
    <n v="45.547792792792798"/>
    <b v="1"/>
    <s v="technology/hardware"/>
    <x v="2"/>
    <s v="hardware"/>
  </r>
  <r>
    <n v="2058"/>
    <s v="Raspberry Pi Debug Clip"/>
    <s v="Making using the serial terminal on the Raspberry Pi as easy as Pi!"/>
    <n v="2560"/>
    <n v="4308"/>
    <n v="168.28125"/>
    <x v="0"/>
    <x v="1"/>
    <s v="GBP"/>
    <n v="1425326400"/>
    <n v="1421916830"/>
    <b v="0"/>
    <n v="4308"/>
    <n v="410"/>
    <n v="10.507317073170732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.45666666666668"/>
    <x v="0"/>
    <x v="0"/>
    <s v="USD"/>
    <n v="1454277540"/>
    <n v="1450880854"/>
    <b v="0"/>
    <n v="43037"/>
    <n v="375"/>
    <n v="114.76533333333333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.4"/>
    <x v="0"/>
    <x v="0"/>
    <s v="USD"/>
    <n v="1406129150"/>
    <n v="1400945150"/>
    <b v="0"/>
    <n v="49100"/>
    <n v="1364"/>
    <n v="35.997067448680355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7.91999999999999"/>
    <x v="0"/>
    <x v="0"/>
    <s v="USD"/>
    <n v="1483208454"/>
    <n v="1480616454"/>
    <b v="0"/>
    <n v="5396"/>
    <n v="35"/>
    <n v="154.17142857142858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n v="114.97699999999999"/>
    <x v="0"/>
    <x v="8"/>
    <s v="DKK"/>
    <n v="1458807098"/>
    <n v="1456218698"/>
    <b v="0"/>
    <n v="114977"/>
    <n v="203"/>
    <n v="566.38916256157631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n v="148.04999999999998"/>
    <x v="0"/>
    <x v="12"/>
    <s v="EUR"/>
    <n v="1463333701"/>
    <n v="1460482501"/>
    <b v="0"/>
    <n v="5922"/>
    <n v="49"/>
    <n v="120.85714285714286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.16676082790633"/>
    <x v="0"/>
    <x v="0"/>
    <s v="USD"/>
    <n v="1370001600"/>
    <n v="1366879523"/>
    <b v="0"/>
    <n v="500784.27"/>
    <n v="5812"/>
    <n v="86.163845492085343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.215125"/>
    <x v="0"/>
    <x v="1"/>
    <s v="GBP"/>
    <n v="1387958429"/>
    <n v="1385366429"/>
    <b v="0"/>
    <n v="79686.05"/>
    <n v="1556"/>
    <n v="51.212114395886893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8.6"/>
    <x v="0"/>
    <x v="0"/>
    <s v="USD"/>
    <n v="1408818683"/>
    <n v="1406226683"/>
    <b v="0"/>
    <n v="4372"/>
    <n v="65"/>
    <n v="67.261538461538464"/>
    <b v="1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n v="126.86868686868686"/>
    <x v="0"/>
    <x v="1"/>
    <s v="GBP"/>
    <n v="1432499376"/>
    <n v="1429648176"/>
    <b v="0"/>
    <n v="628"/>
    <n v="10"/>
    <n v="62.8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.22388000000001"/>
    <x v="0"/>
    <x v="0"/>
    <s v="USD"/>
    <n v="1476994315"/>
    <n v="1474402315"/>
    <b v="0"/>
    <n v="26305.97"/>
    <n v="76"/>
    <n v="346.13118421052633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.40666000000002"/>
    <x v="0"/>
    <x v="0"/>
    <s v="USD"/>
    <n v="1451776791"/>
    <n v="1449098391"/>
    <b v="0"/>
    <n v="64203.33"/>
    <n v="263"/>
    <n v="244.11912547528519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.3272"/>
    <x v="0"/>
    <x v="12"/>
    <s v="EUR"/>
    <n v="1467128723"/>
    <n v="1464536723"/>
    <b v="0"/>
    <n v="396659"/>
    <n v="1530"/>
    <n v="259.25424836601309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0.73"/>
    <x v="0"/>
    <x v="0"/>
    <s v="USD"/>
    <n v="1475390484"/>
    <n v="1471502484"/>
    <b v="0"/>
    <n v="56146"/>
    <n v="278"/>
    <n v="201.96402877697841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0.73146853146854"/>
    <x v="0"/>
    <x v="0"/>
    <s v="USD"/>
    <n v="1462629432"/>
    <n v="1460037432"/>
    <b v="0"/>
    <n v="79173"/>
    <n v="350"/>
    <n v="226.20857142857142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2.60429999999999"/>
    <x v="0"/>
    <x v="0"/>
    <s v="USD"/>
    <n v="1431100918"/>
    <n v="1427212918"/>
    <b v="0"/>
    <n v="152604.29999999999"/>
    <n v="470"/>
    <n v="324.69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n v="102.49999999999999"/>
    <x v="0"/>
    <x v="0"/>
    <s v="USD"/>
    <n v="1462564182"/>
    <n v="1459972182"/>
    <b v="0"/>
    <n v="615"/>
    <n v="3"/>
    <n v="205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78.3738373837384"/>
    <x v="0"/>
    <x v="0"/>
    <s v="USD"/>
    <n v="1374769288"/>
    <n v="1372177288"/>
    <b v="0"/>
    <n v="167820.6"/>
    <n v="8200"/>
    <n v="20.465926829268295"/>
    <b v="1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n v="543.349156424581"/>
    <x v="0"/>
    <x v="1"/>
    <s v="GBP"/>
    <n v="1406149689"/>
    <n v="1402693689"/>
    <b v="0"/>
    <n v="972594.99"/>
    <n v="8359"/>
    <n v="116.35303146309367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15.50800000000001"/>
    <x v="0"/>
    <x v="0"/>
    <s v="USD"/>
    <n v="1433538000"/>
    <n v="1428541276"/>
    <b v="0"/>
    <n v="57754"/>
    <n v="188"/>
    <n v="307.20212765957444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131.20499999999998"/>
    <x v="0"/>
    <x v="3"/>
    <s v="EUR"/>
    <n v="1482085857"/>
    <n v="1479493857"/>
    <b v="0"/>
    <n v="26241"/>
    <n v="48"/>
    <n v="546.6875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.17"/>
    <x v="0"/>
    <x v="1"/>
    <s v="GBP"/>
    <n v="1435258800"/>
    <n v="1432659793"/>
    <b v="0"/>
    <n v="28817"/>
    <n v="607"/>
    <n v="47.474464579901152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7.8"/>
    <x v="0"/>
    <x v="0"/>
    <s v="USD"/>
    <n v="1447286300"/>
    <n v="1444690700"/>
    <b v="0"/>
    <n v="5078"/>
    <n v="50"/>
    <n v="101.56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n v="114.57142857142857"/>
    <x v="0"/>
    <x v="0"/>
    <s v="USD"/>
    <n v="1337144340"/>
    <n v="1333597555"/>
    <b v="0"/>
    <n v="4010"/>
    <n v="55"/>
    <n v="72.909090909090907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n v="110.73333333333333"/>
    <x v="0"/>
    <x v="0"/>
    <s v="USD"/>
    <n v="1322106796"/>
    <n v="1316919196"/>
    <b v="0"/>
    <n v="1661"/>
    <n v="38"/>
    <n v="43.710526315789473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n v="113.33333333333333"/>
    <x v="0"/>
    <x v="0"/>
    <s v="USD"/>
    <n v="1338830395"/>
    <n v="1336238395"/>
    <b v="0"/>
    <n v="850"/>
    <n v="25"/>
    <n v="34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n v="108.33333333333333"/>
    <x v="0"/>
    <x v="0"/>
    <s v="USD"/>
    <n v="1399186740"/>
    <n v="1396468782"/>
    <b v="0"/>
    <n v="3250"/>
    <n v="46"/>
    <n v="70.652173913043484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3.53333333333335"/>
    <x v="0"/>
    <x v="0"/>
    <s v="USD"/>
    <n v="1342382587"/>
    <n v="1339790587"/>
    <b v="0"/>
    <n v="7412"/>
    <n v="83"/>
    <n v="89.30120481927710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n v="100.69999999999999"/>
    <x v="0"/>
    <x v="0"/>
    <s v="USD"/>
    <n v="1323838740"/>
    <n v="1321200332"/>
    <b v="0"/>
    <n v="4028"/>
    <n v="35"/>
    <n v="115.08571428571429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3.53333333333335"/>
    <x v="0"/>
    <x v="0"/>
    <s v="USD"/>
    <n v="1315457658"/>
    <n v="1312865658"/>
    <b v="0"/>
    <n v="1553"/>
    <n v="25"/>
    <n v="62.12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n v="115.51066666666668"/>
    <x v="0"/>
    <x v="0"/>
    <s v="USD"/>
    <n v="1284177540"/>
    <n v="1281028152"/>
    <b v="0"/>
    <n v="3465.32"/>
    <n v="75"/>
    <n v="46.204266666666669"/>
    <b v="1"/>
    <s v="music/indie rock"/>
    <x v="4"/>
    <s v="indie rock"/>
  </r>
  <r>
    <n v="2089"/>
    <s v="Little Moses EP"/>
    <s v="Little Moses is trying to record their first EP, and we can't do it without your help!"/>
    <n v="2500"/>
    <n v="3010.01"/>
    <n v="120.4004"/>
    <x v="0"/>
    <x v="0"/>
    <s v="USD"/>
    <n v="1375408194"/>
    <n v="1372384194"/>
    <b v="0"/>
    <n v="3010.01"/>
    <n v="62"/>
    <n v="48.54854838709678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15.040375"/>
    <x v="0"/>
    <x v="0"/>
    <s v="USD"/>
    <n v="1361696955"/>
    <n v="1359104955"/>
    <b v="0"/>
    <n v="9203.23"/>
    <n v="160"/>
    <n v="57.520187499999999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.46777777777777"/>
    <x v="0"/>
    <x v="0"/>
    <s v="USD"/>
    <n v="1299009600"/>
    <n v="1294818278"/>
    <b v="0"/>
    <n v="21684.2"/>
    <n v="246"/>
    <n v="88.147154471544724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.28333333333333"/>
    <x v="0"/>
    <x v="0"/>
    <s v="USD"/>
    <n v="1318006732"/>
    <n v="1312822732"/>
    <b v="0"/>
    <n v="6077"/>
    <n v="55"/>
    <n v="110.49090909090908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n v="102.46666666666667"/>
    <x v="0"/>
    <x v="0"/>
    <s v="USD"/>
    <n v="1356211832"/>
    <n v="1351024232"/>
    <b v="0"/>
    <n v="1537"/>
    <n v="23"/>
    <n v="66.826086956521735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0.54285714285714"/>
    <x v="0"/>
    <x v="0"/>
    <s v="USD"/>
    <n v="1330916400"/>
    <n v="1327969730"/>
    <b v="0"/>
    <n v="4219"/>
    <n v="72"/>
    <n v="58.597222222222221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500"/>
    <n v="22"/>
    <n v="113.63636363636364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n v="101.66666666666666"/>
    <x v="0"/>
    <x v="0"/>
    <s v="USD"/>
    <n v="1351223940"/>
    <n v="1349892735"/>
    <b v="0"/>
    <n v="610"/>
    <n v="14"/>
    <n v="43.571428571428569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000"/>
    <n v="38"/>
    <n v="78.94736842105263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n v="100.33333333333334"/>
    <x v="0"/>
    <x v="0"/>
    <s v="USD"/>
    <n v="1331174635"/>
    <n v="1328582635"/>
    <b v="0"/>
    <n v="6020"/>
    <n v="32"/>
    <n v="188.125"/>
    <b v="1"/>
    <s v="music/indie rock"/>
    <x v="4"/>
    <s v="indie rock"/>
  </r>
  <r>
    <n v="2099"/>
    <s v="Roosevelt Died."/>
    <s v="Our tour van died, we need help!"/>
    <n v="3000"/>
    <n v="3971"/>
    <n v="132.36666666666667"/>
    <x v="0"/>
    <x v="0"/>
    <s v="USD"/>
    <n v="1435808400"/>
    <n v="1434650084"/>
    <b v="0"/>
    <n v="3971"/>
    <n v="63"/>
    <n v="63.031746031746032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6.66666666666666"/>
    <x v="0"/>
    <x v="0"/>
    <s v="USD"/>
    <n v="1341028740"/>
    <n v="1339704141"/>
    <b v="0"/>
    <n v="820"/>
    <n v="27"/>
    <n v="30.37037037037037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.25"/>
    <x v="0"/>
    <x v="0"/>
    <s v="USD"/>
    <n v="1329104114"/>
    <n v="1323920114"/>
    <b v="0"/>
    <n v="2265"/>
    <n v="44"/>
    <n v="51.477272727272727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1360"/>
    <n v="38"/>
    <n v="35.789473684210527"/>
    <b v="1"/>
    <s v="music/indie rock"/>
    <x v="4"/>
    <s v="indie rock"/>
  </r>
  <r>
    <n v="2103"/>
    <s v="Matthew Moon's New Album"/>
    <s v="Indie rocker, Matthew Moon, has something to share with you..."/>
    <n v="7777"/>
    <n v="11364"/>
    <n v="146.12318374694613"/>
    <x v="0"/>
    <x v="0"/>
    <s v="USD"/>
    <n v="1352488027"/>
    <n v="1349892427"/>
    <b v="0"/>
    <n v="11364"/>
    <n v="115"/>
    <n v="98.817391304347822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n v="129.5"/>
    <x v="0"/>
    <x v="0"/>
    <s v="USD"/>
    <n v="1369958400"/>
    <n v="1367286434"/>
    <b v="0"/>
    <n v="1036"/>
    <n v="37"/>
    <n v="28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5080"/>
    <n v="99"/>
    <n v="51.313131313131315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.04545454545456"/>
    <x v="0"/>
    <x v="0"/>
    <s v="USD"/>
    <n v="1359176974"/>
    <n v="1356584974"/>
    <b v="0"/>
    <n v="2355"/>
    <n v="44"/>
    <n v="53.522727272727273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n v="107.73299999999999"/>
    <x v="0"/>
    <x v="0"/>
    <s v="USD"/>
    <n v="1415815393"/>
    <n v="1413997393"/>
    <b v="0"/>
    <n v="2154.66"/>
    <n v="58"/>
    <n v="37.149310344827583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.31250000000001"/>
    <x v="0"/>
    <x v="0"/>
    <s v="USD"/>
    <n v="1347249300"/>
    <n v="1344917580"/>
    <b v="0"/>
    <n v="17170"/>
    <n v="191"/>
    <n v="89.895287958115176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n v="106.52500000000001"/>
    <x v="0"/>
    <x v="0"/>
    <s v="USD"/>
    <n v="1436115617"/>
    <n v="1433523617"/>
    <b v="0"/>
    <n v="4261"/>
    <n v="40"/>
    <n v="106.52500000000001"/>
    <b v="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n v="100.35000000000001"/>
    <x v="0"/>
    <x v="0"/>
    <s v="USD"/>
    <n v="1401253140"/>
    <n v="1398873969"/>
    <b v="0"/>
    <n v="2007"/>
    <n v="38"/>
    <n v="52.815789473684212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6.5"/>
    <x v="0"/>
    <x v="0"/>
    <s v="USD"/>
    <n v="1313370000"/>
    <n v="1307594625"/>
    <b v="0"/>
    <n v="2130"/>
    <n v="39"/>
    <n v="54.615384615384613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300"/>
    <n v="11"/>
    <n v="27.272727272727273"/>
    <b v="1"/>
    <s v="music/indie rock"/>
    <x v="4"/>
    <s v="indie rock"/>
  </r>
  <r>
    <n v="2113"/>
    <s v="Summer Underground // Honeycomb LP"/>
    <s v="Help us fund our second full-length album Honeycomb!"/>
    <n v="7000"/>
    <n v="7340"/>
    <n v="104.85714285714285"/>
    <x v="0"/>
    <x v="0"/>
    <s v="USD"/>
    <n v="1411505176"/>
    <n v="1408481176"/>
    <b v="0"/>
    <n v="7340"/>
    <n v="107"/>
    <n v="68.598130841121488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4.69999999999999"/>
    <x v="0"/>
    <x v="0"/>
    <s v="USD"/>
    <n v="1291870740"/>
    <n v="1286480070"/>
    <b v="0"/>
    <n v="5235"/>
    <n v="147"/>
    <n v="35.612244897959187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n v="225.66666666666669"/>
    <x v="0"/>
    <x v="0"/>
    <s v="USD"/>
    <n v="1298167001"/>
    <n v="1295575001"/>
    <b v="0"/>
    <n v="3385"/>
    <n v="36"/>
    <n v="94.027777777777771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0.90416666666667"/>
    <x v="0"/>
    <x v="0"/>
    <s v="USD"/>
    <n v="1349203203"/>
    <n v="1345056003"/>
    <b v="0"/>
    <n v="48434"/>
    <n v="92"/>
    <n v="526.45652173913038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47.75"/>
    <x v="0"/>
    <x v="0"/>
    <s v="USD"/>
    <n v="1445921940"/>
    <n v="1444699549"/>
    <b v="0"/>
    <n v="1773"/>
    <n v="35"/>
    <n v="50.657142857142858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n v="134.61099999999999"/>
    <x v="0"/>
    <x v="0"/>
    <s v="USD"/>
    <n v="1311538136"/>
    <n v="1308946136"/>
    <b v="0"/>
    <n v="1346.11"/>
    <n v="17"/>
    <n v="79.182941176470578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n v="100.75"/>
    <x v="0"/>
    <x v="0"/>
    <s v="USD"/>
    <n v="1345086445"/>
    <n v="1342494445"/>
    <b v="0"/>
    <n v="2015"/>
    <n v="22"/>
    <n v="91.590909090909093"/>
    <b v="1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n v="100.880375"/>
    <x v="0"/>
    <x v="0"/>
    <s v="USD"/>
    <n v="1388617736"/>
    <n v="1384384136"/>
    <b v="0"/>
    <n v="8070.43"/>
    <n v="69"/>
    <n v="116.96275362318841"/>
    <b v="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n v="0.56800000000000006"/>
    <x v="2"/>
    <x v="16"/>
    <s v="CHF"/>
    <n v="1484156948"/>
    <n v="1481564948"/>
    <b v="0"/>
    <n v="284"/>
    <n v="10"/>
    <n v="28.4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n v="0.38750000000000001"/>
    <x v="2"/>
    <x v="14"/>
    <s v="MXN"/>
    <n v="1483773169"/>
    <n v="1481181169"/>
    <b v="0"/>
    <n v="310"/>
    <n v="3"/>
    <n v="103.33333333333333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0"/>
    <n v="5"/>
    <n v="10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n v="10.454545454545453"/>
    <x v="2"/>
    <x v="0"/>
    <s v="USD"/>
    <n v="1291093200"/>
    <n v="1286930435"/>
    <b v="0"/>
    <n v="115"/>
    <n v="5"/>
    <n v="23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2"/>
    <x v="2"/>
    <x v="0"/>
    <s v="USD"/>
    <n v="1438734833"/>
    <n v="1436142833"/>
    <b v="0"/>
    <n v="852"/>
    <n v="27"/>
    <n v="31.555555555555557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n v="0.05"/>
    <x v="2"/>
    <x v="0"/>
    <s v="USD"/>
    <n v="1418080887"/>
    <n v="1415488887"/>
    <b v="0"/>
    <n v="10"/>
    <n v="2"/>
    <n v="5"/>
    <b v="0"/>
    <s v="games/video games"/>
    <x v="6"/>
    <s v="video games"/>
  </r>
  <r>
    <n v="2127"/>
    <s v="Three Monkeys - Part 1: Into the Abyss"/>
    <s v="Three Monkeys is an audio adventure game for PC."/>
    <n v="28000"/>
    <n v="8076"/>
    <n v="28.842857142857142"/>
    <x v="2"/>
    <x v="1"/>
    <s v="GBP"/>
    <n v="1426158463"/>
    <n v="1423570063"/>
    <b v="0"/>
    <n v="8076"/>
    <n v="236"/>
    <n v="34.220338983050844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n v="0.16666666666666669"/>
    <x v="2"/>
    <x v="5"/>
    <s v="CAD"/>
    <n v="1411324369"/>
    <n v="1406140369"/>
    <b v="0"/>
    <n v="25"/>
    <n v="1"/>
    <n v="25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n v="11.799999999999999"/>
    <x v="2"/>
    <x v="0"/>
    <s v="USD"/>
    <n v="1457570100"/>
    <n v="1454978100"/>
    <b v="0"/>
    <n v="236"/>
    <n v="12"/>
    <n v="19.666666666666668"/>
    <b v="0"/>
    <s v="games/video games"/>
    <x v="6"/>
    <s v="video games"/>
  </r>
  <r>
    <n v="2130"/>
    <s v="Wondrous Adventures: A Kid's Game"/>
    <s v="You are the hero tasked to save your home from the villainous Sanword."/>
    <n v="42000"/>
    <n v="85"/>
    <n v="0.20238095238095236"/>
    <x v="2"/>
    <x v="0"/>
    <s v="USD"/>
    <n v="1408154663"/>
    <n v="1405130663"/>
    <b v="0"/>
    <n v="85"/>
    <n v="4"/>
    <n v="21.25"/>
    <b v="0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25"/>
    <n v="3"/>
    <n v="8.3333333333333339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5"/>
    <x v="2"/>
    <x v="0"/>
    <s v="USD"/>
    <n v="1391427692"/>
    <n v="1388835692"/>
    <b v="0"/>
    <n v="2112.9899999999998"/>
    <n v="99"/>
    <n v="21.34333333333333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"/>
    <x v="2"/>
    <x v="0"/>
    <s v="USD"/>
    <n v="1303628340"/>
    <n v="1300328399"/>
    <b v="0"/>
    <n v="16"/>
    <n v="3"/>
    <n v="5.33333333333333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n v="1.7333333333333332"/>
    <x v="2"/>
    <x v="0"/>
    <s v="USD"/>
    <n v="1367097391"/>
    <n v="1364505391"/>
    <b v="0"/>
    <n v="104"/>
    <n v="3"/>
    <n v="34.666666666666664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n v="9.56"/>
    <x v="2"/>
    <x v="0"/>
    <s v="USD"/>
    <n v="1349392033"/>
    <n v="1346800033"/>
    <b v="0"/>
    <n v="478"/>
    <n v="22"/>
    <n v="21.727272727272727"/>
    <b v="0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n v="5.9612499999999999E-2"/>
    <x v="2"/>
    <x v="0"/>
    <s v="USD"/>
    <n v="1382184786"/>
    <n v="1379592786"/>
    <b v="0"/>
    <n v="47.69"/>
    <n v="4"/>
    <n v="11.922499999999999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.405999999999999"/>
    <x v="2"/>
    <x v="5"/>
    <s v="CAD"/>
    <n v="1417804229"/>
    <n v="1415212229"/>
    <b v="0"/>
    <n v="14203"/>
    <n v="534"/>
    <n v="26.59737827715356"/>
    <b v="0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n v="12.8"/>
    <x v="2"/>
    <x v="1"/>
    <s v="GBP"/>
    <n v="1383959939"/>
    <n v="1381364339"/>
    <b v="0"/>
    <n v="128"/>
    <n v="12"/>
    <n v="10.666666666666666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n v="5.42"/>
    <x v="2"/>
    <x v="0"/>
    <s v="USD"/>
    <n v="1478196008"/>
    <n v="1475604008"/>
    <b v="0"/>
    <n v="1626"/>
    <n v="56"/>
    <n v="29.035714285714285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.11199999999999999"/>
    <x v="2"/>
    <x v="0"/>
    <s v="USD"/>
    <n v="1357934424"/>
    <n v="1355342424"/>
    <b v="0"/>
    <n v="560"/>
    <n v="11"/>
    <n v="50.909090909090907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n v="0"/>
    <e v="#DIV/0!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39"/>
    <x v="2"/>
    <x v="12"/>
    <s v="EUR"/>
    <n v="1451494210"/>
    <n v="1449075010"/>
    <b v="0"/>
    <n v="601"/>
    <n v="12"/>
    <n v="50.083333333333336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.25"/>
    <x v="2"/>
    <x v="0"/>
    <s v="USD"/>
    <n v="1279738800"/>
    <n v="1275599812"/>
    <b v="0"/>
    <n v="225"/>
    <n v="5"/>
    <n v="45"/>
    <b v="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n v="1.7098591549295776"/>
    <x v="2"/>
    <x v="0"/>
    <s v="USD"/>
    <n v="1379164040"/>
    <n v="1376399240"/>
    <b v="0"/>
    <n v="607"/>
    <n v="24"/>
    <n v="25.291666666666668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.433333333333334"/>
    <x v="2"/>
    <x v="0"/>
    <s v="USD"/>
    <n v="1385534514"/>
    <n v="1382938914"/>
    <b v="0"/>
    <n v="4565"/>
    <n v="89"/>
    <n v="51.292134831460672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n v="0.02"/>
    <x v="2"/>
    <x v="0"/>
    <s v="USD"/>
    <n v="1455207510"/>
    <n v="1453997910"/>
    <b v="0"/>
    <n v="1"/>
    <n v="1"/>
    <n v="1"/>
    <b v="0"/>
    <s v="games/video games"/>
    <x v="6"/>
    <s v="video games"/>
  </r>
  <r>
    <n v="2147"/>
    <s v="Johnny Rocketfingers 3"/>
    <s v="A Point and Click Adventure on Steroids."/>
    <n v="390000"/>
    <n v="2716"/>
    <n v="0.69641025641025645"/>
    <x v="2"/>
    <x v="0"/>
    <s v="USD"/>
    <n v="1416125148"/>
    <n v="1413356748"/>
    <b v="0"/>
    <n v="2716"/>
    <n v="55"/>
    <n v="49.381818181818183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n v="2"/>
    <n v="1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n v="0"/>
    <e v="#DIV/0!"/>
    <b v="0"/>
    <s v="games/video games"/>
    <x v="6"/>
    <s v="video games"/>
  </r>
  <r>
    <n v="2150"/>
    <s v="The Unknown Door"/>
    <s v="A pixel styled open world detective game."/>
    <n v="50000"/>
    <n v="405"/>
    <n v="0.80999999999999994"/>
    <x v="2"/>
    <x v="10"/>
    <s v="NOK"/>
    <n v="1468392599"/>
    <n v="1465800599"/>
    <b v="0"/>
    <n v="405"/>
    <n v="4"/>
    <n v="101.25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n v="0.26222222222222225"/>
    <x v="2"/>
    <x v="0"/>
    <s v="USD"/>
    <n v="1467231614"/>
    <n v="1464639614"/>
    <b v="0"/>
    <n v="118"/>
    <n v="6"/>
    <n v="19.666666666666668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n v="0.16666666666666669"/>
    <x v="2"/>
    <x v="0"/>
    <s v="USD"/>
    <n v="1394909909"/>
    <n v="1392321509"/>
    <b v="0"/>
    <n v="50"/>
    <n v="4"/>
    <n v="12.5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n v="9.124454880912446E-3"/>
    <x v="2"/>
    <x v="0"/>
    <s v="USD"/>
    <n v="1420876740"/>
    <n v="1417470718"/>
    <b v="0"/>
    <n v="34"/>
    <n v="4"/>
    <n v="8.5"/>
    <b v="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n v="0.8"/>
    <x v="2"/>
    <x v="0"/>
    <s v="USD"/>
    <n v="1390921827"/>
    <n v="1389193827"/>
    <b v="0"/>
    <n v="2"/>
    <n v="2"/>
    <n v="1"/>
    <b v="0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n v="2.2999999999999998"/>
    <x v="2"/>
    <x v="1"/>
    <s v="GBP"/>
    <n v="1459443385"/>
    <n v="1456854985"/>
    <b v="0"/>
    <n v="115"/>
    <n v="5"/>
    <n v="23"/>
    <b v="0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n v="2.6660714285714282"/>
    <x v="2"/>
    <x v="0"/>
    <s v="USD"/>
    <n v="1379363406"/>
    <n v="1375475406"/>
    <b v="0"/>
    <n v="1493"/>
    <n v="83"/>
    <n v="17.987951807228917"/>
    <b v="0"/>
    <s v="games/video games"/>
    <x v="6"/>
    <s v="video games"/>
  </r>
  <r>
    <n v="2157"/>
    <s v="Nin"/>
    <s v="Gamers and 90's fans unite in this small tale of epic proportions!"/>
    <n v="75000"/>
    <n v="21144"/>
    <n v="28.192"/>
    <x v="2"/>
    <x v="0"/>
    <s v="USD"/>
    <n v="1482479940"/>
    <n v="1479684783"/>
    <b v="0"/>
    <n v="21144"/>
    <n v="57"/>
    <n v="370.94736842105266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n v="6.5900366666666672"/>
    <x v="2"/>
    <x v="0"/>
    <s v="USD"/>
    <n v="1360009774"/>
    <n v="1356121774"/>
    <b v="0"/>
    <n v="19770.11"/>
    <n v="311"/>
    <n v="63.569485530546629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72222222222222221"/>
    <x v="2"/>
    <x v="0"/>
    <s v="USD"/>
    <n v="1310837574"/>
    <n v="1308245574"/>
    <b v="0"/>
    <n v="26"/>
    <n v="2"/>
    <n v="13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0.85000000000000009"/>
    <x v="2"/>
    <x v="0"/>
    <s v="USD"/>
    <n v="1337447105"/>
    <n v="1334855105"/>
    <b v="0"/>
    <n v="85"/>
    <n v="16"/>
    <n v="5.3125"/>
    <b v="0"/>
    <s v="games/video games"/>
    <x v="6"/>
    <s v="video games"/>
  </r>
  <r>
    <n v="2161"/>
    <s v="CallMeGhost DEBUT ALBUM preorder!"/>
    <s v="We're trying to fund hard copies of our debut album!"/>
    <n v="400"/>
    <n v="463"/>
    <n v="115.75"/>
    <x v="0"/>
    <x v="0"/>
    <s v="USD"/>
    <n v="1443040059"/>
    <n v="1440448059"/>
    <b v="0"/>
    <n v="463"/>
    <n v="13"/>
    <n v="35.615384615384613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n v="112.26666666666667"/>
    <x v="0"/>
    <x v="0"/>
    <s v="USD"/>
    <n v="1406226191"/>
    <n v="1403547791"/>
    <b v="0"/>
    <n v="5052"/>
    <n v="58"/>
    <n v="87.103448275862064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n v="132.20000000000002"/>
    <x v="0"/>
    <x v="0"/>
    <s v="USD"/>
    <n v="1433735400"/>
    <n v="1429306520"/>
    <b v="0"/>
    <n v="3305"/>
    <n v="44"/>
    <n v="75.11363636363636"/>
    <b v="1"/>
    <s v="music/rock"/>
    <x v="4"/>
    <s v="rock"/>
  </r>
  <r>
    <n v="2164"/>
    <s v="Rosaline debut record"/>
    <s v="South Florida roots country/rock outfit's long awaited debut record"/>
    <n v="5500"/>
    <n v="5645"/>
    <n v="102.63636363636364"/>
    <x v="0"/>
    <x v="0"/>
    <s v="USD"/>
    <n v="1466827140"/>
    <n v="1464196414"/>
    <b v="0"/>
    <n v="5645"/>
    <n v="83"/>
    <n v="68.01204819277109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n v="138.64000000000001"/>
    <x v="0"/>
    <x v="6"/>
    <s v="EUR"/>
    <n v="1460127635"/>
    <n v="1457539235"/>
    <b v="0"/>
    <n v="3466"/>
    <n v="117"/>
    <n v="29.623931623931625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6.6"/>
    <x v="0"/>
    <x v="0"/>
    <s v="USD"/>
    <n v="1417813618"/>
    <n v="1413922018"/>
    <b v="0"/>
    <n v="2932"/>
    <n v="32"/>
    <n v="91.625"/>
    <b v="1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180"/>
    <n v="8"/>
    <n v="22.5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n v="121.5816111111111"/>
    <x v="0"/>
    <x v="0"/>
    <s v="USD"/>
    <n v="1486702800"/>
    <n v="1484058261"/>
    <b v="0"/>
    <n v="21884.69"/>
    <n v="340"/>
    <n v="64.366735294117646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153"/>
    <n v="7"/>
    <n v="21.857142857142858"/>
    <b v="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n v="180.85714285714286"/>
    <x v="0"/>
    <x v="0"/>
    <s v="USD"/>
    <n v="1440266422"/>
    <n v="1436810422"/>
    <b v="0"/>
    <n v="633"/>
    <n v="19"/>
    <n v="33.315789473684212"/>
    <b v="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n v="106.075"/>
    <x v="0"/>
    <x v="0"/>
    <s v="USD"/>
    <n v="1434949200"/>
    <n v="1431903495"/>
    <b v="0"/>
    <n v="4243"/>
    <n v="47"/>
    <n v="90.276595744680847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000"/>
    <n v="13"/>
    <n v="76.92307692307692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6.92857142857143"/>
    <x v="0"/>
    <x v="0"/>
    <s v="USD"/>
    <n v="1378785540"/>
    <n v="1376066243"/>
    <b v="0"/>
    <n v="5331"/>
    <n v="90"/>
    <n v="59.233333333333334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n v="102.97499999999999"/>
    <x v="0"/>
    <x v="1"/>
    <s v="GBP"/>
    <n v="1462453307"/>
    <n v="1459861307"/>
    <b v="0"/>
    <n v="4119"/>
    <n v="63"/>
    <n v="65.38095238095238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1750"/>
    <n v="26"/>
    <n v="67.307692307692307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n v="126.02"/>
    <x v="0"/>
    <x v="0"/>
    <s v="USD"/>
    <n v="1430579509"/>
    <n v="1427987509"/>
    <b v="0"/>
    <n v="6301"/>
    <n v="71"/>
    <n v="88.74647887323944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00.12"/>
    <x v="0"/>
    <x v="0"/>
    <s v="USD"/>
    <n v="1465192867"/>
    <n v="1463032867"/>
    <b v="0"/>
    <n v="2503"/>
    <n v="38"/>
    <n v="65.868421052631575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n v="138.64000000000001"/>
    <x v="0"/>
    <x v="0"/>
    <s v="USD"/>
    <n v="1484752597"/>
    <n v="1482160597"/>
    <b v="0"/>
    <n v="34660"/>
    <n v="859"/>
    <n v="40.349243306169967"/>
    <b v="1"/>
    <s v="music/rock"/>
    <x v="4"/>
    <s v="rock"/>
  </r>
  <r>
    <n v="2179"/>
    <s v="Woodhouse EP"/>
    <s v="Woodhouse is making an EP!  If you are a fan of whiskey and loud guitars, contribute to the cause!"/>
    <n v="1000"/>
    <n v="1614"/>
    <n v="161.4"/>
    <x v="0"/>
    <x v="0"/>
    <s v="USD"/>
    <n v="1428725192"/>
    <n v="1426133192"/>
    <b v="0"/>
    <n v="1614"/>
    <n v="21"/>
    <n v="76.857142857142861"/>
    <b v="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n v="107.18419999999999"/>
    <x v="0"/>
    <x v="0"/>
    <s v="USD"/>
    <n v="1447434268"/>
    <n v="1443801868"/>
    <b v="0"/>
    <n v="5359.21"/>
    <n v="78"/>
    <n v="68.707820512820518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.1"/>
    <x v="0"/>
    <x v="0"/>
    <s v="USD"/>
    <n v="1487635653"/>
    <n v="1486426053"/>
    <b v="0"/>
    <n v="3062"/>
    <n v="53"/>
    <n v="57.773584905660378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n v="524.16666666666663"/>
    <x v="0"/>
    <x v="5"/>
    <s v="CAD"/>
    <n v="1412285825"/>
    <n v="1409261825"/>
    <b v="0"/>
    <n v="15725"/>
    <n v="356"/>
    <n v="44.171348314606739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.27777777777777"/>
    <x v="0"/>
    <x v="0"/>
    <s v="USD"/>
    <n v="1486616400"/>
    <n v="1484037977"/>
    <b v="0"/>
    <n v="8807"/>
    <n v="279"/>
    <n v="31.566308243727597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n v="284.74"/>
    <x v="0"/>
    <x v="0"/>
    <s v="USD"/>
    <n v="1453737600"/>
    <n v="1452530041"/>
    <b v="1"/>
    <n v="28474"/>
    <n v="266"/>
    <n v="107.04511278195488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n v="1856.97"/>
    <x v="0"/>
    <x v="1"/>
    <s v="GBP"/>
    <n v="1364286239"/>
    <n v="1360830239"/>
    <b v="0"/>
    <n v="92848.5"/>
    <n v="623"/>
    <n v="149.03451043338683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n v="109.67499999999998"/>
    <x v="0"/>
    <x v="0"/>
    <s v="USD"/>
    <n v="1473213600"/>
    <n v="1470062743"/>
    <b v="0"/>
    <n v="21935"/>
    <n v="392"/>
    <n v="55.956632653061227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n v="1014.6425"/>
    <x v="0"/>
    <x v="0"/>
    <s v="USD"/>
    <n v="1428033540"/>
    <n v="1425531666"/>
    <b v="1"/>
    <n v="202928.5"/>
    <n v="3562"/>
    <n v="56.970381807973048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.17692027666544"/>
    <x v="0"/>
    <x v="2"/>
    <s v="AUD"/>
    <n v="1477414800"/>
    <n v="1474380241"/>
    <b v="0"/>
    <n v="22645"/>
    <n v="514"/>
    <n v="44.056420233463037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n v="503.25"/>
    <x v="0"/>
    <x v="1"/>
    <s v="GBP"/>
    <n v="1461276000"/>
    <n v="1460055300"/>
    <b v="0"/>
    <n v="6039"/>
    <n v="88"/>
    <n v="68.625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4.61052631578946"/>
    <x v="0"/>
    <x v="0"/>
    <s v="USD"/>
    <n v="1458716340"/>
    <n v="1455721204"/>
    <b v="0"/>
    <n v="35076"/>
    <n v="537"/>
    <n v="65.318435754189949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19.73333333333333"/>
    <x v="0"/>
    <x v="1"/>
    <s v="GBP"/>
    <n v="1487102427"/>
    <n v="1486065627"/>
    <b v="0"/>
    <n v="898"/>
    <n v="25"/>
    <n v="35.92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.2401666666667"/>
    <x v="0"/>
    <x v="1"/>
    <s v="GBP"/>
    <n v="1481842800"/>
    <n v="1479414344"/>
    <b v="0"/>
    <n v="129748.82"/>
    <n v="3238"/>
    <n v="40.070667078443485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.37333333333333"/>
    <x v="0"/>
    <x v="0"/>
    <s v="USD"/>
    <n v="1479704340"/>
    <n v="1477043072"/>
    <b v="0"/>
    <n v="67856"/>
    <n v="897"/>
    <n v="75.647714604236342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n v="537.37"/>
    <x v="0"/>
    <x v="0"/>
    <s v="USD"/>
    <n v="1459012290"/>
    <n v="1456423890"/>
    <b v="0"/>
    <n v="53737"/>
    <n v="878"/>
    <n v="61.203872437357631"/>
    <b v="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n v="120.32608695652173"/>
    <x v="0"/>
    <x v="0"/>
    <s v="USD"/>
    <n v="1439317900"/>
    <n v="1436725900"/>
    <b v="0"/>
    <n v="5535"/>
    <n v="115"/>
    <n v="48.130434782608695"/>
    <b v="1"/>
    <s v="games/tabletop games"/>
    <x v="6"/>
    <s v="tabletop games"/>
  </r>
  <r>
    <n v="2196"/>
    <s v="LACORSA Grand Prix Game (relaunch)"/>
    <s v="Race your friends in style with this classic Grand Prix game."/>
    <n v="14000"/>
    <n v="15937"/>
    <n v="113.83571428571429"/>
    <x v="0"/>
    <x v="0"/>
    <s v="USD"/>
    <n v="1480662000"/>
    <n v="1478000502"/>
    <b v="0"/>
    <n v="15937"/>
    <n v="234"/>
    <n v="68.106837606837601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n v="951.03109999999992"/>
    <x v="0"/>
    <x v="0"/>
    <s v="USD"/>
    <n v="1425132059"/>
    <n v="1422540059"/>
    <b v="0"/>
    <n v="285309.33"/>
    <n v="4330"/>
    <n v="65.891300230946882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n v="132.89249999999998"/>
    <x v="0"/>
    <x v="0"/>
    <s v="USD"/>
    <n v="1447507200"/>
    <n v="1444911600"/>
    <b v="0"/>
    <n v="53157"/>
    <n v="651"/>
    <n v="81.654377880184327"/>
    <b v="1"/>
    <s v="games/tabletop games"/>
    <x v="6"/>
    <s v="tabletop games"/>
  </r>
  <r>
    <n v="2199"/>
    <s v="Decadolo. Flip it!"/>
    <s v="A new strategic board game designed to flip out your opponent."/>
    <n v="9000"/>
    <n v="13228"/>
    <n v="146.97777777777779"/>
    <x v="0"/>
    <x v="17"/>
    <s v="EUR"/>
    <n v="1444903198"/>
    <n v="1442311198"/>
    <b v="1"/>
    <n v="13228"/>
    <n v="251"/>
    <n v="52.701195219123505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.15"/>
    <x v="0"/>
    <x v="1"/>
    <s v="GBP"/>
    <n v="1436151600"/>
    <n v="1433775668"/>
    <b v="0"/>
    <n v="10843"/>
    <n v="263"/>
    <n v="41.228136882129277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n v="382.71818181818185"/>
    <x v="0"/>
    <x v="1"/>
    <s v="GBP"/>
    <n v="1358367565"/>
    <n v="1357157965"/>
    <b v="0"/>
    <n v="420.99"/>
    <n v="28"/>
    <n v="15.035357142857142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n v="704.18124999999998"/>
    <x v="0"/>
    <x v="0"/>
    <s v="USD"/>
    <n v="1351801368"/>
    <n v="1349209368"/>
    <b v="0"/>
    <n v="28167.25"/>
    <n v="721"/>
    <n v="39.066920943134534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09.55"/>
    <x v="0"/>
    <x v="5"/>
    <s v="CAD"/>
    <n v="1443127082"/>
    <n v="1440535082"/>
    <b v="0"/>
    <n v="2191"/>
    <n v="50"/>
    <n v="43.82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2.86666666666667"/>
    <x v="0"/>
    <x v="0"/>
    <s v="USD"/>
    <n v="1362814119"/>
    <n v="1360222119"/>
    <b v="0"/>
    <n v="1993"/>
    <n v="73"/>
    <n v="27.301369863013697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1140"/>
    <n v="27"/>
    <n v="42.222222222222221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n v="102.72727272727273"/>
    <x v="0"/>
    <x v="0"/>
    <s v="USD"/>
    <n v="1334556624"/>
    <n v="1333001424"/>
    <b v="0"/>
    <n v="1130"/>
    <n v="34"/>
    <n v="33.235294117647058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2000"/>
    <n v="7"/>
    <n v="285.71428571428572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1.6"/>
    <x v="0"/>
    <x v="0"/>
    <s v="USD"/>
    <n v="1333771200"/>
    <n v="1328649026"/>
    <b v="0"/>
    <n v="1016"/>
    <n v="24"/>
    <n v="42.333333333333336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n v="150.80000000000001"/>
    <x v="0"/>
    <x v="1"/>
    <s v="GBP"/>
    <n v="1397516400"/>
    <n v="1396524644"/>
    <b v="0"/>
    <n v="754"/>
    <n v="15"/>
    <n v="50.266666666666666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.425"/>
    <x v="0"/>
    <x v="0"/>
    <s v="USD"/>
    <n v="1334424960"/>
    <n v="1329442510"/>
    <b v="0"/>
    <n v="4457"/>
    <n v="72"/>
    <n v="61.902777777777779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5.6"/>
    <x v="0"/>
    <x v="0"/>
    <s v="USD"/>
    <n v="1397113140"/>
    <n v="1395168625"/>
    <b v="0"/>
    <n v="4890"/>
    <n v="120"/>
    <n v="40.75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.38333333333333"/>
    <x v="0"/>
    <x v="0"/>
    <s v="USD"/>
    <n v="1383526800"/>
    <n v="1380650177"/>
    <b v="0"/>
    <n v="6863"/>
    <n v="123"/>
    <n v="55.796747967479675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0"/>
    <n v="1"/>
    <n v="10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n v="292.50166666666667"/>
    <x v="0"/>
    <x v="0"/>
    <s v="USD"/>
    <n v="1391713248"/>
    <n v="1389121248"/>
    <b v="0"/>
    <n v="1755.01"/>
    <n v="24"/>
    <n v="73.125416666666666"/>
    <b v="1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n v="156.36363636363637"/>
    <x v="0"/>
    <x v="0"/>
    <s v="USD"/>
    <n v="1331621940"/>
    <n v="1329671572"/>
    <b v="0"/>
    <n v="860"/>
    <n v="33"/>
    <n v="26.060606060606062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5.66666666666666"/>
    <x v="0"/>
    <x v="0"/>
    <s v="USD"/>
    <n v="1437674545"/>
    <n v="1436464945"/>
    <b v="0"/>
    <n v="317"/>
    <n v="14"/>
    <n v="22.642857142857142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.19047619047619"/>
    <x v="0"/>
    <x v="0"/>
    <s v="USD"/>
    <n v="1446451200"/>
    <n v="1445539113"/>
    <b v="0"/>
    <n v="425"/>
    <n v="9"/>
    <n v="47.222222222222221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2.833"/>
    <x v="0"/>
    <x v="0"/>
    <s v="USD"/>
    <n v="1346198400"/>
    <n v="1344281383"/>
    <b v="0"/>
    <n v="2456.66"/>
    <n v="76"/>
    <n v="32.324473684210524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n v="101.49999999999999"/>
    <x v="0"/>
    <x v="0"/>
    <s v="USD"/>
    <n v="1440004512"/>
    <n v="1437412512"/>
    <b v="0"/>
    <n v="1015"/>
    <n v="19"/>
    <n v="53.421052631578945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n v="101.14285714285714"/>
    <x v="0"/>
    <x v="0"/>
    <s v="USD"/>
    <n v="1374888436"/>
    <n v="1372296436"/>
    <b v="0"/>
    <n v="3540"/>
    <n v="69"/>
    <n v="51.304347826086953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.11999999999999"/>
    <x v="0"/>
    <x v="0"/>
    <s v="USD"/>
    <n v="1461369600"/>
    <n v="1458748809"/>
    <b v="0"/>
    <n v="8109"/>
    <n v="218"/>
    <n v="37.197247706422019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2.6"/>
    <x v="0"/>
    <x v="0"/>
    <s v="USD"/>
    <n v="1327776847"/>
    <n v="1325184847"/>
    <b v="0"/>
    <n v="813"/>
    <n v="30"/>
    <n v="27.1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5.80000000000001"/>
    <x v="0"/>
    <x v="5"/>
    <s v="CAD"/>
    <n v="1435418568"/>
    <n v="1432826568"/>
    <b v="0"/>
    <n v="20631"/>
    <n v="100"/>
    <n v="206.31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.15000000000003"/>
    <x v="0"/>
    <x v="0"/>
    <s v="USD"/>
    <n v="1477767600"/>
    <n v="1475337675"/>
    <b v="0"/>
    <n v="24315"/>
    <n v="296"/>
    <n v="82.145270270270274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4.83338095238094"/>
    <x v="0"/>
    <x v="1"/>
    <s v="GBP"/>
    <n v="1411326015"/>
    <n v="1408734015"/>
    <b v="0"/>
    <n v="198415.01"/>
    <n v="1204"/>
    <n v="164.79651993355483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.46283333333334"/>
    <x v="0"/>
    <x v="0"/>
    <s v="USD"/>
    <n v="1455253140"/>
    <n v="1452625822"/>
    <b v="0"/>
    <n v="19523.310000000001"/>
    <n v="321"/>
    <n v="60.820280373831778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.37692307692308"/>
    <x v="0"/>
    <x v="1"/>
    <s v="GBP"/>
    <n v="1384374155"/>
    <n v="1381778555"/>
    <b v="0"/>
    <n v="20459"/>
    <n v="301"/>
    <n v="67.970099667774093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.49"/>
    <x v="0"/>
    <x v="12"/>
    <s v="EUR"/>
    <n v="1439707236"/>
    <n v="1437115236"/>
    <b v="0"/>
    <n v="11744.9"/>
    <n v="144"/>
    <n v="81.561805555555551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.04755366949576"/>
    <x v="0"/>
    <x v="0"/>
    <s v="USD"/>
    <n v="1378180800"/>
    <n v="1375113391"/>
    <b v="0"/>
    <n v="13704.33"/>
    <n v="539"/>
    <n v="25.42547309833024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5.95294117647057"/>
    <x v="0"/>
    <x v="0"/>
    <s v="USD"/>
    <n v="1398460127"/>
    <n v="1395868127"/>
    <b v="0"/>
    <n v="10706"/>
    <n v="498"/>
    <n v="21.497991967871485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n v="1212.1296000000002"/>
    <x v="0"/>
    <x v="0"/>
    <s v="USD"/>
    <n v="1372136400"/>
    <n v="1369864301"/>
    <b v="0"/>
    <n v="30303.24"/>
    <n v="1113"/>
    <n v="27.22663072776280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n v="495.8"/>
    <x v="0"/>
    <x v="0"/>
    <s v="USD"/>
    <n v="1405738800"/>
    <n v="1402945408"/>
    <b v="0"/>
    <n v="24790"/>
    <n v="988"/>
    <n v="25.091093117408906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n v="332.03999999999996"/>
    <x v="0"/>
    <x v="1"/>
    <s v="GBP"/>
    <n v="1450051200"/>
    <n v="1448269539"/>
    <b v="0"/>
    <n v="8301"/>
    <n v="391"/>
    <n v="21.230179028132991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1165"/>
    <n v="28"/>
    <n v="41.607142857142854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n v="153.3153846153846"/>
    <x v="0"/>
    <x v="5"/>
    <s v="CAD"/>
    <n v="1427585511"/>
    <n v="1424997111"/>
    <b v="0"/>
    <n v="19931"/>
    <n v="147"/>
    <n v="135.58503401360545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n v="537.10714285714289"/>
    <x v="0"/>
    <x v="0"/>
    <s v="USD"/>
    <n v="1454338123"/>
    <n v="1451746123"/>
    <b v="0"/>
    <n v="15039"/>
    <n v="680"/>
    <n v="22.116176470588236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n v="352.92777777777775"/>
    <x v="0"/>
    <x v="0"/>
    <s v="USD"/>
    <n v="1415779140"/>
    <n v="1412294683"/>
    <b v="0"/>
    <n v="63527"/>
    <n v="983"/>
    <n v="64.625635808748726"/>
    <b v="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n v="137.4"/>
    <x v="0"/>
    <x v="12"/>
    <s v="EUR"/>
    <n v="1489157716"/>
    <n v="1486565716"/>
    <b v="0"/>
    <n v="5496"/>
    <n v="79"/>
    <n v="69.569620253164558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n v="128.02668"/>
    <x v="0"/>
    <x v="0"/>
    <s v="USD"/>
    <n v="1385870520"/>
    <n v="1382742014"/>
    <b v="0"/>
    <n v="32006.67"/>
    <n v="426"/>
    <n v="75.133028169014082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0.68"/>
    <x v="0"/>
    <x v="0"/>
    <s v="USD"/>
    <n v="1461354544"/>
    <n v="1458762544"/>
    <b v="0"/>
    <n v="13534"/>
    <n v="96"/>
    <n v="140.97916666666666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n v="806.4"/>
    <x v="0"/>
    <x v="1"/>
    <s v="GBP"/>
    <n v="1488484300"/>
    <n v="1485892300"/>
    <b v="0"/>
    <n v="8064"/>
    <n v="163"/>
    <n v="49.472392638036808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n v="1360.0976000000001"/>
    <x v="0"/>
    <x v="0"/>
    <s v="USD"/>
    <n v="1385521320"/>
    <n v="1382449733"/>
    <b v="0"/>
    <n v="136009.76"/>
    <n v="2525"/>
    <n v="53.865251485148519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9302.5"/>
    <n v="2035"/>
    <n v="4.5712530712530715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n v="377.02"/>
    <x v="0"/>
    <x v="0"/>
    <s v="USD"/>
    <n v="1476649800"/>
    <n v="1475609946"/>
    <b v="0"/>
    <n v="18851"/>
    <n v="290"/>
    <n v="65.00344827586207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n v="2647.0250000000001"/>
    <x v="0"/>
    <x v="0"/>
    <s v="USD"/>
    <n v="1393005600"/>
    <n v="1390323617"/>
    <b v="0"/>
    <n v="105881"/>
    <n v="1980"/>
    <n v="53.475252525252522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.12"/>
    <x v="0"/>
    <x v="1"/>
    <s v="GBP"/>
    <n v="1441393210"/>
    <n v="1438801210"/>
    <b v="0"/>
    <n v="2503"/>
    <n v="57"/>
    <n v="43.912280701754383"/>
    <b v="1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n v="104.45405405405405"/>
    <x v="0"/>
    <x v="0"/>
    <s v="USD"/>
    <n v="1438185565"/>
    <n v="1436975965"/>
    <b v="0"/>
    <n v="19324"/>
    <n v="380"/>
    <n v="50.852631578947367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.21428571428571"/>
    <x v="0"/>
    <x v="1"/>
    <s v="GBP"/>
    <n v="1481749278"/>
    <n v="1479157278"/>
    <b v="0"/>
    <n v="7505"/>
    <n v="128"/>
    <n v="58.6328125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n v="168.77142857142857"/>
    <x v="0"/>
    <x v="0"/>
    <s v="USD"/>
    <n v="1364917965"/>
    <n v="1362329565"/>
    <b v="0"/>
    <n v="5907"/>
    <n v="180"/>
    <n v="32.81666666666667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975.11200000000008"/>
    <x v="0"/>
    <x v="0"/>
    <s v="USD"/>
    <n v="1480727273"/>
    <n v="1478131673"/>
    <b v="0"/>
    <n v="243778"/>
    <n v="571"/>
    <n v="426.93169877408059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n v="134.44929411764704"/>
    <x v="0"/>
    <x v="0"/>
    <s v="USD"/>
    <n v="1408177077"/>
    <n v="1406362677"/>
    <b v="0"/>
    <n v="11428.19"/>
    <n v="480"/>
    <n v="23.808729166666669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.27777777777777"/>
    <x v="0"/>
    <x v="3"/>
    <s v="EUR"/>
    <n v="1470469938"/>
    <n v="1469173938"/>
    <b v="0"/>
    <n v="24505"/>
    <n v="249"/>
    <n v="98.413654618473899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2.6875"/>
    <x v="0"/>
    <x v="0"/>
    <s v="USD"/>
    <n v="1447862947"/>
    <n v="1445267347"/>
    <b v="0"/>
    <n v="9015"/>
    <n v="84"/>
    <n v="107.32142857142857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n v="459.8"/>
    <x v="0"/>
    <x v="0"/>
    <s v="USD"/>
    <n v="1485271968"/>
    <n v="1484667168"/>
    <b v="0"/>
    <n v="2299"/>
    <n v="197"/>
    <n v="11.67005076142132"/>
    <b v="1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n v="286.65822784810126"/>
    <x v="0"/>
    <x v="0"/>
    <s v="USD"/>
    <n v="1462661451"/>
    <n v="1460069451"/>
    <b v="0"/>
    <n v="11323"/>
    <n v="271"/>
    <n v="41.782287822878232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n v="222.70833333333334"/>
    <x v="0"/>
    <x v="1"/>
    <s v="GBP"/>
    <n v="1479811846"/>
    <n v="1478602246"/>
    <b v="0"/>
    <n v="1069"/>
    <n v="50"/>
    <n v="21.38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.14"/>
    <x v="0"/>
    <x v="1"/>
    <s v="GBP"/>
    <n v="1466377200"/>
    <n v="1463351329"/>
    <b v="0"/>
    <n v="15903.5"/>
    <n v="169"/>
    <n v="94.103550295857985"/>
    <b v="1"/>
    <s v="games/tabletop games"/>
    <x v="6"/>
    <s v="tabletop games"/>
  </r>
  <r>
    <n v="2258"/>
    <s v="A Sundered World"/>
    <s v="A Dungeon World campaign setting that takes place after the end of the worlds."/>
    <n v="2200"/>
    <n v="3223"/>
    <n v="146.5"/>
    <x v="0"/>
    <x v="0"/>
    <s v="USD"/>
    <n v="1434045687"/>
    <n v="1431453687"/>
    <b v="0"/>
    <n v="3223"/>
    <n v="205"/>
    <n v="15.721951219512196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67.1"/>
    <x v="0"/>
    <x v="1"/>
    <s v="GBP"/>
    <n v="1481224736"/>
    <n v="1480360736"/>
    <b v="0"/>
    <n v="18671"/>
    <n v="206"/>
    <n v="90.635922330097088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n v="326.92"/>
    <x v="0"/>
    <x v="0"/>
    <s v="USD"/>
    <n v="1395876250"/>
    <n v="1393287850"/>
    <b v="0"/>
    <n v="8173"/>
    <n v="84"/>
    <n v="97.297619047619051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79.5"/>
    <x v="0"/>
    <x v="2"/>
    <s v="AUD"/>
    <n v="1487093020"/>
    <n v="1485278620"/>
    <b v="0"/>
    <n v="7795"/>
    <n v="210"/>
    <n v="37.11904761904762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n v="154.15151515151516"/>
    <x v="0"/>
    <x v="0"/>
    <s v="USD"/>
    <n v="1416268800"/>
    <n v="1413295358"/>
    <b v="0"/>
    <n v="5087"/>
    <n v="181"/>
    <n v="28.104972375690608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n v="115.54666666666667"/>
    <x v="0"/>
    <x v="11"/>
    <s v="SEK"/>
    <n v="1422734313"/>
    <n v="1420919913"/>
    <b v="0"/>
    <n v="8666"/>
    <n v="60"/>
    <n v="144.43333333333334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.03333333333333"/>
    <x v="0"/>
    <x v="0"/>
    <s v="USD"/>
    <n v="1463972400"/>
    <n v="1462543114"/>
    <b v="0"/>
    <n v="10802"/>
    <n v="445"/>
    <n v="24.274157303370785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8.5"/>
    <x v="0"/>
    <x v="1"/>
    <s v="GBP"/>
    <n v="1479846507"/>
    <n v="1479241707"/>
    <b v="0"/>
    <n v="597"/>
    <n v="17"/>
    <n v="35.117647058823529"/>
    <b v="1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n v="320.26666666666665"/>
    <x v="0"/>
    <x v="0"/>
    <s v="USD"/>
    <n v="1461722400"/>
    <n v="1460235592"/>
    <b v="0"/>
    <n v="4804"/>
    <n v="194"/>
    <n v="24.762886597938145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0.52499999999998"/>
    <x v="0"/>
    <x v="0"/>
    <s v="USD"/>
    <n v="1419123600"/>
    <n v="1416945297"/>
    <b v="0"/>
    <n v="76105"/>
    <n v="404"/>
    <n v="188.37871287128712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n v="102.60000000000001"/>
    <x v="0"/>
    <x v="0"/>
    <s v="USD"/>
    <n v="1489283915"/>
    <n v="1486691915"/>
    <b v="0"/>
    <n v="28728"/>
    <n v="194"/>
    <n v="148.08247422680412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1.64"/>
    <x v="0"/>
    <x v="0"/>
    <s v="USD"/>
    <n v="1488862800"/>
    <n v="1486745663"/>
    <b v="0"/>
    <n v="45041"/>
    <n v="902"/>
    <n v="49.934589800443462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n v="720.24800000000005"/>
    <x v="0"/>
    <x v="0"/>
    <s v="USD"/>
    <n v="1484085540"/>
    <n v="1482353513"/>
    <b v="0"/>
    <n v="180062"/>
    <n v="1670"/>
    <n v="107.82155688622754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.09000000000003"/>
    <x v="0"/>
    <x v="0"/>
    <s v="USD"/>
    <n v="1481328004"/>
    <n v="1478736004"/>
    <b v="0"/>
    <n v="56618"/>
    <n v="1328"/>
    <n v="42.63403614457831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n v="1356.6000000000001"/>
    <x v="0"/>
    <x v="0"/>
    <s v="USD"/>
    <n v="1449506836"/>
    <n v="1446914836"/>
    <b v="0"/>
    <n v="13566"/>
    <n v="944"/>
    <n v="14.370762711864407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.35999999999999"/>
    <x v="0"/>
    <x v="5"/>
    <s v="CAD"/>
    <n v="1489320642"/>
    <n v="1487164242"/>
    <b v="0"/>
    <n v="5509"/>
    <n v="147"/>
    <n v="37.476190476190474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19.6"/>
    <x v="0"/>
    <x v="0"/>
    <s v="USD"/>
    <n v="1393156857"/>
    <n v="1390564857"/>
    <b v="0"/>
    <n v="2990"/>
    <n v="99"/>
    <n v="30.202020202020201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n v="407.76923076923077"/>
    <x v="0"/>
    <x v="1"/>
    <s v="GBP"/>
    <n v="1419259679"/>
    <n v="1416667679"/>
    <b v="0"/>
    <n v="2650.5"/>
    <n v="79"/>
    <n v="33.550632911392405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5.81826105905425"/>
    <x v="0"/>
    <x v="0"/>
    <s v="USD"/>
    <n v="1388936289"/>
    <n v="1386344289"/>
    <b v="0"/>
    <n v="4856"/>
    <n v="75"/>
    <n v="64.74666666666667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n v="141.08235294117648"/>
    <x v="0"/>
    <x v="0"/>
    <s v="USD"/>
    <n v="1330359423"/>
    <n v="1327767423"/>
    <b v="0"/>
    <n v="11992"/>
    <n v="207"/>
    <n v="57.932367149758456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n v="270.7"/>
    <x v="0"/>
    <x v="13"/>
    <s v="EUR"/>
    <n v="1451861940"/>
    <n v="1448902867"/>
    <b v="0"/>
    <n v="5414"/>
    <n v="102"/>
    <n v="53.078431372549019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n v="153.80000000000001"/>
    <x v="0"/>
    <x v="0"/>
    <s v="USD"/>
    <n v="1423022400"/>
    <n v="1421436099"/>
    <b v="0"/>
    <n v="1538"/>
    <n v="32"/>
    <n v="48.0625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3.57653061224488"/>
    <x v="0"/>
    <x v="0"/>
    <s v="USD"/>
    <n v="1442501991"/>
    <n v="1439909991"/>
    <b v="0"/>
    <n v="39550.5"/>
    <n v="480"/>
    <n v="82.396874999999994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555"/>
    <n v="11"/>
    <n v="50.454545454545453"/>
    <b v="1"/>
    <s v="music/rock"/>
    <x v="4"/>
    <s v="rock"/>
  </r>
  <r>
    <n v="2282"/>
    <s v="Sage King's Debut Album"/>
    <s v="Sage King is recording his debut album and wants YOU to be a part of the creation process"/>
    <n v="750"/>
    <n v="1390"/>
    <n v="185.33333333333331"/>
    <x v="0"/>
    <x v="0"/>
    <s v="USD"/>
    <n v="1452744686"/>
    <n v="1447560686"/>
    <b v="0"/>
    <n v="1390"/>
    <n v="12"/>
    <n v="115.83333333333333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0.85533333333332"/>
    <x v="0"/>
    <x v="0"/>
    <s v="USD"/>
    <n v="1336528804"/>
    <n v="1331348404"/>
    <b v="0"/>
    <n v="3025.66"/>
    <n v="48"/>
    <n v="63.03458333333333"/>
    <b v="1"/>
    <s v="music/rock"/>
    <x v="4"/>
    <s v="rock"/>
  </r>
  <r>
    <n v="2284"/>
    <s v="Make a record, write a song, take the Vinyl Skyway. "/>
    <s v="The Vinyl Skyway reunite to make a third album. "/>
    <n v="6000"/>
    <n v="6373.27"/>
    <n v="106.22116666666668"/>
    <x v="0"/>
    <x v="0"/>
    <s v="USD"/>
    <n v="1299902400"/>
    <n v="1297451245"/>
    <b v="0"/>
    <n v="6373.27"/>
    <n v="59"/>
    <n v="108.02152542372882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.36666666666667"/>
    <x v="0"/>
    <x v="0"/>
    <s v="USD"/>
    <n v="1340944043"/>
    <n v="1338352043"/>
    <b v="0"/>
    <n v="3641"/>
    <n v="79"/>
    <n v="46.088607594936711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n v="100.06666666666666"/>
    <x v="0"/>
    <x v="0"/>
    <s v="USD"/>
    <n v="1378439940"/>
    <n v="1376003254"/>
    <b v="0"/>
    <n v="1501"/>
    <n v="14"/>
    <n v="107.21428571428571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19.97755555555555"/>
    <x v="0"/>
    <x v="0"/>
    <s v="USD"/>
    <n v="1403539260"/>
    <n v="1401724860"/>
    <b v="0"/>
    <n v="5398.99"/>
    <n v="106"/>
    <n v="50.9338679245283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.1"/>
    <x v="0"/>
    <x v="0"/>
    <s v="USD"/>
    <n v="1340733600"/>
    <n v="1339098689"/>
    <b v="0"/>
    <n v="1001"/>
    <n v="25"/>
    <n v="40.04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n v="107.4"/>
    <x v="0"/>
    <x v="0"/>
    <s v="USD"/>
    <n v="1386372120"/>
    <n v="1382659060"/>
    <b v="0"/>
    <n v="1611"/>
    <n v="25"/>
    <n v="64.44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.06666666666666"/>
    <x v="0"/>
    <x v="0"/>
    <s v="USD"/>
    <n v="1259686800"/>
    <n v="1252908330"/>
    <b v="0"/>
    <n v="1561"/>
    <n v="29"/>
    <n v="53.827586206896555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2.8"/>
    <x v="0"/>
    <x v="0"/>
    <s v="USD"/>
    <n v="1335153600"/>
    <n v="1332199618"/>
    <b v="0"/>
    <n v="4320"/>
    <n v="43"/>
    <n v="100.46511627906976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.2505"/>
    <x v="0"/>
    <x v="0"/>
    <s v="USD"/>
    <n v="1334767476"/>
    <n v="1332175476"/>
    <b v="0"/>
    <n v="2145.0100000000002"/>
    <n v="46"/>
    <n v="46.630652173913049"/>
    <b v="1"/>
    <s v="music/rock"/>
    <x v="4"/>
    <s v="rock"/>
  </r>
  <r>
    <n v="2293"/>
    <s v="&quot;Hurt N' Wrong&quot; New Album Fundraiser!"/>
    <s v="Donate here to be a part of the upcoming album. Every little bit helps!"/>
    <n v="850"/>
    <n v="920"/>
    <n v="108.23529411764706"/>
    <x v="0"/>
    <x v="0"/>
    <s v="USD"/>
    <n v="1348545540"/>
    <n v="1346345999"/>
    <b v="0"/>
    <n v="920"/>
    <n v="27"/>
    <n v="34.074074074074076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.08079999999998"/>
    <x v="0"/>
    <x v="0"/>
    <s v="USD"/>
    <n v="1358702480"/>
    <n v="1356110480"/>
    <b v="0"/>
    <n v="7304.04"/>
    <n v="112"/>
    <n v="65.214642857142863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.25"/>
    <x v="0"/>
    <x v="0"/>
    <s v="USD"/>
    <n v="1359240856"/>
    <n v="1356648856"/>
    <b v="0"/>
    <n v="1503"/>
    <n v="34"/>
    <n v="44.205882352941174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n v="149.07142857142856"/>
    <x v="0"/>
    <x v="0"/>
    <s v="USD"/>
    <n v="1330018426"/>
    <n v="1326994426"/>
    <b v="0"/>
    <n v="10435"/>
    <n v="145"/>
    <n v="71.965517241379317"/>
    <b v="1"/>
    <s v="music/rock"/>
    <x v="4"/>
    <s v="rock"/>
  </r>
  <r>
    <n v="2297"/>
    <s v="Company Company: Debut EP"/>
    <s v="New Jersey Alternative Rock band COCO needs YOUR help self-releasing debut EP!"/>
    <n v="1000"/>
    <n v="1006"/>
    <n v="100.6"/>
    <x v="0"/>
    <x v="0"/>
    <s v="USD"/>
    <n v="1331697540"/>
    <n v="1328749249"/>
    <b v="0"/>
    <n v="1006"/>
    <n v="19"/>
    <n v="52.94736842105263"/>
    <b v="1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n v="105.07333333333332"/>
    <x v="0"/>
    <x v="0"/>
    <s v="USD"/>
    <n v="1395861033"/>
    <n v="1393272633"/>
    <b v="0"/>
    <n v="31522"/>
    <n v="288"/>
    <n v="109.45138888888889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n v="350.16666666666663"/>
    <x v="0"/>
    <x v="0"/>
    <s v="USD"/>
    <n v="1296953209"/>
    <n v="1295657209"/>
    <b v="0"/>
    <n v="1050.5"/>
    <n v="14"/>
    <n v="75.035714285714292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01.25"/>
    <x v="0"/>
    <x v="0"/>
    <s v="USD"/>
    <n v="1340904416"/>
    <n v="1339694816"/>
    <b v="0"/>
    <n v="810"/>
    <n v="7"/>
    <n v="115.71428571428571"/>
    <b v="1"/>
    <s v="music/rock"/>
    <x v="4"/>
    <s v="rock"/>
  </r>
  <r>
    <n v="2301"/>
    <s v="Time Crash"/>
    <s v="We are America's first trock band, and we're ready to bring you our first album!"/>
    <n v="5000"/>
    <n v="6680.22"/>
    <n v="133.6044"/>
    <x v="0"/>
    <x v="0"/>
    <s v="USD"/>
    <n v="1371785496"/>
    <n v="1369193496"/>
    <b v="1"/>
    <n v="6680.22"/>
    <n v="211"/>
    <n v="31.659810426540286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0.65217391304347"/>
    <x v="0"/>
    <x v="0"/>
    <s v="USD"/>
    <n v="1388473200"/>
    <n v="1385585434"/>
    <b v="1"/>
    <n v="3925"/>
    <n v="85"/>
    <n v="46.176470588235297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.35829457364341"/>
    <x v="0"/>
    <x v="0"/>
    <s v="USD"/>
    <n v="1323747596"/>
    <n v="1320287996"/>
    <b v="1"/>
    <n v="7053.61"/>
    <n v="103"/>
    <n v="68.481650485436887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0.70033333333335"/>
    <x v="0"/>
    <x v="0"/>
    <s v="USD"/>
    <n v="1293857940"/>
    <n v="1290281691"/>
    <b v="1"/>
    <n v="6042.02"/>
    <n v="113"/>
    <n v="53.469203539823013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.22777777777779"/>
    <x v="0"/>
    <x v="0"/>
    <s v="USD"/>
    <n v="1407520800"/>
    <n v="1405356072"/>
    <b v="1"/>
    <n v="18221"/>
    <n v="167"/>
    <n v="109.10778443113773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n v="106.75857142857143"/>
    <x v="0"/>
    <x v="0"/>
    <s v="USD"/>
    <n v="1331352129"/>
    <n v="1328760129"/>
    <b v="1"/>
    <n v="3736.55"/>
    <n v="73"/>
    <n v="51.185616438356163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6.65777537961894"/>
    <x v="0"/>
    <x v="0"/>
    <s v="USD"/>
    <n v="1336245328"/>
    <n v="1333653333"/>
    <b v="1"/>
    <n v="2095.2600000000002"/>
    <n v="75"/>
    <n v="27.936800000000002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.30622"/>
    <x v="0"/>
    <x v="0"/>
    <s v="USD"/>
    <n v="1409274000"/>
    <n v="1406847996"/>
    <b v="1"/>
    <n v="50653.11"/>
    <n v="614"/>
    <n v="82.496921824104234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n v="106.67450000000001"/>
    <x v="0"/>
    <x v="0"/>
    <s v="USD"/>
    <n v="1362872537"/>
    <n v="1359848537"/>
    <b v="1"/>
    <n v="6400.47"/>
    <n v="107"/>
    <n v="59.817476635514019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8.83978378378379"/>
    <x v="0"/>
    <x v="0"/>
    <s v="USD"/>
    <n v="1363889015"/>
    <n v="1361300615"/>
    <b v="1"/>
    <n v="79335.360000000001"/>
    <n v="1224"/>
    <n v="64.816470588235291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n v="104.11111111111111"/>
    <x v="0"/>
    <x v="0"/>
    <s v="USD"/>
    <n v="1399421189"/>
    <n v="1396829189"/>
    <b v="1"/>
    <n v="9370"/>
    <n v="104"/>
    <n v="90.09615384615384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n v="107.86666666666666"/>
    <x v="0"/>
    <x v="0"/>
    <s v="USD"/>
    <n v="1397862000"/>
    <n v="1395155478"/>
    <b v="1"/>
    <n v="3236"/>
    <n v="79"/>
    <n v="40.962025316455694"/>
    <b v="1"/>
    <s v="music/indie rock"/>
    <x v="4"/>
    <s v="indie rock"/>
  </r>
  <r>
    <n v="2313"/>
    <s v="A SUNNY DAY IN GLASGOW"/>
    <s v="A Sunny Day in Glasgow are recording a new album and we need your help!"/>
    <n v="5000"/>
    <n v="8792.02"/>
    <n v="175.84040000000002"/>
    <x v="0"/>
    <x v="0"/>
    <s v="USD"/>
    <n v="1336086026"/>
    <n v="1333494026"/>
    <b v="1"/>
    <n v="8792.02"/>
    <n v="157"/>
    <n v="56.000127388535034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6.97"/>
    <x v="0"/>
    <x v="0"/>
    <s v="USD"/>
    <n v="1339074857"/>
    <n v="1336482857"/>
    <b v="1"/>
    <n v="1883.64"/>
    <n v="50"/>
    <n v="37.672800000000002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n v="102.60000000000001"/>
    <x v="0"/>
    <x v="0"/>
    <s v="USD"/>
    <n v="1336238743"/>
    <n v="1333646743"/>
    <b v="1"/>
    <n v="2565"/>
    <n v="64"/>
    <n v="40.078125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.04266666666666"/>
    <x v="0"/>
    <x v="0"/>
    <s v="USD"/>
    <n v="1260383040"/>
    <n v="1253726650"/>
    <b v="1"/>
    <n v="15606.4"/>
    <n v="200"/>
    <n v="78.031999999999996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416"/>
    <n v="22"/>
    <n v="18.90909090909091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.05999999999999"/>
    <x v="0"/>
    <x v="0"/>
    <s v="USD"/>
    <n v="1253937540"/>
    <n v="1251214014"/>
    <b v="1"/>
    <n v="6053"/>
    <n v="163"/>
    <n v="37.134969325153371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7.69999999999999"/>
    <x v="0"/>
    <x v="0"/>
    <s v="USD"/>
    <n v="1387072685"/>
    <n v="1384480685"/>
    <b v="1"/>
    <n v="3231"/>
    <n v="77"/>
    <n v="41.961038961038959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08.66"/>
    <x v="0"/>
    <x v="0"/>
    <s v="USD"/>
    <n v="1396463800"/>
    <n v="1393443400"/>
    <b v="1"/>
    <n v="5433"/>
    <n v="89"/>
    <n v="61.044943820224717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n v="39.120962394619681"/>
    <x v="3"/>
    <x v="15"/>
    <s v="EUR"/>
    <n v="1491282901"/>
    <n v="1488694501"/>
    <b v="0"/>
    <n v="4130"/>
    <n v="64"/>
    <n v="64.53125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9"/>
    <x v="3"/>
    <x v="0"/>
    <s v="USD"/>
    <n v="1491769769"/>
    <n v="1489181369"/>
    <b v="0"/>
    <n v="85"/>
    <n v="4"/>
    <n v="21.25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120"/>
    <n v="4"/>
    <n v="30"/>
    <b v="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n v="20.733333333333334"/>
    <x v="3"/>
    <x v="1"/>
    <s v="GBP"/>
    <n v="1490559285"/>
    <n v="1487970885"/>
    <b v="0"/>
    <n v="1555"/>
    <n v="61"/>
    <n v="25.491803278688526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80"/>
    <n v="7"/>
    <n v="11.428571428571429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72"/>
    <x v="3"/>
    <x v="0"/>
    <s v="USD"/>
    <n v="1493571600"/>
    <n v="1489106948"/>
    <b v="0"/>
    <n v="108"/>
    <n v="1"/>
    <n v="108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n v="526.09431428571429"/>
    <x v="0"/>
    <x v="0"/>
    <s v="USD"/>
    <n v="1409090440"/>
    <n v="1406066440"/>
    <b v="1"/>
    <n v="184133.01"/>
    <n v="3355"/>
    <n v="54.883162444113267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.45000000000002"/>
    <x v="0"/>
    <x v="0"/>
    <s v="USD"/>
    <n v="1434307537"/>
    <n v="1431715537"/>
    <b v="1"/>
    <n v="25445"/>
    <n v="537"/>
    <n v="47.383612662942269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n v="105.91999999999999"/>
    <x v="0"/>
    <x v="0"/>
    <s v="USD"/>
    <n v="1405609146"/>
    <n v="1403017146"/>
    <b v="1"/>
    <n v="26480"/>
    <n v="125"/>
    <n v="211.84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.42285714285715"/>
    <x v="0"/>
    <x v="0"/>
    <s v="USD"/>
    <n v="1451001600"/>
    <n v="1448400943"/>
    <b v="1"/>
    <n v="35848"/>
    <n v="163"/>
    <n v="219.92638036809817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n v="144.31375"/>
    <x v="0"/>
    <x v="0"/>
    <s v="USD"/>
    <n v="1408320490"/>
    <n v="1405728490"/>
    <b v="1"/>
    <n v="11545.1"/>
    <n v="283"/>
    <n v="40.795406360424032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.30800000000001"/>
    <x v="0"/>
    <x v="0"/>
    <s v="USD"/>
    <n v="1423235071"/>
    <n v="1420643071"/>
    <b v="1"/>
    <n v="26577"/>
    <n v="352"/>
    <n v="75.502840909090907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n v="212.16666666666666"/>
    <x v="0"/>
    <x v="0"/>
    <s v="USD"/>
    <n v="1401385800"/>
    <n v="1399563390"/>
    <b v="1"/>
    <n v="1273"/>
    <n v="94"/>
    <n v="13.542553191489361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n v="101.95"/>
    <x v="0"/>
    <x v="0"/>
    <s v="USD"/>
    <n v="1415208840"/>
    <n v="1412611498"/>
    <b v="1"/>
    <n v="4078"/>
    <n v="67"/>
    <n v="60.865671641791046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.27200000000001"/>
    <x v="0"/>
    <x v="0"/>
    <s v="USD"/>
    <n v="1402494243"/>
    <n v="1399902243"/>
    <b v="1"/>
    <n v="25568"/>
    <n v="221"/>
    <n v="115.69230769230769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n v="520.73254999999995"/>
    <x v="0"/>
    <x v="0"/>
    <s v="USD"/>
    <n v="1394316695"/>
    <n v="1390860695"/>
    <b v="1"/>
    <n v="104146.51"/>
    <n v="2165"/>
    <n v="48.104623556581984"/>
    <b v="1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n v="110.65833333333333"/>
    <x v="0"/>
    <x v="0"/>
    <s v="USD"/>
    <n v="1403796143"/>
    <n v="1401204143"/>
    <b v="1"/>
    <n v="13279"/>
    <n v="179"/>
    <n v="74.184357541899445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.14333333333335"/>
    <x v="0"/>
    <x v="0"/>
    <s v="USD"/>
    <n v="1404077484"/>
    <n v="1401485484"/>
    <b v="1"/>
    <n v="15171.5"/>
    <n v="123"/>
    <n v="123.34552845528455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n v="294.20799999999997"/>
    <x v="0"/>
    <x v="0"/>
    <s v="USD"/>
    <n v="1482134340"/>
    <n v="1479496309"/>
    <b v="1"/>
    <n v="73552"/>
    <n v="1104"/>
    <n v="66.623188405797094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n v="105.77749999999999"/>
    <x v="0"/>
    <x v="0"/>
    <s v="USD"/>
    <n v="1477841138"/>
    <n v="1475249138"/>
    <b v="1"/>
    <n v="42311"/>
    <n v="403"/>
    <n v="104.99007444168734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n v="0"/>
    <e v="#DIV/0!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n v="0"/>
    <e v="#DIV/0!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300"/>
    <n v="1"/>
    <n v="300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.1"/>
    <x v="1"/>
    <x v="5"/>
    <s v="CAD"/>
    <n v="1466789269"/>
    <n v="1464197269"/>
    <b v="0"/>
    <n v="1"/>
    <n v="1"/>
    <n v="1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n v="0"/>
    <e v="#DIV/0!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n v="6.5000000000000002E-2"/>
    <x v="1"/>
    <x v="0"/>
    <s v="USD"/>
    <n v="1476731431"/>
    <n v="1472843431"/>
    <b v="0"/>
    <n v="39"/>
    <n v="3"/>
    <n v="13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n v="1.5"/>
    <x v="1"/>
    <x v="0"/>
    <s v="USD"/>
    <n v="1472135676"/>
    <n v="1469543676"/>
    <b v="0"/>
    <n v="15"/>
    <n v="1"/>
    <n v="15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.38571428571428573"/>
    <x v="1"/>
    <x v="0"/>
    <s v="USD"/>
    <n v="1456006938"/>
    <n v="1450822938"/>
    <b v="0"/>
    <n v="270"/>
    <n v="5"/>
    <n v="54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n v="0"/>
    <e v="#DIV/0!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n v="0"/>
    <e v="#DIV/0!"/>
    <b v="0"/>
    <s v="technology/web"/>
    <x v="2"/>
    <s v="web"/>
  </r>
  <r>
    <n v="2351"/>
    <s v="NZ Auction site.  No listing or success fees. Only $2 p/m"/>
    <s v="Donate $30 or more and receive a free selfie stick."/>
    <n v="18900"/>
    <n v="108"/>
    <n v="0.5714285714285714"/>
    <x v="1"/>
    <x v="4"/>
    <s v="NZD"/>
    <n v="1430360739"/>
    <n v="1427768739"/>
    <b v="0"/>
    <n v="108"/>
    <n v="7"/>
    <n v="15.428571428571429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n v="0"/>
    <e v="#DIV/0!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n v="0"/>
    <e v="#DIV/0!"/>
    <b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n v="7.1428571428571425E-2"/>
    <x v="1"/>
    <x v="0"/>
    <s v="USD"/>
    <n v="1420910460"/>
    <n v="1415726460"/>
    <b v="0"/>
    <n v="25"/>
    <n v="1"/>
    <n v="25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n v="0.6875"/>
    <x v="1"/>
    <x v="2"/>
    <s v="AUD"/>
    <n v="1430604136"/>
    <n v="1428012136"/>
    <b v="0"/>
    <n v="55"/>
    <n v="2"/>
    <n v="27.5"/>
    <b v="0"/>
    <s v="technology/web"/>
    <x v="2"/>
    <s v="web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n v="0"/>
    <e v="#DIV/0!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n v="0"/>
    <e v="#DIV/0!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n v="0"/>
    <e v="#DIV/0!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n v="14.680000000000001"/>
    <x v="1"/>
    <x v="0"/>
    <s v="USD"/>
    <n v="1438616124"/>
    <n v="1433432124"/>
    <b v="0"/>
    <n v="1101"/>
    <n v="3"/>
    <n v="367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n v="0.04"/>
    <x v="1"/>
    <x v="5"/>
    <s v="CAD"/>
    <n v="1454864280"/>
    <n v="1452272280"/>
    <b v="0"/>
    <n v="2"/>
    <n v="1"/>
    <n v="2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n v="0"/>
    <e v="#DIV/0!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n v="28.571428571428569"/>
    <x v="1"/>
    <x v="0"/>
    <s v="USD"/>
    <n v="1418315470"/>
    <n v="1415723470"/>
    <b v="0"/>
    <n v="120"/>
    <n v="2"/>
    <n v="60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n v="0"/>
    <e v="#DIV/0!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n v="0"/>
    <e v="#DIV/0!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n v="0"/>
    <e v="#DIV/0!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0.52"/>
    <x v="1"/>
    <x v="1"/>
    <s v="GBP"/>
    <n v="1445431533"/>
    <n v="1442839533"/>
    <b v="0"/>
    <n v="2630"/>
    <n v="27"/>
    <n v="97.407407407407405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"/>
    <x v="1"/>
    <x v="0"/>
    <s v="USD"/>
    <n v="1461622616"/>
    <n v="1456442216"/>
    <b v="0"/>
    <n v="670"/>
    <n v="14"/>
    <n v="47.857142857142854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.25"/>
    <x v="1"/>
    <x v="0"/>
    <s v="USD"/>
    <n v="1429028365"/>
    <n v="1425143965"/>
    <b v="0"/>
    <n v="100"/>
    <n v="2"/>
    <n v="50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n v="0"/>
    <e v="#DIV/0!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.32800000000000001"/>
    <x v="1"/>
    <x v="0"/>
    <s v="USD"/>
    <n v="1418877141"/>
    <n v="1416285141"/>
    <b v="0"/>
    <n v="82"/>
    <n v="4"/>
    <n v="20.5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n v="0"/>
    <e v="#DIV/0!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29"/>
    <x v="1"/>
    <x v="2"/>
    <s v="AUD"/>
    <n v="1429839571"/>
    <n v="1427247571"/>
    <b v="0"/>
    <n v="180"/>
    <n v="6"/>
    <n v="30"/>
    <b v="0"/>
    <s v="technology/web"/>
    <x v="2"/>
    <s v="web"/>
  </r>
  <r>
    <n v="2373"/>
    <s v="Cykelauktion.com (Canceled)"/>
    <s v="We want to create a safe marketplace for buying and selling bicycles."/>
    <n v="850000"/>
    <n v="50"/>
    <n v="5.8823529411764705E-3"/>
    <x v="1"/>
    <x v="11"/>
    <s v="SEK"/>
    <n v="1440863624"/>
    <n v="1438271624"/>
    <b v="0"/>
    <n v="50"/>
    <n v="1"/>
    <n v="50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6E-2"/>
    <x v="1"/>
    <x v="0"/>
    <s v="USD"/>
    <n v="1423772060"/>
    <n v="1421180060"/>
    <b v="0"/>
    <n v="10"/>
    <n v="1"/>
    <n v="10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n v="0"/>
    <e v="#DIV/0!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n v="10.877666666666666"/>
    <x v="1"/>
    <x v="0"/>
    <s v="USD"/>
    <n v="1449785566"/>
    <n v="1447193566"/>
    <b v="0"/>
    <n v="326.33"/>
    <n v="4"/>
    <n v="81.582499999999996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n v="0"/>
    <e v="#DIV/0!"/>
    <b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n v="0"/>
    <e v="#DIV/0!"/>
    <b v="0"/>
    <s v="technology/web"/>
    <x v="2"/>
    <s v="web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n v="0"/>
    <e v="#DIV/0!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0.36666666666666664"/>
    <x v="1"/>
    <x v="0"/>
    <s v="USD"/>
    <n v="1443726142"/>
    <n v="1441134142"/>
    <b v="0"/>
    <n v="55"/>
    <n v="3"/>
    <n v="18.333333333333332"/>
    <b v="0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n v="1.8193398957730169"/>
    <x v="1"/>
    <x v="0"/>
    <s v="USD"/>
    <n v="1428704848"/>
    <n v="1426112848"/>
    <b v="0"/>
    <n v="1571"/>
    <n v="7"/>
    <n v="224.42857142857142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n v="2.5"/>
    <x v="1"/>
    <x v="0"/>
    <s v="USD"/>
    <n v="1438662603"/>
    <n v="1436502603"/>
    <b v="0"/>
    <n v="75"/>
    <n v="2"/>
    <n v="37.5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6"/>
    <x v="1"/>
    <x v="4"/>
    <s v="NZD"/>
    <n v="1424568107"/>
    <n v="1421976107"/>
    <b v="0"/>
    <n v="435"/>
    <n v="3"/>
    <n v="145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8"/>
    <x v="1"/>
    <x v="0"/>
    <s v="USD"/>
    <n v="1415932643"/>
    <n v="1413337043"/>
    <b v="0"/>
    <n v="8"/>
    <n v="8"/>
    <n v="1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3"/>
    <x v="1"/>
    <x v="0"/>
    <s v="USD"/>
    <n v="1438793432"/>
    <n v="1436201432"/>
    <b v="0"/>
    <n v="788"/>
    <n v="7"/>
    <n v="112.57142857142857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n v="0"/>
    <e v="#DIV/0!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68399999999999994"/>
    <x v="1"/>
    <x v="0"/>
    <s v="USD"/>
    <n v="1469199740"/>
    <n v="1465311740"/>
    <b v="0"/>
    <n v="1026"/>
    <n v="3"/>
    <n v="342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2"/>
    <x v="1"/>
    <x v="0"/>
    <s v="USD"/>
    <n v="1421350140"/>
    <n v="1418761759"/>
    <b v="0"/>
    <n v="463"/>
    <n v="8"/>
    <n v="57.875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.1875"/>
    <x v="1"/>
    <x v="6"/>
    <s v="EUR"/>
    <n v="1437861540"/>
    <n v="1435160452"/>
    <b v="0"/>
    <n v="30"/>
    <n v="1"/>
    <n v="30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n v="0"/>
    <e v="#DIV/0!"/>
    <b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n v="0.125"/>
    <x v="1"/>
    <x v="0"/>
    <s v="USD"/>
    <n v="1427825044"/>
    <n v="1425236644"/>
    <b v="0"/>
    <n v="25"/>
    <n v="1"/>
    <n v="25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n v="0"/>
    <e v="#DIV/0!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n v="0.05"/>
    <x v="1"/>
    <x v="0"/>
    <s v="USD"/>
    <n v="1439048017"/>
    <n v="1436456017"/>
    <b v="0"/>
    <n v="50"/>
    <n v="1"/>
    <n v="50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.06"/>
    <x v="1"/>
    <x v="17"/>
    <s v="EUR"/>
    <n v="1424940093"/>
    <n v="1422348093"/>
    <b v="0"/>
    <n v="3"/>
    <n v="2"/>
    <n v="1.5"/>
    <b v="0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n v="0"/>
    <e v="#DIV/0!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0.2"/>
    <x v="1"/>
    <x v="16"/>
    <s v="CHF"/>
    <n v="1444940558"/>
    <n v="1442348558"/>
    <b v="0"/>
    <n v="10"/>
    <n v="1"/>
    <n v="10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n v="0"/>
    <e v="#DIV/0!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n v="0"/>
    <e v="#DIV/0!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n v="0"/>
    <e v="#DIV/0!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n v="0"/>
    <e v="#DIV/0!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71785714285714286"/>
    <x v="2"/>
    <x v="0"/>
    <s v="USD"/>
    <n v="1457207096"/>
    <n v="1452023096"/>
    <b v="0"/>
    <n v="201"/>
    <n v="9"/>
    <n v="22.333333333333332"/>
    <b v="0"/>
    <s v="food/food trucks"/>
    <x v="7"/>
    <s v="food trucks"/>
  </r>
  <r>
    <n v="2402"/>
    <s v="Cupcake Truck Unite"/>
    <s v="Small town, delicious treats, and a mobile truck"/>
    <n v="12000"/>
    <n v="52"/>
    <n v="0.43333333333333329"/>
    <x v="2"/>
    <x v="0"/>
    <s v="USD"/>
    <n v="1431533931"/>
    <n v="1428941931"/>
    <b v="0"/>
    <n v="52"/>
    <n v="1"/>
    <n v="52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33333333333332"/>
    <x v="2"/>
    <x v="1"/>
    <s v="GBP"/>
    <n v="1459368658"/>
    <n v="1454188258"/>
    <b v="0"/>
    <n v="202"/>
    <n v="12"/>
    <n v="16.833333333333332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n v="0"/>
    <e v="#DIV/0!"/>
    <b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n v="22.52"/>
    <x v="2"/>
    <x v="0"/>
    <s v="USD"/>
    <n v="1472911375"/>
    <n v="1471096975"/>
    <b v="0"/>
    <n v="1126"/>
    <n v="20"/>
    <n v="56.3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n v="41.384615384615387"/>
    <x v="2"/>
    <x v="0"/>
    <s v="USD"/>
    <n v="1421635190"/>
    <n v="1418179190"/>
    <b v="0"/>
    <n v="1345"/>
    <n v="16"/>
    <n v="84.0625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.259090909090908"/>
    <x v="2"/>
    <x v="0"/>
    <s v="USD"/>
    <n v="1428732000"/>
    <n v="1426772928"/>
    <b v="0"/>
    <n v="5557"/>
    <n v="33"/>
    <n v="168.39393939393941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n v="0.2"/>
    <x v="2"/>
    <x v="0"/>
    <s v="USD"/>
    <n v="1415247757"/>
    <n v="1412652157"/>
    <b v="0"/>
    <n v="30"/>
    <n v="2"/>
    <n v="15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n v="1.8399999999999999"/>
    <x v="2"/>
    <x v="0"/>
    <s v="USD"/>
    <n v="1439931675"/>
    <n v="1437339675"/>
    <b v="0"/>
    <n v="460"/>
    <n v="6"/>
    <n v="76.666666666666671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n v="0"/>
    <e v="#DIV/0!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0.60399999999999998"/>
    <x v="2"/>
    <x v="0"/>
    <s v="USD"/>
    <n v="1440524082"/>
    <n v="1437932082"/>
    <b v="0"/>
    <n v="151"/>
    <n v="3"/>
    <n v="50.333333333333336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n v="0"/>
    <e v="#DIV/0!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n v="0.83333333333333337"/>
    <x v="2"/>
    <x v="0"/>
    <s v="USD"/>
    <n v="1401579000"/>
    <n v="1398911882"/>
    <b v="0"/>
    <n v="25"/>
    <n v="3"/>
    <n v="8.3333333333333339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4"/>
    <x v="2"/>
    <x v="0"/>
    <s v="USD"/>
    <n v="1440215940"/>
    <n v="1436805660"/>
    <b v="0"/>
    <n v="460"/>
    <n v="13"/>
    <n v="35.384615384615387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n v="0.55833333333333335"/>
    <x v="2"/>
    <x v="0"/>
    <s v="USD"/>
    <n v="1468615346"/>
    <n v="1466023346"/>
    <b v="0"/>
    <n v="335"/>
    <n v="6"/>
    <n v="55.833333333333336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2"/>
    <x v="2"/>
    <x v="0"/>
    <s v="USD"/>
    <n v="1426345200"/>
    <n v="1421343743"/>
    <b v="0"/>
    <n v="5"/>
    <n v="1"/>
    <n v="5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n v="0"/>
    <e v="#DIV/0!"/>
    <b v="0"/>
    <s v="food/food trucks"/>
    <x v="7"/>
    <s v="food trucks"/>
  </r>
  <r>
    <n v="2418"/>
    <s v="Mexican food truck"/>
    <s v="I want to start my food truck business."/>
    <n v="25000"/>
    <n v="5"/>
    <n v="0.02"/>
    <x v="2"/>
    <x v="0"/>
    <s v="USD"/>
    <n v="1427225644"/>
    <n v="1422045244"/>
    <b v="0"/>
    <n v="5"/>
    <n v="5"/>
    <n v="1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n v="0"/>
    <e v="#DIV/0!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4.825133372851216"/>
    <x v="2"/>
    <x v="0"/>
    <s v="USD"/>
    <n v="1415583695"/>
    <n v="1410396095"/>
    <b v="0"/>
    <n v="2501"/>
    <n v="36"/>
    <n v="69.472222222222229"/>
    <b v="0"/>
    <s v="food/food trucks"/>
    <x v="7"/>
    <s v="food trucks"/>
  </r>
  <r>
    <n v="2421"/>
    <s v="hot dog cart"/>
    <s v="help me start Merrill's first hot dog cart in this empty lot"/>
    <n v="6000"/>
    <n v="1"/>
    <n v="1.6666666666666666E-2"/>
    <x v="2"/>
    <x v="0"/>
    <s v="USD"/>
    <n v="1424536196"/>
    <n v="1421944196"/>
    <b v="0"/>
    <n v="1"/>
    <n v="1"/>
    <n v="1"/>
    <b v="0"/>
    <s v="food/food trucks"/>
    <x v="7"/>
    <s v="food trucks"/>
  </r>
  <r>
    <n v="2422"/>
    <s v="Help starting a family owned food truck"/>
    <s v="Family owned business serving BBQ and seafood to the public"/>
    <n v="500"/>
    <n v="1"/>
    <n v="0.2"/>
    <x v="2"/>
    <x v="0"/>
    <s v="USD"/>
    <n v="1426091036"/>
    <n v="1423502636"/>
    <b v="0"/>
    <n v="1"/>
    <n v="1"/>
    <n v="1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n v="1.3333333333333334E-2"/>
    <x v="2"/>
    <x v="0"/>
    <s v="USD"/>
    <n v="1420044890"/>
    <n v="1417452890"/>
    <b v="0"/>
    <n v="8"/>
    <n v="1"/>
    <n v="8"/>
    <b v="0"/>
    <s v="food/food trucks"/>
    <x v="7"/>
    <s v="food trucks"/>
  </r>
  <r>
    <n v="2424"/>
    <s v="Lily and Memphs"/>
    <s v="Great and creative food from the heart in the form of a sweet food truck!"/>
    <n v="25000"/>
    <n v="310"/>
    <n v="1.24"/>
    <x v="2"/>
    <x v="0"/>
    <s v="USD"/>
    <n v="1414445108"/>
    <n v="1411853108"/>
    <b v="0"/>
    <n v="310"/>
    <n v="9"/>
    <n v="34.444444444444443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2"/>
    <x v="2"/>
    <x v="0"/>
    <s v="USD"/>
    <n v="1464386640"/>
    <n v="1463090149"/>
    <b v="0"/>
    <n v="1"/>
    <n v="1"/>
    <n v="1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n v="0"/>
    <e v="#DIV/0!"/>
    <b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n v="2E-3"/>
    <x v="2"/>
    <x v="0"/>
    <s v="USD"/>
    <n v="1458715133"/>
    <n v="1455262733"/>
    <b v="0"/>
    <n v="1"/>
    <n v="1"/>
    <n v="1"/>
    <b v="0"/>
    <s v="food/food trucks"/>
    <x v="7"/>
    <s v="food trucks"/>
  </r>
  <r>
    <n v="2428"/>
    <s v="Premium Burgers"/>
    <s v="From Moo 2 You! We want to offer premium burgers to a taco flooded environment."/>
    <n v="35000"/>
    <n v="1"/>
    <n v="2.8571428571428571E-3"/>
    <x v="2"/>
    <x v="0"/>
    <s v="USD"/>
    <n v="1426182551"/>
    <n v="1423594151"/>
    <b v="0"/>
    <n v="1"/>
    <n v="1"/>
    <n v="1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"/>
    <x v="2"/>
    <x v="10"/>
    <s v="NOK"/>
    <n v="1486313040"/>
    <n v="1483131966"/>
    <b v="0"/>
    <n v="2005"/>
    <n v="4"/>
    <n v="501.25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n v="0.70000000000000007"/>
    <x v="2"/>
    <x v="0"/>
    <s v="USD"/>
    <n v="1455246504"/>
    <n v="1452654504"/>
    <b v="0"/>
    <n v="21"/>
    <n v="2"/>
    <n v="10.5"/>
    <b v="0"/>
    <s v="food/food trucks"/>
    <x v="7"/>
    <s v="food trucks"/>
  </r>
  <r>
    <n v="2431"/>
    <s v="Murphy's good eatin'"/>
    <s v="Go to Colorado and run a food truck with homemade food of all kinds."/>
    <n v="100000"/>
    <n v="2"/>
    <n v="2E-3"/>
    <x v="2"/>
    <x v="0"/>
    <s v="USD"/>
    <n v="1467080613"/>
    <n v="1461896613"/>
    <b v="0"/>
    <n v="2"/>
    <n v="2"/>
    <n v="1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n v="1.4285714285714287E-2"/>
    <x v="2"/>
    <x v="0"/>
    <s v="USD"/>
    <n v="1425791697"/>
    <n v="1423199697"/>
    <b v="0"/>
    <n v="2"/>
    <n v="2"/>
    <n v="1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n v="0"/>
    <e v="#DIV/0!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n v="0.13"/>
    <x v="2"/>
    <x v="0"/>
    <s v="USD"/>
    <n v="1438662474"/>
    <n v="1435206474"/>
    <b v="0"/>
    <n v="26"/>
    <n v="2"/>
    <n v="13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.48960000000000004"/>
    <x v="2"/>
    <x v="11"/>
    <s v="SEK"/>
    <n v="1444027186"/>
    <n v="1441435186"/>
    <b v="0"/>
    <n v="1224"/>
    <n v="4"/>
    <n v="306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4E-2"/>
    <x v="2"/>
    <x v="5"/>
    <s v="CAD"/>
    <n v="1454078770"/>
    <n v="1448894770"/>
    <b v="0"/>
    <n v="45"/>
    <n v="2"/>
    <n v="22.5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n v="0"/>
    <e v="#DIV/0!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n v="0.33333333333333337"/>
    <x v="2"/>
    <x v="0"/>
    <s v="USD"/>
    <n v="1449529062"/>
    <n v="1444341462"/>
    <b v="0"/>
    <n v="50"/>
    <n v="1"/>
    <n v="50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n v="0"/>
    <e v="#DIV/0!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n v="0.2"/>
    <x v="2"/>
    <x v="18"/>
    <s v="EUR"/>
    <n v="1455399313"/>
    <n v="1452807313"/>
    <b v="0"/>
    <n v="10"/>
    <n v="2"/>
    <n v="5"/>
    <b v="0"/>
    <s v="food/food trucks"/>
    <x v="7"/>
    <s v="food trucks"/>
  </r>
  <r>
    <n v="2441"/>
    <s v="Bring Alchemy Pops to the People!"/>
    <s v="YOU can help Alchemy Pops POP up on a street near you!"/>
    <n v="7500"/>
    <n v="8091"/>
    <n v="107.88"/>
    <x v="0"/>
    <x v="0"/>
    <s v="USD"/>
    <n v="1437627540"/>
    <n v="1435806054"/>
    <b v="0"/>
    <n v="8091"/>
    <n v="109"/>
    <n v="74.22935779816514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n v="125.94166666666666"/>
    <x v="0"/>
    <x v="0"/>
    <s v="USD"/>
    <n v="1426777228"/>
    <n v="1424188828"/>
    <b v="0"/>
    <n v="30226"/>
    <n v="372"/>
    <n v="81.252688172043008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2.51495"/>
    <x v="0"/>
    <x v="0"/>
    <s v="USD"/>
    <n v="1408114822"/>
    <n v="1405522822"/>
    <b v="0"/>
    <n v="40502.99"/>
    <n v="311"/>
    <n v="130.23469453376205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8.60000000000001"/>
    <x v="0"/>
    <x v="0"/>
    <s v="USD"/>
    <n v="1464199591"/>
    <n v="1461607591"/>
    <b v="0"/>
    <n v="3258"/>
    <n v="61"/>
    <n v="53.409836065573771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2.8"/>
    <x v="0"/>
    <x v="0"/>
    <s v="USD"/>
    <n v="1443242021"/>
    <n v="1440650021"/>
    <b v="0"/>
    <n v="8640"/>
    <n v="115"/>
    <n v="75.130434782608702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7.98"/>
    <x v="0"/>
    <x v="0"/>
    <s v="USD"/>
    <n v="1480174071"/>
    <n v="1477578471"/>
    <b v="0"/>
    <n v="8399"/>
    <n v="111"/>
    <n v="75.666666666666671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.20000000000005"/>
    <x v="0"/>
    <x v="0"/>
    <s v="USD"/>
    <n v="1478923200"/>
    <n v="1476184593"/>
    <b v="0"/>
    <n v="10680"/>
    <n v="337"/>
    <n v="31.691394658753708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7.5"/>
    <x v="0"/>
    <x v="0"/>
    <s v="USD"/>
    <n v="1472621760"/>
    <n v="1472110513"/>
    <b v="0"/>
    <n v="430"/>
    <n v="9"/>
    <n v="47.777777777777779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0800"/>
    <n v="120"/>
    <n v="90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1.53353333333335"/>
    <x v="0"/>
    <x v="0"/>
    <s v="USD"/>
    <n v="1414465860"/>
    <n v="1411177456"/>
    <b v="0"/>
    <n v="15230.03"/>
    <n v="102"/>
    <n v="149.31401960784314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115.45"/>
    <x v="0"/>
    <x v="0"/>
    <s v="USD"/>
    <n v="1488750490"/>
    <n v="1487022490"/>
    <b v="0"/>
    <n v="11545"/>
    <n v="186"/>
    <n v="62.06989247311828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3.5"/>
    <x v="0"/>
    <x v="0"/>
    <s v="USD"/>
    <n v="1451430000"/>
    <n v="1448914500"/>
    <b v="0"/>
    <n v="801"/>
    <n v="15"/>
    <n v="53.4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4.69999999999999"/>
    <x v="0"/>
    <x v="0"/>
    <s v="USD"/>
    <n v="1486053409"/>
    <n v="1483461409"/>
    <b v="0"/>
    <n v="4641"/>
    <n v="67"/>
    <n v="69.268656716417908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n v="100.84571428571429"/>
    <x v="0"/>
    <x v="0"/>
    <s v="USD"/>
    <n v="1489207808"/>
    <n v="1486183808"/>
    <b v="0"/>
    <n v="35296"/>
    <n v="130"/>
    <n v="271.50769230769231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546"/>
    <n v="16"/>
    <n v="34.125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n v="180.86666666666667"/>
    <x v="0"/>
    <x v="0"/>
    <s v="USD"/>
    <n v="1488063839"/>
    <n v="1485471839"/>
    <b v="0"/>
    <n v="2713"/>
    <n v="67"/>
    <n v="40.492537313432834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n v="102.30434782608695"/>
    <x v="0"/>
    <x v="0"/>
    <s v="USD"/>
    <n v="1458826056"/>
    <n v="1456237656"/>
    <b v="0"/>
    <n v="23530"/>
    <n v="124"/>
    <n v="189.75806451612902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n v="110.17999999999999"/>
    <x v="0"/>
    <x v="0"/>
    <s v="USD"/>
    <n v="1465498800"/>
    <n v="1462481718"/>
    <b v="0"/>
    <n v="5509"/>
    <n v="80"/>
    <n v="68.862499999999997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.25"/>
    <x v="0"/>
    <x v="0"/>
    <s v="USD"/>
    <n v="1458742685"/>
    <n v="1454858285"/>
    <b v="0"/>
    <n v="30675"/>
    <n v="282"/>
    <n v="108.77659574468085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n v="100.78823529411764"/>
    <x v="0"/>
    <x v="0"/>
    <s v="USD"/>
    <n v="1483417020"/>
    <n v="1480480167"/>
    <b v="0"/>
    <n v="8567"/>
    <n v="68"/>
    <n v="125.98529411764706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n v="103.8"/>
    <x v="0"/>
    <x v="0"/>
    <s v="USD"/>
    <n v="1317438000"/>
    <n v="1314577097"/>
    <b v="0"/>
    <n v="7785"/>
    <n v="86"/>
    <n v="90.523255813953483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0.70833333333334"/>
    <x v="0"/>
    <x v="0"/>
    <s v="USD"/>
    <n v="1342672096"/>
    <n v="1340944096"/>
    <b v="0"/>
    <n v="3321.25"/>
    <n v="115"/>
    <n v="28.880434782608695"/>
    <b v="1"/>
    <s v="music/indie rock"/>
    <x v="4"/>
    <s v="indie rock"/>
  </r>
  <r>
    <n v="2463"/>
    <s v="Emma Ate the Lion &quot;Songs Two Count Too&quot;"/>
    <s v="Emma Ate The Lion's debut full length album"/>
    <n v="2000"/>
    <n v="2325"/>
    <n v="116.25000000000001"/>
    <x v="0"/>
    <x v="0"/>
    <s v="USD"/>
    <n v="1366138800"/>
    <n v="1362710425"/>
    <b v="0"/>
    <n v="2325"/>
    <n v="75"/>
    <n v="31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n v="111.1"/>
    <x v="0"/>
    <x v="5"/>
    <s v="CAD"/>
    <n v="1443641340"/>
    <n v="1441143397"/>
    <b v="0"/>
    <n v="2222"/>
    <n v="43"/>
    <n v="51.674418604651166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n v="180.14285714285714"/>
    <x v="0"/>
    <x v="0"/>
    <s v="USD"/>
    <n v="1348420548"/>
    <n v="1345828548"/>
    <b v="0"/>
    <n v="1261"/>
    <n v="48"/>
    <n v="26.270833333333332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2500"/>
    <n v="52"/>
    <n v="48.07692307692308"/>
    <b v="1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n v="118.5"/>
    <x v="0"/>
    <x v="0"/>
    <s v="USD"/>
    <n v="1336669200"/>
    <n v="1335473931"/>
    <b v="0"/>
    <n v="1185"/>
    <n v="43"/>
    <n v="27.558139534883722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n v="107.21700000000001"/>
    <x v="0"/>
    <x v="0"/>
    <s v="USD"/>
    <n v="1351400400"/>
    <n v="1348285321"/>
    <b v="0"/>
    <n v="2144.34"/>
    <n v="58"/>
    <n v="36.97137931034483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3.66666666666667"/>
    <x v="0"/>
    <x v="0"/>
    <s v="USD"/>
    <n v="1297160329"/>
    <n v="1295000329"/>
    <b v="0"/>
    <n v="1364"/>
    <n v="47"/>
    <n v="29.021276595744681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.16400000000002"/>
    <x v="0"/>
    <x v="0"/>
    <s v="USD"/>
    <n v="1337824055"/>
    <n v="1335232055"/>
    <b v="0"/>
    <n v="1031.6400000000001"/>
    <n v="36"/>
    <n v="28.65666666666667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640"/>
    <n v="17"/>
    <n v="37.647058823529413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5.76026666666667"/>
    <x v="0"/>
    <x v="0"/>
    <s v="USD"/>
    <n v="1283562180"/>
    <n v="1277433980"/>
    <b v="0"/>
    <n v="10182.02"/>
    <n v="104"/>
    <n v="97.904038461538462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2000"/>
    <n v="47"/>
    <n v="42.553191489361701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.00360000000002"/>
    <x v="0"/>
    <x v="0"/>
    <s v="USD"/>
    <n v="1286756176"/>
    <n v="1282868176"/>
    <b v="0"/>
    <n v="5000.18"/>
    <n v="38"/>
    <n v="131.58368421052631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n v="104.71999999999998"/>
    <x v="0"/>
    <x v="0"/>
    <s v="USD"/>
    <n v="1278799200"/>
    <n v="1273647255"/>
    <b v="0"/>
    <n v="2618"/>
    <n v="81"/>
    <n v="32.320987654320987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n v="105.02249999999999"/>
    <x v="0"/>
    <x v="0"/>
    <s v="USD"/>
    <n v="1415004770"/>
    <n v="1412149970"/>
    <b v="0"/>
    <n v="3360.72"/>
    <n v="55"/>
    <n v="61.103999999999999"/>
    <b v="1"/>
    <s v="music/indie rock"/>
    <x v="4"/>
    <s v="indie rock"/>
  </r>
  <r>
    <n v="2477"/>
    <s v="Debut Album"/>
    <s v="Releasing my first album in August, and I need your help in order to get it done!"/>
    <n v="750"/>
    <n v="1285"/>
    <n v="171.33333333333334"/>
    <x v="0"/>
    <x v="0"/>
    <s v="USD"/>
    <n v="1344789345"/>
    <n v="1340901345"/>
    <b v="0"/>
    <n v="1285"/>
    <n v="41"/>
    <n v="31.341463414634145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7.49999999999999"/>
    <x v="0"/>
    <x v="0"/>
    <s v="USD"/>
    <n v="1358117313"/>
    <n v="1355525313"/>
    <b v="0"/>
    <n v="10200"/>
    <n v="79"/>
    <n v="129.1139240506329"/>
    <b v="1"/>
    <s v="music/indie rock"/>
    <x v="4"/>
    <s v="indie rock"/>
  </r>
  <r>
    <n v="2479"/>
    <s v="FUEL FAKE NATIVES"/>
    <s v="Fake Natives is headed on tour this summer. Help them fill their tank with fossil fuels."/>
    <n v="300"/>
    <n v="400.33"/>
    <n v="133.44333333333333"/>
    <x v="0"/>
    <x v="0"/>
    <s v="USD"/>
    <n v="1343440800"/>
    <n v="1342545994"/>
    <b v="0"/>
    <n v="400.33"/>
    <n v="16"/>
    <n v="25.020624999999999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2000"/>
    <n v="8"/>
    <n v="250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2.91099999999999"/>
    <x v="0"/>
    <x v="0"/>
    <s v="USD"/>
    <n v="1335799808"/>
    <n v="1333207808"/>
    <b v="0"/>
    <n v="4516.4399999999996"/>
    <n v="95"/>
    <n v="47.541473684210523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n v="100.1"/>
    <x v="0"/>
    <x v="0"/>
    <s v="USD"/>
    <n v="1312224383"/>
    <n v="1308336383"/>
    <b v="0"/>
    <n v="1001"/>
    <n v="25"/>
    <n v="40.04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n v="113.72727272727272"/>
    <x v="0"/>
    <x v="0"/>
    <s v="USD"/>
    <n v="1335891603"/>
    <n v="1330711203"/>
    <b v="0"/>
    <n v="1251"/>
    <n v="19"/>
    <n v="65.84210526315789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.31742857142855"/>
    <x v="0"/>
    <x v="0"/>
    <s v="USD"/>
    <n v="1316124003"/>
    <n v="1313532003"/>
    <b v="0"/>
    <n v="4176.1099999999997"/>
    <n v="90"/>
    <n v="46.401222222222216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.25"/>
    <x v="0"/>
    <x v="0"/>
    <s v="USD"/>
    <n v="1318463879"/>
    <n v="1315439879"/>
    <b v="0"/>
    <n v="2065"/>
    <n v="41"/>
    <n v="50.365853658536587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5.66666666666669"/>
    <x v="0"/>
    <x v="0"/>
    <s v="USD"/>
    <n v="1335113976"/>
    <n v="1332521976"/>
    <b v="0"/>
    <n v="797"/>
    <n v="30"/>
    <n v="26.566666666666666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n v="100.05066666666667"/>
    <x v="0"/>
    <x v="0"/>
    <s v="USD"/>
    <n v="1338083997"/>
    <n v="1335491997"/>
    <b v="0"/>
    <n v="1500.76"/>
    <n v="38"/>
    <n v="39.493684210526318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6.69999999999999"/>
    <x v="0"/>
    <x v="0"/>
    <s v="USD"/>
    <n v="1321459908"/>
    <n v="1318864308"/>
    <b v="0"/>
    <n v="3201"/>
    <n v="65"/>
    <n v="49.246153846153845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3.67142857142858"/>
    <x v="0"/>
    <x v="0"/>
    <s v="USD"/>
    <n v="1368117239"/>
    <n v="1365525239"/>
    <b v="0"/>
    <n v="4678.5"/>
    <n v="75"/>
    <n v="62.38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n v="121.39999999999999"/>
    <x v="0"/>
    <x v="0"/>
    <s v="USD"/>
    <n v="1340429276"/>
    <n v="1335245276"/>
    <b v="0"/>
    <n v="607"/>
    <n v="16"/>
    <n v="37.9375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.2"/>
    <x v="0"/>
    <x v="0"/>
    <s v="USD"/>
    <n v="1295142660"/>
    <n v="1293739714"/>
    <b v="0"/>
    <n v="516"/>
    <n v="10"/>
    <n v="51.6"/>
    <b v="1"/>
    <s v="music/indie rock"/>
    <x v="4"/>
    <s v="indie rock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750"/>
    <n v="27"/>
    <n v="27.777777777777779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n v="128.69999999999999"/>
    <x v="0"/>
    <x v="0"/>
    <s v="USD"/>
    <n v="1367208140"/>
    <n v="1363320140"/>
    <b v="0"/>
    <n v="25740"/>
    <n v="259"/>
    <n v="99.382239382239376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.00533333333333"/>
    <x v="0"/>
    <x v="0"/>
    <s v="USD"/>
    <n v="1337786944"/>
    <n v="1335194944"/>
    <b v="0"/>
    <n v="1515.08"/>
    <n v="39"/>
    <n v="38.848205128205123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7.53666666666665"/>
    <x v="0"/>
    <x v="0"/>
    <s v="USD"/>
    <n v="1339022575"/>
    <n v="1336430575"/>
    <b v="0"/>
    <n v="1913.05"/>
    <n v="42"/>
    <n v="45.548809523809524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6000"/>
    <n v="10"/>
    <n v="600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2.7715"/>
    <x v="0"/>
    <x v="0"/>
    <s v="USD"/>
    <n v="1312578338"/>
    <n v="1309986338"/>
    <b v="0"/>
    <n v="4510.8599999999997"/>
    <n v="56"/>
    <n v="80.551071428571419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n v="105.60000000000001"/>
    <x v="0"/>
    <x v="0"/>
    <s v="USD"/>
    <n v="1422400387"/>
    <n v="1421190787"/>
    <b v="0"/>
    <n v="1056"/>
    <n v="20"/>
    <n v="52.8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2.625"/>
    <x v="0"/>
    <x v="0"/>
    <s v="USD"/>
    <n v="1356976800"/>
    <n v="1352820837"/>
    <b v="0"/>
    <n v="8105"/>
    <n v="170"/>
    <n v="47.676470588235297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13.33333333333333"/>
    <x v="0"/>
    <x v="0"/>
    <s v="USD"/>
    <n v="1340476375"/>
    <n v="1337884375"/>
    <b v="0"/>
    <n v="680"/>
    <n v="29"/>
    <n v="23.448275862068964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7"/>
    <x v="2"/>
    <x v="5"/>
    <s v="CAD"/>
    <n v="1443379104"/>
    <n v="1440787104"/>
    <b v="0"/>
    <n v="281"/>
    <n v="7"/>
    <n v="40.142857142857146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n v="7.8181818181818186E-2"/>
    <x v="2"/>
    <x v="0"/>
    <s v="USD"/>
    <n v="1411328918"/>
    <n v="1407440918"/>
    <b v="0"/>
    <n v="86"/>
    <n v="5"/>
    <n v="17.2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n v="0"/>
    <e v="#DIV/0!"/>
    <b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n v="0"/>
    <e v="#DIV/0!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n v="0"/>
    <e v="#DIV/0!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n v="0.6"/>
    <x v="2"/>
    <x v="1"/>
    <s v="GBP"/>
    <n v="1443906000"/>
    <n v="1441955269"/>
    <b v="0"/>
    <n v="30"/>
    <n v="2"/>
    <n v="15"/>
    <b v="0"/>
    <s v="food/restaurants"/>
    <x v="7"/>
    <s v="restaurants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n v="0"/>
    <e v="#DIV/0!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n v="0"/>
    <e v="#DIV/0!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"/>
    <x v="2"/>
    <x v="1"/>
    <s v="GBP"/>
    <n v="1429554349"/>
    <n v="1424719549"/>
    <b v="0"/>
    <n v="1000"/>
    <n v="28"/>
    <n v="35.714285714285715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.15"/>
    <x v="2"/>
    <x v="0"/>
    <s v="USD"/>
    <n v="1431647772"/>
    <n v="1426463772"/>
    <b v="0"/>
    <n v="75"/>
    <n v="2"/>
    <n v="37.5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n v="0"/>
    <e v="#DIV/0!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n v="0"/>
    <e v="#DIV/0!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n v="0"/>
    <e v="#DIV/0!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n v="1.7500000000000002"/>
    <x v="2"/>
    <x v="0"/>
    <s v="USD"/>
    <n v="1408526477"/>
    <n v="1407057677"/>
    <b v="0"/>
    <n v="210"/>
    <n v="4"/>
    <n v="52.5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8.600000000000001"/>
    <x v="2"/>
    <x v="0"/>
    <s v="USD"/>
    <n v="1424635753"/>
    <n v="1422043753"/>
    <b v="0"/>
    <n v="930"/>
    <n v="12"/>
    <n v="77.5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n v="0"/>
    <e v="#DIV/0!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n v="9.8166666666666664"/>
    <x v="2"/>
    <x v="5"/>
    <s v="CAD"/>
    <n v="1426788930"/>
    <n v="1424200530"/>
    <b v="0"/>
    <n v="1767"/>
    <n v="33"/>
    <n v="53.545454545454547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n v="0"/>
    <e v="#DIV/0!"/>
    <b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n v="4.3333333333333335E-2"/>
    <x v="2"/>
    <x v="0"/>
    <s v="USD"/>
    <n v="1405741404"/>
    <n v="1403149404"/>
    <b v="0"/>
    <n v="65"/>
    <n v="4"/>
    <n v="16.25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n v="0"/>
    <e v="#DIV/0!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.48792"/>
    <x v="0"/>
    <x v="0"/>
    <s v="USD"/>
    <n v="1444778021"/>
    <n v="1442963621"/>
    <b v="0"/>
    <n v="13685.99"/>
    <n v="132"/>
    <n v="103.68174242424243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5000"/>
    <n v="27"/>
    <n v="185.18518518518519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n v="156.44444444444446"/>
    <x v="0"/>
    <x v="0"/>
    <s v="USD"/>
    <n v="1416270292"/>
    <n v="1413674692"/>
    <b v="0"/>
    <n v="1408"/>
    <n v="26"/>
    <n v="54.153846153846153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n v="101.6"/>
    <x v="0"/>
    <x v="0"/>
    <s v="USD"/>
    <n v="1419136200"/>
    <n v="1416338557"/>
    <b v="0"/>
    <n v="7620"/>
    <n v="43"/>
    <n v="177.2093023255814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n v="100.325"/>
    <x v="0"/>
    <x v="0"/>
    <s v="USD"/>
    <n v="1340914571"/>
    <n v="1338322571"/>
    <b v="0"/>
    <n v="8026"/>
    <n v="80"/>
    <n v="100.325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2.94999999999999"/>
    <x v="0"/>
    <x v="0"/>
    <s v="USD"/>
    <n v="1418014740"/>
    <n v="1415585474"/>
    <b v="0"/>
    <n v="4518"/>
    <n v="33"/>
    <n v="136.90909090909091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n v="102.125"/>
    <x v="0"/>
    <x v="0"/>
    <s v="USD"/>
    <n v="1382068740"/>
    <n v="1380477691"/>
    <b v="0"/>
    <n v="4085"/>
    <n v="71"/>
    <n v="57.535211267605632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n v="107.24974999999999"/>
    <x v="0"/>
    <x v="1"/>
    <s v="GBP"/>
    <n v="1440068400"/>
    <n v="1438459303"/>
    <b v="0"/>
    <n v="4289.99"/>
    <n v="81"/>
    <n v="52.962839506172834"/>
    <b v="1"/>
    <s v="music/classical music"/>
    <x v="4"/>
    <s v="classical music"/>
  </r>
  <r>
    <n v="2529"/>
    <s v="UrbanArias is DC's Contemporary Opera Company"/>
    <s v="Opera. Short. New."/>
    <n v="6000"/>
    <n v="6257"/>
    <n v="104.28333333333333"/>
    <x v="0"/>
    <x v="0"/>
    <s v="USD"/>
    <n v="1332636975"/>
    <n v="1328752575"/>
    <b v="0"/>
    <n v="6257"/>
    <n v="76"/>
    <n v="82.328947368421055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6500"/>
    <n v="48"/>
    <n v="135.41666666666666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00.4"/>
    <x v="0"/>
    <x v="0"/>
    <s v="USD"/>
    <n v="1439611140"/>
    <n v="1437668354"/>
    <b v="0"/>
    <n v="4518"/>
    <n v="61"/>
    <n v="74.06557377049181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.125"/>
    <x v="0"/>
    <x v="0"/>
    <s v="USD"/>
    <n v="1345148566"/>
    <n v="1342556566"/>
    <b v="0"/>
    <n v="5045"/>
    <n v="60"/>
    <n v="84.083333333333329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0.66666666666667"/>
    <x v="0"/>
    <x v="0"/>
    <s v="USD"/>
    <n v="1362160868"/>
    <n v="1359568911"/>
    <b v="0"/>
    <n v="8300"/>
    <n v="136"/>
    <n v="61.029411764705884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2100"/>
    <n v="14"/>
    <n v="150"/>
    <b v="1"/>
    <s v="music/classical music"/>
    <x v="4"/>
    <s v="classical music"/>
  </r>
  <r>
    <n v="2535"/>
    <s v="Mark Hayes Requiem Recording"/>
    <s v="Mark Hayes: Requiem Recording"/>
    <n v="20000"/>
    <n v="20755"/>
    <n v="103.77499999999999"/>
    <x v="0"/>
    <x v="0"/>
    <s v="USD"/>
    <n v="1417463945"/>
    <n v="1414781945"/>
    <b v="0"/>
    <n v="20755"/>
    <n v="78"/>
    <n v="266.08974358974359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5.99999999999999"/>
    <x v="0"/>
    <x v="0"/>
    <s v="USD"/>
    <n v="1375151566"/>
    <n v="1373337166"/>
    <b v="0"/>
    <n v="29"/>
    <n v="4"/>
    <n v="7.25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.00000000000001"/>
    <x v="0"/>
    <x v="0"/>
    <s v="USD"/>
    <n v="1312212855"/>
    <n v="1307028855"/>
    <b v="0"/>
    <n v="1100"/>
    <n v="11"/>
    <n v="100"/>
    <b v="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n v="113.01761111111111"/>
    <x v="0"/>
    <x v="0"/>
    <s v="USD"/>
    <n v="1361681940"/>
    <n v="1359029661"/>
    <b v="0"/>
    <n v="20343.169999999998"/>
    <n v="185"/>
    <n v="109.96308108108107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n v="100.25"/>
    <x v="0"/>
    <x v="0"/>
    <s v="USD"/>
    <n v="1422913152"/>
    <n v="1417729152"/>
    <b v="0"/>
    <n v="10025"/>
    <n v="59"/>
    <n v="169.91525423728814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.4"/>
    <x v="0"/>
    <x v="0"/>
    <s v="USD"/>
    <n v="1319904721"/>
    <n v="1314720721"/>
    <b v="0"/>
    <n v="2585"/>
    <n v="27"/>
    <n v="95.740740740740748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.02857142857142"/>
    <x v="0"/>
    <x v="1"/>
    <s v="GBP"/>
    <n v="1380192418"/>
    <n v="1375008418"/>
    <b v="0"/>
    <n v="3746"/>
    <n v="63"/>
    <n v="59.460317460317462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n v="103.57142857142858"/>
    <x v="0"/>
    <x v="0"/>
    <s v="USD"/>
    <n v="1380599940"/>
    <n v="1377252857"/>
    <b v="0"/>
    <n v="725"/>
    <n v="13"/>
    <n v="55.769230769230766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.4"/>
    <x v="0"/>
    <x v="0"/>
    <s v="USD"/>
    <n v="1293937200"/>
    <n v="1291257298"/>
    <b v="0"/>
    <n v="391"/>
    <n v="13"/>
    <n v="30.076923076923077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n v="100.82"/>
    <x v="0"/>
    <x v="0"/>
    <s v="USD"/>
    <n v="1341750569"/>
    <n v="1339158569"/>
    <b v="0"/>
    <n v="5041"/>
    <n v="57"/>
    <n v="88.438596491228068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.3"/>
    <x v="0"/>
    <x v="0"/>
    <s v="USD"/>
    <n v="1424997000"/>
    <n v="1421983138"/>
    <b v="0"/>
    <n v="3906"/>
    <n v="61"/>
    <n v="64.032786885245898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n v="111.71428571428572"/>
    <x v="0"/>
    <x v="0"/>
    <s v="USD"/>
    <n v="1380949200"/>
    <n v="1378586179"/>
    <b v="0"/>
    <n v="3910"/>
    <n v="65"/>
    <n v="60.153846153846153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n v="119.85454545454546"/>
    <x v="0"/>
    <x v="0"/>
    <s v="USD"/>
    <n v="1333560803"/>
    <n v="1330972403"/>
    <b v="0"/>
    <n v="6592"/>
    <n v="134"/>
    <n v="49.194029850746269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1.85"/>
    <x v="0"/>
    <x v="6"/>
    <s v="EUR"/>
    <n v="1475209620"/>
    <n v="1473087637"/>
    <b v="0"/>
    <n v="6111"/>
    <n v="37"/>
    <n v="165.16216216216216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n v="102.80254777070064"/>
    <x v="0"/>
    <x v="1"/>
    <s v="GBP"/>
    <n v="1370019600"/>
    <n v="1366999870"/>
    <b v="0"/>
    <n v="1614"/>
    <n v="37"/>
    <n v="43.621621621621621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0.84615384615385"/>
    <x v="0"/>
    <x v="0"/>
    <s v="USD"/>
    <n v="1444276740"/>
    <n v="1439392406"/>
    <b v="0"/>
    <n v="6555"/>
    <n v="150"/>
    <n v="43.7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2.73469387755102"/>
    <x v="0"/>
    <x v="0"/>
    <s v="USD"/>
    <n v="1332362880"/>
    <n v="1329890585"/>
    <b v="0"/>
    <n v="3775.5"/>
    <n v="56"/>
    <n v="67.419642857142861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n v="106.5"/>
    <x v="0"/>
    <x v="0"/>
    <s v="USD"/>
    <n v="1488741981"/>
    <n v="1486149981"/>
    <b v="0"/>
    <n v="3195"/>
    <n v="18"/>
    <n v="177.5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5.53333333333333"/>
    <x v="0"/>
    <x v="0"/>
    <s v="USD"/>
    <n v="1348202807"/>
    <n v="1343018807"/>
    <b v="0"/>
    <n v="2333"/>
    <n v="60"/>
    <n v="38.883333333333333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2.8"/>
    <x v="0"/>
    <x v="0"/>
    <s v="USD"/>
    <n v="1433131140"/>
    <n v="1430445163"/>
    <b v="0"/>
    <n v="3684"/>
    <n v="67"/>
    <n v="54.985074626865675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.35"/>
    <x v="0"/>
    <x v="0"/>
    <s v="USD"/>
    <n v="1338219793"/>
    <n v="1335541393"/>
    <b v="0"/>
    <n v="2147"/>
    <n v="35"/>
    <n v="61.342857142857142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5.50335570469798"/>
    <x v="0"/>
    <x v="0"/>
    <s v="USD"/>
    <n v="1356392857"/>
    <n v="1352504857"/>
    <b v="0"/>
    <n v="786"/>
    <n v="34"/>
    <n v="23.117647058823529"/>
    <b v="1"/>
    <s v="music/classical music"/>
    <x v="4"/>
    <s v="classical music"/>
  </r>
  <r>
    <n v="2557"/>
    <s v="European Tour"/>
    <s v="Raising money for our concert tour of Switzerland and Germany in June/July 2014"/>
    <n v="900"/>
    <n v="1066"/>
    <n v="118.44444444444444"/>
    <x v="0"/>
    <x v="1"/>
    <s v="GBP"/>
    <n v="1400176386"/>
    <n v="1397584386"/>
    <b v="0"/>
    <n v="1066"/>
    <n v="36"/>
    <n v="29.611111111111111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n v="108.88"/>
    <x v="0"/>
    <x v="2"/>
    <s v="AUD"/>
    <n v="1430488740"/>
    <n v="1427747906"/>
    <b v="0"/>
    <n v="1361"/>
    <n v="18"/>
    <n v="75.611111111111114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n v="111.25"/>
    <x v="0"/>
    <x v="0"/>
    <s v="USD"/>
    <n v="1321385820"/>
    <n v="1318539484"/>
    <b v="0"/>
    <n v="890"/>
    <n v="25"/>
    <n v="35.6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n v="100.1"/>
    <x v="0"/>
    <x v="1"/>
    <s v="GBP"/>
    <n v="1425682174"/>
    <n v="1423090174"/>
    <b v="0"/>
    <n v="3003"/>
    <n v="21"/>
    <n v="143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n v="0"/>
    <e v="#DIV/0!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75"/>
    <x v="1"/>
    <x v="12"/>
    <s v="EUR"/>
    <n v="1476189339"/>
    <n v="1471005339"/>
    <b v="0"/>
    <n v="75"/>
    <n v="3"/>
    <n v="25"/>
    <b v="0"/>
    <s v="food/food trucks"/>
    <x v="7"/>
    <s v="food trucks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n v="0"/>
    <e v="#DIV/0!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n v="0"/>
    <e v="#DIV/0!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00"/>
    <n v="1"/>
    <n v="100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n v="0"/>
    <e v="#DIV/0!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n v="0.26666666666666666"/>
    <x v="1"/>
    <x v="0"/>
    <s v="USD"/>
    <n v="1429823138"/>
    <n v="1427231138"/>
    <b v="0"/>
    <n v="120"/>
    <n v="2"/>
    <n v="60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5"/>
    <x v="1"/>
    <x v="1"/>
    <s v="GBP"/>
    <n v="1472745594"/>
    <n v="1470153594"/>
    <b v="0"/>
    <n v="50"/>
    <n v="1"/>
    <n v="50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8"/>
    <x v="1"/>
    <x v="0"/>
    <s v="USD"/>
    <n v="1442457112"/>
    <n v="1439865112"/>
    <b v="0"/>
    <n v="145"/>
    <n v="2"/>
    <n v="72.5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84285714285714297"/>
    <x v="1"/>
    <x v="0"/>
    <s v="USD"/>
    <n v="1486590035"/>
    <n v="1483998035"/>
    <b v="0"/>
    <n v="59"/>
    <n v="2"/>
    <n v="29.5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n v="0.25"/>
    <x v="1"/>
    <x v="2"/>
    <s v="AUD"/>
    <n v="1463645521"/>
    <n v="1458461521"/>
    <b v="0"/>
    <n v="250"/>
    <n v="4"/>
    <n v="62.5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n v="0"/>
    <e v="#DIV/0!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n v="0"/>
    <e v="#DIV/0!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n v="0"/>
    <e v="#DIV/0!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n v="0"/>
    <e v="#DIV/0!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n v="0"/>
    <e v="#DIV/0!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n v="0"/>
    <e v="#DIV/0!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n v="0"/>
    <e v="#DIV/0!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.13849999999999998"/>
    <x v="1"/>
    <x v="0"/>
    <s v="USD"/>
    <n v="1410810903"/>
    <n v="1405626903"/>
    <b v="0"/>
    <n v="277"/>
    <n v="12"/>
    <n v="23.083333333333332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n v="0.6"/>
    <x v="1"/>
    <x v="0"/>
    <s v="USD"/>
    <n v="1431745200"/>
    <n v="1429170603"/>
    <b v="0"/>
    <n v="51"/>
    <n v="2"/>
    <n v="25.5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n v="10.6"/>
    <x v="2"/>
    <x v="0"/>
    <s v="USD"/>
    <n v="1447689898"/>
    <n v="1445094298"/>
    <b v="0"/>
    <n v="530"/>
    <n v="11"/>
    <n v="48.18181818181818"/>
    <b v="0"/>
    <s v="food/food trucks"/>
    <x v="7"/>
    <s v="food trucks"/>
  </r>
  <r>
    <n v="2582"/>
    <s v="Drunken Wings"/>
    <s v="The place where chicken meets liquor for the first time!"/>
    <n v="90000"/>
    <n v="1"/>
    <n v="1.1111111111111111E-3"/>
    <x v="2"/>
    <x v="0"/>
    <s v="USD"/>
    <n v="1477784634"/>
    <n v="1475192634"/>
    <b v="0"/>
    <n v="1"/>
    <n v="1"/>
    <n v="1"/>
    <b v="0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n v="0.5"/>
    <x v="2"/>
    <x v="0"/>
    <s v="USD"/>
    <n v="1426526880"/>
    <n v="1421346480"/>
    <b v="0"/>
    <n v="5"/>
    <n v="5"/>
    <n v="1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n v="0"/>
    <e v="#DIV/0!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.16666666666666669"/>
    <x v="2"/>
    <x v="0"/>
    <s v="USD"/>
    <n v="1404601632"/>
    <n v="1402009632"/>
    <b v="0"/>
    <n v="50"/>
    <n v="1"/>
    <n v="50"/>
    <b v="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n v="0.16666666666666669"/>
    <x v="2"/>
    <x v="1"/>
    <s v="GBP"/>
    <n v="1451030136"/>
    <n v="1448438136"/>
    <b v="0"/>
    <n v="5"/>
    <n v="1"/>
    <n v="5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2"/>
    <x v="2"/>
    <x v="0"/>
    <s v="USD"/>
    <n v="1451491953"/>
    <n v="1448899953"/>
    <b v="0"/>
    <n v="1217"/>
    <n v="6"/>
    <n v="202.83333333333334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29"/>
    <x v="2"/>
    <x v="0"/>
    <s v="USD"/>
    <n v="1427807640"/>
    <n v="1423325626"/>
    <b v="0"/>
    <n v="233"/>
    <n v="8"/>
    <n v="29.125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0.01"/>
    <x v="2"/>
    <x v="8"/>
    <s v="DKK"/>
    <n v="1458733927"/>
    <n v="1456145527"/>
    <b v="0"/>
    <n v="5"/>
    <n v="1"/>
    <n v="5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n v="0"/>
    <e v="#DIV/0!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n v="1.7333333333333332"/>
    <x v="2"/>
    <x v="0"/>
    <s v="USD"/>
    <n v="1457901924"/>
    <n v="1452721524"/>
    <b v="0"/>
    <n v="26"/>
    <n v="2"/>
    <n v="13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0.16666666666666669"/>
    <x v="2"/>
    <x v="0"/>
    <s v="USD"/>
    <n v="1412536421"/>
    <n v="1409944421"/>
    <b v="0"/>
    <n v="50"/>
    <n v="1"/>
    <n v="50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n v="0"/>
    <e v="#DIV/0!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1.25E-3"/>
    <x v="2"/>
    <x v="0"/>
    <s v="USD"/>
    <n v="1407453228"/>
    <n v="1404861228"/>
    <b v="0"/>
    <n v="1"/>
    <n v="1"/>
    <n v="1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n v="12.166666666666668"/>
    <x v="2"/>
    <x v="0"/>
    <s v="USD"/>
    <n v="1487915500"/>
    <n v="1485323500"/>
    <b v="0"/>
    <n v="1825"/>
    <n v="19"/>
    <n v="96.05263157894737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n v="23.588571428571427"/>
    <x v="2"/>
    <x v="5"/>
    <s v="CAD"/>
    <n v="1407427009"/>
    <n v="1404835009"/>
    <b v="0"/>
    <n v="8256"/>
    <n v="27"/>
    <n v="305.77777777777777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1"/>
    <x v="2"/>
    <x v="1"/>
    <s v="GBP"/>
    <n v="1466323917"/>
    <n v="1463731917"/>
    <b v="0"/>
    <n v="85"/>
    <n v="7"/>
    <n v="12.142857142857142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170"/>
    <n v="14"/>
    <n v="83.571428571428569"/>
    <b v="0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n v="0.99546510341776351"/>
    <x v="2"/>
    <x v="0"/>
    <s v="USD"/>
    <n v="1407089147"/>
    <n v="1403201147"/>
    <b v="0"/>
    <n v="90"/>
    <n v="5"/>
    <n v="18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n v="6.9320000000000004"/>
    <x v="2"/>
    <x v="0"/>
    <s v="USD"/>
    <n v="1458938200"/>
    <n v="1453757800"/>
    <b v="0"/>
    <n v="3466"/>
    <n v="30"/>
    <n v="115.53333333333333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n v="661.4"/>
    <x v="0"/>
    <x v="0"/>
    <s v="USD"/>
    <n v="1347508740"/>
    <n v="1346276349"/>
    <b v="1"/>
    <n v="3307"/>
    <n v="151"/>
    <n v="21.900662251655628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n v="326.0916666666667"/>
    <x v="0"/>
    <x v="0"/>
    <s v="USD"/>
    <n v="1415827200"/>
    <n v="1412358968"/>
    <b v="1"/>
    <n v="39131"/>
    <n v="489"/>
    <n v="80.022494887525568"/>
    <b v="1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n v="101.48571428571429"/>
    <x v="0"/>
    <x v="0"/>
    <s v="USD"/>
    <n v="1387835654"/>
    <n v="1386626054"/>
    <b v="1"/>
    <n v="1776"/>
    <n v="50"/>
    <n v="35.520000000000003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n v="104.21799999999999"/>
    <x v="0"/>
    <x v="0"/>
    <s v="USD"/>
    <n v="1335662023"/>
    <n v="1333070023"/>
    <b v="1"/>
    <n v="20843.599999999999"/>
    <n v="321"/>
    <n v="64.933333333333323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.42157000000002"/>
    <x v="0"/>
    <x v="0"/>
    <s v="USD"/>
    <n v="1466168390"/>
    <n v="1463576390"/>
    <b v="1"/>
    <n v="107421.57"/>
    <n v="1762"/>
    <n v="60.965703745743475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n v="110.05454545454545"/>
    <x v="0"/>
    <x v="0"/>
    <s v="USD"/>
    <n v="1398791182"/>
    <n v="1396026382"/>
    <b v="1"/>
    <n v="12106"/>
    <n v="385"/>
    <n v="31.444155844155844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7.7"/>
    <x v="0"/>
    <x v="0"/>
    <s v="USD"/>
    <n v="1439344800"/>
    <n v="1435611572"/>
    <b v="1"/>
    <n v="32616"/>
    <n v="398"/>
    <n v="81.949748743718587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n v="223.92500000000001"/>
    <x v="0"/>
    <x v="0"/>
    <s v="USD"/>
    <n v="1489536000"/>
    <n v="1485976468"/>
    <b v="1"/>
    <n v="17914"/>
    <n v="304"/>
    <n v="58.92763157894737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3.80111428571428"/>
    <x v="0"/>
    <x v="0"/>
    <s v="USD"/>
    <n v="1342330951"/>
    <n v="1339738951"/>
    <b v="1"/>
    <n v="106330.39"/>
    <n v="676"/>
    <n v="157.29347633136095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n v="141.3251043268175"/>
    <x v="0"/>
    <x v="0"/>
    <s v="USD"/>
    <n v="1471849140"/>
    <n v="1468444125"/>
    <b v="1"/>
    <n v="32172.66"/>
    <n v="577"/>
    <n v="55.758509532062391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0.6363636363635"/>
    <x v="0"/>
    <x v="12"/>
    <s v="EUR"/>
    <n v="1483397940"/>
    <n v="1480493014"/>
    <b v="1"/>
    <n v="306970"/>
    <n v="3663"/>
    <n v="83.802893802893806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1.76130000000001"/>
    <x v="0"/>
    <x v="0"/>
    <s v="USD"/>
    <n v="1420773970"/>
    <n v="1418095570"/>
    <b v="1"/>
    <n v="17176.13"/>
    <n v="294"/>
    <n v="58.422210884353746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n v="101.01333333333334"/>
    <x v="0"/>
    <x v="0"/>
    <s v="USD"/>
    <n v="1348256294"/>
    <n v="1345664294"/>
    <b v="1"/>
    <n v="7576"/>
    <n v="28"/>
    <n v="270.57142857142856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710"/>
    <n v="100"/>
    <n v="107.1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69.76511744127936"/>
    <x v="0"/>
    <x v="1"/>
    <s v="GBP"/>
    <n v="1462017600"/>
    <n v="1458820564"/>
    <b v="0"/>
    <n v="3397"/>
    <n v="72"/>
    <n v="47.180555555555557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n v="114.53400000000001"/>
    <x v="0"/>
    <x v="0"/>
    <s v="USD"/>
    <n v="1440546729"/>
    <n v="1437954729"/>
    <b v="1"/>
    <n v="28633.5"/>
    <n v="238"/>
    <n v="120.30882352941177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7.6"/>
    <x v="0"/>
    <x v="0"/>
    <s v="USD"/>
    <n v="1413838751"/>
    <n v="1411246751"/>
    <b v="1"/>
    <n v="4388"/>
    <n v="159"/>
    <n v="27.59748427672956"/>
    <b v="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n v="105.38666666666667"/>
    <x v="0"/>
    <x v="0"/>
    <s v="USD"/>
    <n v="1449000061"/>
    <n v="1443812461"/>
    <b v="1"/>
    <n v="15808"/>
    <n v="77"/>
    <n v="205.2987012987013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n v="188.39999999999998"/>
    <x v="0"/>
    <x v="0"/>
    <s v="USD"/>
    <n v="1445598000"/>
    <n v="1443302004"/>
    <b v="1"/>
    <n v="1884"/>
    <n v="53"/>
    <n v="35.547169811320757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3.65230769230772"/>
    <x v="0"/>
    <x v="2"/>
    <s v="AUD"/>
    <n v="1444525200"/>
    <n v="1441339242"/>
    <b v="1"/>
    <n v="93374"/>
    <n v="1251"/>
    <n v="74.639488409272587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5.88"/>
    <x v="0"/>
    <x v="0"/>
    <s v="USD"/>
    <n v="1432230988"/>
    <n v="1429638988"/>
    <b v="1"/>
    <n v="21882"/>
    <n v="465"/>
    <n v="47.058064516129029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.184"/>
    <x v="0"/>
    <x v="13"/>
    <s v="EUR"/>
    <n v="1483120216"/>
    <n v="1479232216"/>
    <b v="0"/>
    <n v="1967.76"/>
    <n v="74"/>
    <n v="26.591351351351353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n v="113.99999999999999"/>
    <x v="0"/>
    <x v="0"/>
    <s v="USD"/>
    <n v="1480658966"/>
    <n v="1479449366"/>
    <b v="0"/>
    <n v="2280"/>
    <n v="62"/>
    <n v="36.774193548387096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.4206249999997"/>
    <x v="0"/>
    <x v="0"/>
    <s v="USD"/>
    <n v="1347530822"/>
    <n v="1345716422"/>
    <b v="0"/>
    <n v="110353.65"/>
    <n v="3468"/>
    <n v="31.820544982698959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1434"/>
    <n v="52"/>
    <n v="27.576923076923077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n v="112.00000000000001"/>
    <x v="0"/>
    <x v="0"/>
    <s v="USD"/>
    <n v="1433343869"/>
    <n v="1430751869"/>
    <b v="0"/>
    <n v="2800"/>
    <n v="50"/>
    <n v="56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6.66666666666663"/>
    <x v="0"/>
    <x v="0"/>
    <s v="USD"/>
    <n v="1448571261"/>
    <n v="1445975661"/>
    <b v="0"/>
    <n v="970"/>
    <n v="45"/>
    <n v="21.555555555555557"/>
    <b v="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n v="110.36948748510132"/>
    <x v="0"/>
    <x v="0"/>
    <s v="USD"/>
    <n v="1417389067"/>
    <n v="1415661067"/>
    <b v="0"/>
    <n v="926"/>
    <n v="21"/>
    <n v="44.095238095238095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n v="127.74000000000001"/>
    <x v="0"/>
    <x v="1"/>
    <s v="GBP"/>
    <n v="1431608122"/>
    <n v="1429016122"/>
    <b v="0"/>
    <n v="6387"/>
    <n v="100"/>
    <n v="63.87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n v="157.9"/>
    <x v="0"/>
    <x v="2"/>
    <s v="AUD"/>
    <n v="1467280800"/>
    <n v="1464921112"/>
    <b v="0"/>
    <n v="3158"/>
    <n v="81"/>
    <n v="38.987654320987652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n v="114.66525000000001"/>
    <x v="0"/>
    <x v="0"/>
    <s v="USD"/>
    <n v="1440907427"/>
    <n v="1438488227"/>
    <b v="0"/>
    <n v="22933.05"/>
    <n v="286"/>
    <n v="80.185489510489504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n v="137.00934579439252"/>
    <x v="0"/>
    <x v="0"/>
    <s v="USD"/>
    <n v="1464485339"/>
    <n v="1462325339"/>
    <b v="0"/>
    <n v="1466"/>
    <n v="42"/>
    <n v="34.904761904761905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n v="354.62"/>
    <x v="0"/>
    <x v="0"/>
    <s v="USD"/>
    <n v="1393542000"/>
    <n v="1390938332"/>
    <b v="0"/>
    <n v="17731"/>
    <n v="199"/>
    <n v="89.100502512562812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n v="106.02150537634409"/>
    <x v="0"/>
    <x v="0"/>
    <s v="USD"/>
    <n v="1475163921"/>
    <n v="1472571921"/>
    <b v="0"/>
    <n v="986"/>
    <n v="25"/>
    <n v="39.44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11500"/>
    <n v="84"/>
    <n v="136.9047619047619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.3"/>
    <x v="0"/>
    <x v="0"/>
    <s v="USD"/>
    <n v="1476579600"/>
    <n v="1474641914"/>
    <b v="0"/>
    <n v="1873"/>
    <n v="50"/>
    <n v="37.46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n v="166.2"/>
    <x v="0"/>
    <x v="0"/>
    <s v="USD"/>
    <n v="1476277875"/>
    <n v="1474895475"/>
    <b v="0"/>
    <n v="831"/>
    <n v="26"/>
    <n v="31.96153846153846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n v="101.72910662824208"/>
    <x v="0"/>
    <x v="0"/>
    <s v="USD"/>
    <n v="1421358895"/>
    <n v="1418766895"/>
    <b v="0"/>
    <n v="353"/>
    <n v="14"/>
    <n v="25.214285714285715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2"/>
    <n v="49"/>
    <n v="10.040816326530612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n v="105.66666666666666"/>
    <x v="0"/>
    <x v="0"/>
    <s v="USD"/>
    <n v="1433735474"/>
    <n v="1428551474"/>
    <b v="0"/>
    <n v="3170"/>
    <n v="69"/>
    <n v="45.94202898550725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5"/>
    <n v="1"/>
    <n v="15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n v="0"/>
    <e v="#DIV/0!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3.559730999999999"/>
    <x v="1"/>
    <x v="0"/>
    <s v="USD"/>
    <n v="1482307140"/>
    <n v="1479218315"/>
    <b v="1"/>
    <n v="335597.31"/>
    <n v="1501"/>
    <n v="223.58248500999335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29999999999999"/>
    <x v="1"/>
    <x v="0"/>
    <s v="USD"/>
    <n v="1489172435"/>
    <n v="1486580435"/>
    <b v="1"/>
    <n v="2053"/>
    <n v="52"/>
    <n v="39.480769230769234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0.5"/>
    <x v="1"/>
    <x v="2"/>
    <s v="AUD"/>
    <n v="1415481203"/>
    <n v="1412885603"/>
    <b v="1"/>
    <n v="2100"/>
    <n v="23"/>
    <n v="91.304347826086953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40000000004"/>
    <x v="1"/>
    <x v="0"/>
    <s v="USD"/>
    <n v="1441783869"/>
    <n v="1439191869"/>
    <b v="1"/>
    <n v="42086.42"/>
    <n v="535"/>
    <n v="78.666205607476627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"/>
    <x v="1"/>
    <x v="5"/>
    <s v="CAD"/>
    <n v="1439533019"/>
    <n v="1436941019"/>
    <b v="0"/>
    <n v="36"/>
    <n v="3"/>
    <n v="12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88333333333333341"/>
    <x v="1"/>
    <x v="0"/>
    <s v="USD"/>
    <n v="1457543360"/>
    <n v="1454951360"/>
    <b v="0"/>
    <n v="106"/>
    <n v="6"/>
    <n v="17.666666666666668"/>
    <b v="0"/>
    <s v="technology/space exploration"/>
    <x v="2"/>
    <s v="space exploration"/>
  </r>
  <r>
    <n v="2649"/>
    <s v="The Mission - Please Check Back Soon (Canceled)"/>
    <s v="They have launched a Kickstarter."/>
    <n v="125000"/>
    <n v="124"/>
    <n v="9.920000000000001E-2"/>
    <x v="1"/>
    <x v="0"/>
    <s v="USD"/>
    <n v="1454370941"/>
    <n v="1449186941"/>
    <b v="0"/>
    <n v="124"/>
    <n v="3"/>
    <n v="41.333333333333336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59666666666666668"/>
    <x v="1"/>
    <x v="0"/>
    <s v="USD"/>
    <n v="1482332343"/>
    <n v="1479740343"/>
    <b v="0"/>
    <n v="358"/>
    <n v="5"/>
    <n v="71.599999999999994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5"/>
    <x v="1"/>
    <x v="0"/>
    <s v="USD"/>
    <n v="1450380009"/>
    <n v="1447960809"/>
    <b v="0"/>
    <n v="5233"/>
    <n v="17"/>
    <n v="307.8235294117647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88500000000000001"/>
    <x v="1"/>
    <x v="2"/>
    <s v="AUD"/>
    <n v="1418183325"/>
    <n v="1415591325"/>
    <b v="0"/>
    <n v="885"/>
    <n v="11"/>
    <n v="80.454545454545453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n v="11.52156862745098"/>
    <x v="1"/>
    <x v="0"/>
    <s v="USD"/>
    <n v="1402632000"/>
    <n v="1399909127"/>
    <b v="0"/>
    <n v="5876"/>
    <n v="70"/>
    <n v="83.942857142857136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2"/>
    <x v="1"/>
    <x v="0"/>
    <s v="USD"/>
    <n v="1429622726"/>
    <n v="1424442326"/>
    <b v="0"/>
    <n v="51"/>
    <n v="6"/>
    <n v="8.5"/>
    <b v="0"/>
    <s v="technology/space exploration"/>
    <x v="2"/>
    <s v="space exploration"/>
  </r>
  <r>
    <n v="2655"/>
    <s v="Balloons (Canceled)"/>
    <s v="Thank you for your support!"/>
    <n v="15000"/>
    <n v="3155"/>
    <n v="21.033333333333335"/>
    <x v="1"/>
    <x v="0"/>
    <s v="USD"/>
    <n v="1455048000"/>
    <n v="1452631647"/>
    <b v="0"/>
    <n v="3155"/>
    <n v="43"/>
    <n v="73.372093023255815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n v="11.436666666666667"/>
    <x v="1"/>
    <x v="0"/>
    <s v="USD"/>
    <n v="1489345200"/>
    <n v="1485966688"/>
    <b v="0"/>
    <n v="17155"/>
    <n v="152"/>
    <n v="112.86184210526316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8.737933333333334"/>
    <x v="1"/>
    <x v="0"/>
    <s v="USD"/>
    <n v="1470187800"/>
    <n v="1467325053"/>
    <b v="0"/>
    <n v="5621.38"/>
    <n v="59"/>
    <n v="95.277627118644077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6E-2"/>
    <x v="1"/>
    <x v="0"/>
    <s v="USD"/>
    <n v="1469913194"/>
    <n v="1467321194"/>
    <b v="0"/>
    <n v="91"/>
    <n v="4"/>
    <n v="22.75"/>
    <b v="0"/>
    <s v="technology/space exploration"/>
    <x v="2"/>
    <s v="space exploration"/>
  </r>
  <r>
    <n v="2659"/>
    <s v="test (Canceled)"/>
    <s v="test"/>
    <n v="49000"/>
    <n v="1333"/>
    <n v="2.7204081632653061"/>
    <x v="1"/>
    <x v="0"/>
    <s v="USD"/>
    <n v="1429321210"/>
    <n v="1426729210"/>
    <b v="0"/>
    <n v="1333"/>
    <n v="10"/>
    <n v="133.30000000000001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000000000000001E-2"/>
    <x v="1"/>
    <x v="0"/>
    <s v="USD"/>
    <n v="1448388418"/>
    <n v="1443200818"/>
    <b v="0"/>
    <n v="19"/>
    <n v="5"/>
    <n v="3.8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2.89999999999999"/>
    <x v="0"/>
    <x v="0"/>
    <s v="USD"/>
    <n v="1382742010"/>
    <n v="1380150010"/>
    <b v="0"/>
    <n v="5145"/>
    <n v="60"/>
    <n v="85.75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n v="106.80000000000001"/>
    <x v="0"/>
    <x v="0"/>
    <s v="USD"/>
    <n v="1440179713"/>
    <n v="1437587713"/>
    <b v="0"/>
    <n v="21360"/>
    <n v="80"/>
    <n v="267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n v="104.59625"/>
    <x v="0"/>
    <x v="5"/>
    <s v="CAD"/>
    <n v="1441378800"/>
    <n v="1438873007"/>
    <b v="0"/>
    <n v="20919.25"/>
    <n v="56"/>
    <n v="373.55803571428572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.42857142857143"/>
    <x v="0"/>
    <x v="0"/>
    <s v="USD"/>
    <n v="1449644340"/>
    <n v="1446683797"/>
    <b v="0"/>
    <n v="18100"/>
    <n v="104"/>
    <n v="174.03846153846155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.14285714285715"/>
    <x v="0"/>
    <x v="0"/>
    <s v="USD"/>
    <n v="1430774974"/>
    <n v="1426886974"/>
    <b v="0"/>
    <n v="4310"/>
    <n v="46"/>
    <n v="93.695652173913047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.29509999999999"/>
    <x v="0"/>
    <x v="0"/>
    <s v="USD"/>
    <n v="1443214800"/>
    <n v="1440008439"/>
    <b v="0"/>
    <n v="15929.51"/>
    <n v="206"/>
    <n v="77.327718446601949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0.66666666666667"/>
    <x v="0"/>
    <x v="0"/>
    <s v="USD"/>
    <n v="1455142416"/>
    <n v="1452550416"/>
    <b v="0"/>
    <n v="1660"/>
    <n v="18"/>
    <n v="92.222222222222229"/>
    <b v="1"/>
    <s v="technology/makerspaces"/>
    <x v="2"/>
    <s v="makerspaces"/>
  </r>
  <r>
    <n v="2668"/>
    <s v="UOttawa Makermobile"/>
    <s v="Creativity on the go! |_x000a_CrÃ©ativitÃ© en mouvement !"/>
    <n v="1000"/>
    <n v="1707"/>
    <n v="170.70000000000002"/>
    <x v="0"/>
    <x v="5"/>
    <s v="CAD"/>
    <n v="1447079520"/>
    <n v="1443449265"/>
    <b v="0"/>
    <n v="1707"/>
    <n v="28"/>
    <n v="60.964285714285715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.125"/>
    <x v="0"/>
    <x v="0"/>
    <s v="USD"/>
    <n v="1452387096"/>
    <n v="1447203096"/>
    <b v="0"/>
    <n v="1001"/>
    <n v="11"/>
    <n v="91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1"/>
    <x v="2"/>
    <x v="2"/>
    <s v="AUD"/>
    <n v="1406593780"/>
    <n v="1404174580"/>
    <b v="1"/>
    <n v="2495"/>
    <n v="60"/>
    <n v="41.583333333333336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.343999999999999"/>
    <x v="2"/>
    <x v="0"/>
    <s v="USD"/>
    <n v="1419017880"/>
    <n v="1416419916"/>
    <b v="1"/>
    <n v="2836"/>
    <n v="84"/>
    <n v="33.761904761904759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.19"/>
    <x v="2"/>
    <x v="0"/>
    <s v="USD"/>
    <n v="1451282400"/>
    <n v="1449436390"/>
    <b v="1"/>
    <n v="3319"/>
    <n v="47"/>
    <n v="70.61702127659575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n v="27.58"/>
    <x v="2"/>
    <x v="0"/>
    <s v="USD"/>
    <n v="1414622700"/>
    <n v="1412081999"/>
    <b v="1"/>
    <n v="11032"/>
    <n v="66"/>
    <n v="167.15151515151516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2.839999999999996"/>
    <x v="2"/>
    <x v="0"/>
    <s v="USD"/>
    <n v="1467694740"/>
    <n v="1465398670"/>
    <b v="1"/>
    <n v="21994"/>
    <n v="171"/>
    <n v="128.61988304093566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1"/>
    <x v="2"/>
    <x v="0"/>
    <s v="USD"/>
    <n v="1415655289"/>
    <n v="1413059689"/>
    <b v="1"/>
    <n v="1897"/>
    <n v="29"/>
    <n v="65.41379310344827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n v="50.38095238095238"/>
    <x v="2"/>
    <x v="5"/>
    <s v="CAD"/>
    <n v="1463929174"/>
    <n v="1461337174"/>
    <b v="0"/>
    <n v="1058"/>
    <n v="9"/>
    <n v="117.55555555555556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n v="17.512820512820511"/>
    <x v="2"/>
    <x v="0"/>
    <s v="USD"/>
    <n v="1404348143"/>
    <n v="1401756143"/>
    <b v="0"/>
    <n v="3415"/>
    <n v="27"/>
    <n v="126.48148148148148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E-2"/>
    <x v="2"/>
    <x v="3"/>
    <s v="EUR"/>
    <n v="1443121765"/>
    <n v="1440529765"/>
    <b v="0"/>
    <n v="1100"/>
    <n v="2"/>
    <n v="550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n v="0.33"/>
    <x v="2"/>
    <x v="0"/>
    <s v="USD"/>
    <n v="1425081694"/>
    <n v="1422489694"/>
    <b v="0"/>
    <n v="132"/>
    <n v="3"/>
    <n v="44"/>
    <b v="0"/>
    <s v="technology/makerspaces"/>
    <x v="2"/>
    <s v="makerspaces"/>
  </r>
  <r>
    <n v="2680"/>
    <s v="iHeart Pillow"/>
    <s v="iHeartPillow, Connecting loved ones"/>
    <n v="32000"/>
    <n v="276"/>
    <n v="0.86250000000000004"/>
    <x v="2"/>
    <x v="3"/>
    <s v="EUR"/>
    <n v="1459915491"/>
    <n v="1457327091"/>
    <b v="0"/>
    <n v="276"/>
    <n v="4"/>
    <n v="69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n v="0.6875"/>
    <x v="2"/>
    <x v="0"/>
    <s v="USD"/>
    <n v="1405027750"/>
    <n v="1402867750"/>
    <b v="0"/>
    <n v="55"/>
    <n v="2"/>
    <n v="27.5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n v="28.299999999999997"/>
    <x v="2"/>
    <x v="0"/>
    <s v="USD"/>
    <n v="1416635940"/>
    <n v="1413838540"/>
    <b v="0"/>
    <n v="1698"/>
    <n v="20"/>
    <n v="84.9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n v="0.24"/>
    <x v="2"/>
    <x v="0"/>
    <s v="USD"/>
    <n v="1425233240"/>
    <n v="1422641240"/>
    <b v="0"/>
    <n v="36"/>
    <n v="3"/>
    <n v="12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n v="1.1428571428571428"/>
    <x v="2"/>
    <x v="0"/>
    <s v="USD"/>
    <n v="1407621425"/>
    <n v="1404165425"/>
    <b v="0"/>
    <n v="800"/>
    <n v="4"/>
    <n v="200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n v="0.02"/>
    <x v="2"/>
    <x v="0"/>
    <s v="USD"/>
    <n v="1430149330"/>
    <n v="1424968930"/>
    <b v="0"/>
    <n v="10"/>
    <n v="1"/>
    <n v="10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n v="0"/>
    <e v="#DIV/0!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n v="0"/>
    <e v="#DIV/0!"/>
    <b v="0"/>
    <s v="food/food trucks"/>
    <x v="7"/>
    <s v="food trucks"/>
  </r>
  <r>
    <n v="2688"/>
    <s v="Mac N Cheez Food Truck"/>
    <s v="The amazing gourmet Mac N Cheez Food Truck Campaigne!"/>
    <n v="50000"/>
    <n v="74"/>
    <n v="0.14799999999999999"/>
    <x v="2"/>
    <x v="0"/>
    <s v="USD"/>
    <n v="1424746800"/>
    <n v="1422067870"/>
    <b v="0"/>
    <n v="74"/>
    <n v="14"/>
    <n v="5.2857142857142856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3"/>
    <x v="2"/>
    <x v="0"/>
    <s v="USD"/>
    <n v="1469919890"/>
    <n v="1467327890"/>
    <b v="0"/>
    <n v="1"/>
    <n v="1"/>
    <n v="1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0.7325"/>
    <x v="2"/>
    <x v="0"/>
    <s v="USD"/>
    <n v="1433298676"/>
    <n v="1429410676"/>
    <b v="0"/>
    <n v="8586"/>
    <n v="118"/>
    <n v="72.762711864406782"/>
    <b v="0"/>
    <s v="food/food trucks"/>
    <x v="7"/>
    <s v="food trucks"/>
  </r>
  <r>
    <n v="2691"/>
    <s v="Cook"/>
    <s v="A Great New local Food Truck serving up ethnic fusion inspired eats in Ottawa."/>
    <n v="65000"/>
    <n v="35"/>
    <n v="5.3846153846153842E-2"/>
    <x v="2"/>
    <x v="5"/>
    <s v="CAD"/>
    <n v="1431278557"/>
    <n v="1427390557"/>
    <b v="0"/>
    <n v="35"/>
    <n v="2"/>
    <n v="17.5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7142857142857143"/>
    <x v="2"/>
    <x v="0"/>
    <s v="USD"/>
    <n v="1427266860"/>
    <n v="1424678460"/>
    <b v="0"/>
    <n v="25"/>
    <n v="1"/>
    <n v="25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n v="0.8"/>
    <x v="2"/>
    <x v="0"/>
    <s v="USD"/>
    <n v="1407899966"/>
    <n v="1405307966"/>
    <b v="0"/>
    <n v="40"/>
    <n v="3"/>
    <n v="13.333333333333334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3"/>
    <x v="2"/>
    <x v="0"/>
    <s v="USD"/>
    <n v="1411701739"/>
    <n v="1409109739"/>
    <b v="0"/>
    <n v="1"/>
    <n v="1"/>
    <n v="1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n v="0.47333333333333333"/>
    <x v="2"/>
    <x v="0"/>
    <s v="USD"/>
    <n v="1428981718"/>
    <n v="1423801318"/>
    <b v="0"/>
    <n v="71"/>
    <n v="3"/>
    <n v="23.666666666666668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n v="5.65"/>
    <x v="2"/>
    <x v="0"/>
    <s v="USD"/>
    <n v="1419538560"/>
    <n v="1416600960"/>
    <b v="0"/>
    <n v="3390"/>
    <n v="38"/>
    <n v="89.21052631578948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n v="26.35217391304348"/>
    <x v="2"/>
    <x v="0"/>
    <s v="USD"/>
    <n v="1438552800"/>
    <n v="1435876423"/>
    <b v="0"/>
    <n v="6061"/>
    <n v="52"/>
    <n v="116.55769230769231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.325125"/>
    <x v="2"/>
    <x v="0"/>
    <s v="USD"/>
    <n v="1403904808"/>
    <n v="1401312808"/>
    <b v="0"/>
    <n v="26.01"/>
    <n v="2"/>
    <n v="13.005000000000001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n v="0"/>
    <e v="#DIV/0!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n v="0.7000700070007001"/>
    <x v="2"/>
    <x v="0"/>
    <s v="USD"/>
    <n v="1411073972"/>
    <n v="1408481972"/>
    <b v="0"/>
    <n v="70"/>
    <n v="4"/>
    <n v="17.5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.176470588235297"/>
    <x v="3"/>
    <x v="17"/>
    <s v="EUR"/>
    <n v="1491586534"/>
    <n v="1488911734"/>
    <b v="0"/>
    <n v="1570"/>
    <n v="46"/>
    <n v="34.130434782608695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.410000000000004"/>
    <x v="3"/>
    <x v="0"/>
    <s v="USD"/>
    <n v="1491416077"/>
    <n v="1488827677"/>
    <b v="1"/>
    <n v="3441"/>
    <n v="26"/>
    <n v="132.34615384615384"/>
    <b v="0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n v="103.75000000000001"/>
    <x v="3"/>
    <x v="14"/>
    <s v="MXN"/>
    <n v="1490196830"/>
    <n v="1485016430"/>
    <b v="0"/>
    <n v="41500"/>
    <n v="45"/>
    <n v="922.22222222222217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n v="6.0263157894736841"/>
    <x v="3"/>
    <x v="0"/>
    <s v="USD"/>
    <n v="1491421314"/>
    <n v="1487709714"/>
    <b v="0"/>
    <n v="1145"/>
    <n v="7"/>
    <n v="163.57142857142858"/>
    <b v="0"/>
    <s v="theater/spaces"/>
    <x v="1"/>
    <s v="spaces"/>
  </r>
  <r>
    <n v="2705"/>
    <s v="Fischer Theatre Marquee"/>
    <s v="Help light the lights at the historic Fischer Theatre in Danville, IL."/>
    <n v="16500"/>
    <n v="1739"/>
    <n v="10.539393939393939"/>
    <x v="3"/>
    <x v="0"/>
    <s v="USD"/>
    <n v="1490389158"/>
    <n v="1486504758"/>
    <b v="0"/>
    <n v="1739"/>
    <n v="8"/>
    <n v="217.375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n v="112.29714285714284"/>
    <x v="0"/>
    <x v="0"/>
    <s v="USD"/>
    <n v="1413442740"/>
    <n v="1410937483"/>
    <b v="1"/>
    <n v="39304"/>
    <n v="263"/>
    <n v="149.44486692015209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n v="350.84462500000001"/>
    <x v="0"/>
    <x v="0"/>
    <s v="USD"/>
    <n v="1369637940"/>
    <n v="1367088443"/>
    <b v="1"/>
    <n v="28067.57"/>
    <n v="394"/>
    <n v="71.237487309644663"/>
    <b v="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n v="233.21535"/>
    <x v="0"/>
    <x v="1"/>
    <s v="GBP"/>
    <n v="1469119526"/>
    <n v="1463935526"/>
    <b v="1"/>
    <n v="46643.07"/>
    <n v="1049"/>
    <n v="44.464318398474738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1.60599999999999"/>
    <x v="0"/>
    <x v="0"/>
    <s v="USD"/>
    <n v="1475553540"/>
    <n v="1472528141"/>
    <b v="1"/>
    <n v="50803"/>
    <n v="308"/>
    <n v="164.94480519480518"/>
    <b v="1"/>
    <s v="theater/spaces"/>
    <x v="1"/>
    <s v="spaces"/>
  </r>
  <r>
    <n v="2710"/>
    <s v="House of Yes"/>
    <s v="Building Brooklyn's own creative venue for circus, theater and events of all types."/>
    <n v="60000"/>
    <n v="92340.21"/>
    <n v="153.90035000000003"/>
    <x v="0"/>
    <x v="0"/>
    <s v="USD"/>
    <n v="1407549600"/>
    <n v="1404797428"/>
    <b v="1"/>
    <n v="92340.21"/>
    <n v="1088"/>
    <n v="84.871516544117654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n v="100.7161125319693"/>
    <x v="0"/>
    <x v="1"/>
    <s v="GBP"/>
    <n v="1403301660"/>
    <n v="1400694790"/>
    <b v="1"/>
    <n v="3938"/>
    <n v="73"/>
    <n v="53.945205479452056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.38181818181818"/>
    <x v="0"/>
    <x v="0"/>
    <s v="USD"/>
    <n v="1373738400"/>
    <n v="1370568560"/>
    <b v="1"/>
    <n v="7226"/>
    <n v="143"/>
    <n v="50.53146853146853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.24133333333334"/>
    <x v="0"/>
    <x v="0"/>
    <s v="USD"/>
    <n v="1450971684"/>
    <n v="1447515684"/>
    <b v="1"/>
    <n v="153362"/>
    <n v="1420"/>
    <n v="108.00140845070422"/>
    <b v="1"/>
    <s v="theater/spaces"/>
    <x v="1"/>
    <s v="spaces"/>
  </r>
  <r>
    <n v="2714"/>
    <s v="The Crane Theater"/>
    <s v="The Crane will be the new home for independent theater in Northeast Minneapolis"/>
    <n v="25000"/>
    <n v="29089"/>
    <n v="116.35599999999999"/>
    <x v="0"/>
    <x v="0"/>
    <s v="USD"/>
    <n v="1476486000"/>
    <n v="1474040596"/>
    <b v="1"/>
    <n v="29089"/>
    <n v="305"/>
    <n v="95.373770491803285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4.62241666666665"/>
    <x v="0"/>
    <x v="0"/>
    <s v="USD"/>
    <n v="1456047228"/>
    <n v="1453109628"/>
    <b v="1"/>
    <n v="31754.69"/>
    <n v="551"/>
    <n v="57.631016333938291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19.98010000000001"/>
    <x v="0"/>
    <x v="12"/>
    <s v="EUR"/>
    <n v="1444291193"/>
    <n v="1441699193"/>
    <b v="1"/>
    <n v="11998.01"/>
    <n v="187"/>
    <n v="64.160481283422456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n v="120.10400000000001"/>
    <x v="0"/>
    <x v="0"/>
    <s v="USD"/>
    <n v="1417906649"/>
    <n v="1414015049"/>
    <b v="1"/>
    <n v="30026"/>
    <n v="325"/>
    <n v="92.387692307692305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n v="103.58333333333334"/>
    <x v="0"/>
    <x v="0"/>
    <s v="USD"/>
    <n v="1462316400"/>
    <n v="1459865945"/>
    <b v="1"/>
    <n v="18645"/>
    <n v="148"/>
    <n v="125.97972972972973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8.83333333333334"/>
    <x v="0"/>
    <x v="0"/>
    <s v="USD"/>
    <n v="1460936694"/>
    <n v="1455756294"/>
    <b v="0"/>
    <n v="6530"/>
    <n v="69"/>
    <n v="94.637681159420296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n v="118.12400000000001"/>
    <x v="0"/>
    <x v="0"/>
    <s v="USD"/>
    <n v="1478866253"/>
    <n v="1476270653"/>
    <b v="0"/>
    <n v="29531"/>
    <n v="173"/>
    <n v="170.69942196531792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10965"/>
    <n v="269"/>
    <n v="40.762081784386616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2.54"/>
    <x v="0"/>
    <x v="0"/>
    <s v="USD"/>
    <n v="1485722053"/>
    <n v="1480538053"/>
    <b v="0"/>
    <n v="12627"/>
    <n v="185"/>
    <n v="68.254054054054052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.05000000000001"/>
    <x v="0"/>
    <x v="0"/>
    <s v="USD"/>
    <n v="1420060088"/>
    <n v="1414872488"/>
    <b v="0"/>
    <n v="16806"/>
    <n v="176"/>
    <n v="95.48863636363636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6.87520259319291"/>
    <x v="0"/>
    <x v="1"/>
    <s v="GBP"/>
    <n v="1439625059"/>
    <n v="1436860259"/>
    <b v="0"/>
    <n v="7326.88"/>
    <n v="1019"/>
    <n v="7.1902649656526005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n v="144.54249999999999"/>
    <x v="0"/>
    <x v="5"/>
    <s v="CAD"/>
    <n v="1488390735"/>
    <n v="1484070735"/>
    <b v="0"/>
    <n v="57817"/>
    <n v="113"/>
    <n v="511.65486725663715"/>
    <b v="1"/>
    <s v="technology/hardware"/>
    <x v="2"/>
    <s v="hardware"/>
  </r>
  <r>
    <n v="2726"/>
    <s v="Krimston TWO - Dual SIM case for iPhone"/>
    <s v="Krimston TWO: iPhone Dual SIM Case"/>
    <n v="100000"/>
    <n v="105745"/>
    <n v="105.745"/>
    <x v="0"/>
    <x v="0"/>
    <s v="USD"/>
    <n v="1461333311"/>
    <n v="1458741311"/>
    <b v="0"/>
    <n v="105745"/>
    <n v="404"/>
    <n v="261.74504950495049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.21000000000004"/>
    <x v="0"/>
    <x v="0"/>
    <s v="USD"/>
    <n v="1438964063"/>
    <n v="1436804063"/>
    <b v="0"/>
    <n v="49321"/>
    <n v="707"/>
    <n v="69.760961810466767"/>
    <b v="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n v="201.82666666666668"/>
    <x v="0"/>
    <x v="0"/>
    <s v="USD"/>
    <n v="1451485434"/>
    <n v="1448461434"/>
    <b v="0"/>
    <n v="30274"/>
    <n v="392"/>
    <n v="77.229591836734699"/>
    <b v="1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n v="104.44"/>
    <x v="0"/>
    <x v="0"/>
    <s v="USD"/>
    <n v="1430459197"/>
    <n v="1427867197"/>
    <b v="0"/>
    <n v="7833"/>
    <n v="23"/>
    <n v="340.56521739130437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n v="170.29262962962963"/>
    <x v="0"/>
    <x v="0"/>
    <s v="USD"/>
    <n v="1366635575"/>
    <n v="1363611575"/>
    <b v="0"/>
    <n v="45979.01"/>
    <n v="682"/>
    <n v="67.417903225806455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.30333333333333"/>
    <x v="0"/>
    <x v="0"/>
    <s v="USD"/>
    <n v="1413604800"/>
    <n v="1408624622"/>
    <b v="0"/>
    <n v="31291"/>
    <n v="37"/>
    <n v="845.70270270270271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.25000000000001"/>
    <x v="0"/>
    <x v="0"/>
    <s v="USD"/>
    <n v="1369699200"/>
    <n v="1366917828"/>
    <b v="0"/>
    <n v="14190"/>
    <n v="146"/>
    <n v="97.191780821917803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7.538"/>
    <x v="0"/>
    <x v="0"/>
    <s v="USD"/>
    <n v="1428643974"/>
    <n v="1423463574"/>
    <b v="0"/>
    <n v="53769"/>
    <n v="119"/>
    <n v="451.84033613445376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22603"/>
    <n v="163"/>
    <n v="138.66871165644173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.13466666666682"/>
    <x v="0"/>
    <x v="1"/>
    <s v="GBP"/>
    <n v="1363204800"/>
    <n v="1360551250"/>
    <b v="0"/>
    <n v="7336.01"/>
    <n v="339"/>
    <n v="21.640147492625371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2.9"/>
    <x v="0"/>
    <x v="5"/>
    <s v="CAD"/>
    <n v="1398268773"/>
    <n v="1395676773"/>
    <b v="0"/>
    <n v="9832"/>
    <n v="58"/>
    <n v="169.51724137931035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.0608"/>
    <x v="0"/>
    <x v="0"/>
    <s v="USD"/>
    <n v="1389812400"/>
    <n v="1386108087"/>
    <b v="0"/>
    <n v="73818.240000000005"/>
    <n v="456"/>
    <n v="161.88210526315791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7.94"/>
    <x v="0"/>
    <x v="0"/>
    <s v="USD"/>
    <n v="1478402804"/>
    <n v="1473218804"/>
    <b v="0"/>
    <n v="7397"/>
    <n v="15"/>
    <n v="493.13333333333333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.09090909090907"/>
    <x v="0"/>
    <x v="1"/>
    <s v="GBP"/>
    <n v="1399324717"/>
    <n v="1395436717"/>
    <b v="0"/>
    <n v="4225"/>
    <n v="191"/>
    <n v="22.120418848167539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n v="103.33333333333334"/>
    <x v="0"/>
    <x v="0"/>
    <s v="USD"/>
    <n v="1426117552"/>
    <n v="1423529152"/>
    <b v="0"/>
    <n v="310"/>
    <n v="17"/>
    <n v="18.235294117647058"/>
    <b v="1"/>
    <s v="technology/hardware"/>
    <x v="2"/>
    <s v="hardware"/>
  </r>
  <r>
    <n v="2741"/>
    <s v="Mrs. Brown and Her Lost Puppy."/>
    <s v="Help me publish my 1st children's book as an aspiring author!"/>
    <n v="8000"/>
    <n v="35"/>
    <n v="0.43750000000000006"/>
    <x v="2"/>
    <x v="0"/>
    <s v="USD"/>
    <n v="1413770820"/>
    <n v="1412005602"/>
    <b v="0"/>
    <n v="35"/>
    <n v="4"/>
    <n v="8.75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n v="29.24"/>
    <x v="2"/>
    <x v="0"/>
    <s v="USD"/>
    <n v="1337102187"/>
    <n v="1335892587"/>
    <b v="0"/>
    <n v="731"/>
    <n v="18"/>
    <n v="40.611111111111114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n v="0"/>
    <e v="#DIV/0!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5"/>
    <x v="2"/>
    <x v="0"/>
    <s v="USD"/>
    <n v="1330478998"/>
    <n v="1327886998"/>
    <b v="0"/>
    <n v="835"/>
    <n v="22"/>
    <n v="37.954545454545453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n v="21.887499999999999"/>
    <x v="2"/>
    <x v="0"/>
    <s v="USD"/>
    <n v="1342309368"/>
    <n v="1337125368"/>
    <b v="0"/>
    <n v="1751"/>
    <n v="49"/>
    <n v="35.734693877551024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n v="26.700000000000003"/>
    <x v="2"/>
    <x v="0"/>
    <s v="USD"/>
    <n v="1409337911"/>
    <n v="1406745911"/>
    <b v="0"/>
    <n v="801"/>
    <n v="19"/>
    <n v="42.157894736842103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.000000000000004"/>
    <x v="2"/>
    <x v="0"/>
    <s v="USD"/>
    <n v="1339816200"/>
    <n v="1337095997"/>
    <b v="0"/>
    <n v="140"/>
    <n v="4"/>
    <n v="35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n v="1.06"/>
    <x v="2"/>
    <x v="0"/>
    <s v="USD"/>
    <n v="1472835802"/>
    <n v="1470243802"/>
    <b v="0"/>
    <n v="53"/>
    <n v="4"/>
    <n v="13.25"/>
    <b v="0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n v="1.0999999999999999"/>
    <x v="2"/>
    <x v="0"/>
    <s v="USD"/>
    <n v="1428171037"/>
    <n v="1425582637"/>
    <b v="0"/>
    <n v="110"/>
    <n v="2"/>
    <n v="55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n v="0"/>
    <e v="#DIV/0!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n v="0"/>
    <e v="#DIV/0!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.458333333333332"/>
    <x v="2"/>
    <x v="0"/>
    <s v="USD"/>
    <n v="1324232504"/>
    <n v="1320776504"/>
    <b v="0"/>
    <n v="550"/>
    <n v="14"/>
    <n v="39.285714285714285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380"/>
    <n v="8"/>
    <n v="47.5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n v="0"/>
    <e v="#DIV/0!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260"/>
    <n v="15"/>
    <n v="17.333333333333332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n v="10.48"/>
    <x v="2"/>
    <x v="0"/>
    <s v="USD"/>
    <n v="1389476201"/>
    <n v="1386884201"/>
    <b v="0"/>
    <n v="1048"/>
    <n v="33"/>
    <n v="31.757575757575758"/>
    <b v="0"/>
    <s v="publishing/children's books"/>
    <x v="3"/>
    <s v="children's books"/>
  </r>
  <r>
    <n v="2757"/>
    <s v="C is for Crooked"/>
    <s v="A children's letter book that Lampoons Hillary Clinton"/>
    <n v="1500"/>
    <n v="10"/>
    <n v="0.66666666666666674"/>
    <x v="2"/>
    <x v="0"/>
    <s v="USD"/>
    <n v="1470498332"/>
    <n v="1469202332"/>
    <b v="0"/>
    <n v="10"/>
    <n v="2"/>
    <n v="5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1.700000000000001"/>
    <x v="2"/>
    <x v="2"/>
    <s v="AUD"/>
    <n v="1476095783"/>
    <n v="1474886183"/>
    <b v="0"/>
    <n v="234"/>
    <n v="6"/>
    <n v="39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0.5"/>
    <x v="2"/>
    <x v="2"/>
    <s v="AUD"/>
    <n v="1468658866"/>
    <n v="1464943666"/>
    <b v="0"/>
    <n v="105"/>
    <n v="2"/>
    <n v="52.5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n v="0"/>
    <e v="#DIV/0!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n v="0.72"/>
    <x v="2"/>
    <x v="0"/>
    <s v="USD"/>
    <n v="1357176693"/>
    <n v="1354584693"/>
    <b v="0"/>
    <n v="36"/>
    <n v="4"/>
    <n v="9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n v="0.76923076923076927"/>
    <x v="2"/>
    <x v="0"/>
    <s v="USD"/>
    <n v="1332114795"/>
    <n v="1326934395"/>
    <b v="0"/>
    <n v="25"/>
    <n v="1"/>
    <n v="25"/>
    <b v="0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n v="0.22842639593908631"/>
    <x v="2"/>
    <x v="0"/>
    <s v="USD"/>
    <n v="1369403684"/>
    <n v="1365515684"/>
    <b v="0"/>
    <n v="90"/>
    <n v="3"/>
    <n v="30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n v="1.125"/>
    <x v="2"/>
    <x v="0"/>
    <s v="USD"/>
    <n v="1338404400"/>
    <n v="1335855631"/>
    <b v="0"/>
    <n v="45"/>
    <n v="4"/>
    <n v="11.25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n v="0"/>
    <e v="#DIV/0!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100"/>
    <n v="4"/>
    <n v="25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n v="0.85000000000000009"/>
    <x v="2"/>
    <x v="5"/>
    <s v="CAD"/>
    <n v="1439766050"/>
    <n v="1434582050"/>
    <b v="0"/>
    <n v="34"/>
    <n v="3"/>
    <n v="11.333333333333334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n v="14.314285714285715"/>
    <x v="2"/>
    <x v="0"/>
    <s v="USD"/>
    <n v="1333028723"/>
    <n v="1330440323"/>
    <b v="0"/>
    <n v="1002"/>
    <n v="34"/>
    <n v="29.470588235294116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n v="0.25"/>
    <x v="2"/>
    <x v="1"/>
    <s v="GBP"/>
    <n v="1401997790"/>
    <n v="1397677790"/>
    <b v="0"/>
    <n v="2"/>
    <n v="2"/>
    <n v="1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n v="10.411249999999999"/>
    <x v="2"/>
    <x v="0"/>
    <s v="USD"/>
    <n v="1395158130"/>
    <n v="1392569730"/>
    <b v="0"/>
    <n v="2082.25"/>
    <n v="33"/>
    <n v="63.098484848484851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n v="0"/>
    <e v="#DIV/0!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n v="0"/>
    <e v="#DIV/0!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n v="0.18867924528301888"/>
    <x v="2"/>
    <x v="5"/>
    <s v="CAD"/>
    <n v="1461530721"/>
    <n v="1460666721"/>
    <b v="0"/>
    <n v="1"/>
    <n v="1"/>
    <n v="1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.249999999999998"/>
    <x v="2"/>
    <x v="0"/>
    <s v="USD"/>
    <n v="1362711728"/>
    <n v="1360119728"/>
    <b v="0"/>
    <n v="570"/>
    <n v="13"/>
    <n v="43.846153846153847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150"/>
    <n v="2"/>
    <n v="75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4"/>
    <x v="2"/>
    <x v="0"/>
    <s v="USD"/>
    <n v="1434092876"/>
    <n v="1431414476"/>
    <b v="0"/>
    <n v="1655"/>
    <n v="36"/>
    <n v="45.972222222222221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.33333333333333337"/>
    <x v="2"/>
    <x v="0"/>
    <s v="USD"/>
    <n v="1437149004"/>
    <n v="1434557004"/>
    <b v="0"/>
    <n v="10"/>
    <n v="1"/>
    <n v="10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5.545454545454543"/>
    <x v="2"/>
    <x v="0"/>
    <s v="USD"/>
    <n v="1409009306"/>
    <n v="1406417306"/>
    <b v="0"/>
    <n v="1405"/>
    <n v="15"/>
    <n v="93.666666666666671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"/>
    <x v="2"/>
    <x v="0"/>
    <s v="USD"/>
    <n v="1448204621"/>
    <n v="1445609021"/>
    <b v="0"/>
    <n v="53"/>
    <n v="1"/>
    <n v="53"/>
    <b v="0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n v="0"/>
    <e v="#DIV/0!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n v="105.28"/>
    <x v="0"/>
    <x v="0"/>
    <s v="USD"/>
    <n v="1423724400"/>
    <n v="1421274954"/>
    <b v="0"/>
    <n v="1316"/>
    <n v="28"/>
    <n v="47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200"/>
    <n v="18"/>
    <n v="66.666666666666671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4.5"/>
    <x v="0"/>
    <x v="1"/>
    <s v="GBP"/>
    <n v="1429793446"/>
    <n v="1428583846"/>
    <b v="0"/>
    <n v="1145"/>
    <n v="61"/>
    <n v="18.770491803278688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7140"/>
    <n v="108"/>
    <n v="66.111111111111114"/>
    <b v="1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n v="104.67999999999999"/>
    <x v="0"/>
    <x v="0"/>
    <s v="USD"/>
    <n v="1470430800"/>
    <n v="1467865967"/>
    <b v="0"/>
    <n v="5234"/>
    <n v="142"/>
    <n v="36.859154929577464"/>
    <b v="1"/>
    <s v="theater/plays"/>
    <x v="1"/>
    <s v="plays"/>
  </r>
  <r>
    <n v="2786"/>
    <s v="Fierce"/>
    <s v="A heart-melting farce about sex, art and the lovelorn lay-abouts of London-town."/>
    <n v="2500"/>
    <n v="2946"/>
    <n v="117.83999999999999"/>
    <x v="0"/>
    <x v="1"/>
    <s v="GBP"/>
    <n v="1404913180"/>
    <n v="1403703580"/>
    <b v="0"/>
    <n v="2946"/>
    <n v="74"/>
    <n v="39.810810810810814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19.7"/>
    <x v="0"/>
    <x v="0"/>
    <s v="USD"/>
    <n v="1405658752"/>
    <n v="1403066752"/>
    <b v="0"/>
    <n v="1197"/>
    <n v="38"/>
    <n v="31.5"/>
    <b v="1"/>
    <s v="theater/plays"/>
    <x v="1"/>
    <s v="plays"/>
  </r>
  <r>
    <n v="2788"/>
    <s v="ACT Underground Theatre, TLDC"/>
    <s v="MOVING FORWARD! WE HAVE REACHED GOAL BUT HAVE MORE TIME!! PLEASE CONSIDER PLEDGING."/>
    <n v="2000"/>
    <n v="2050"/>
    <n v="102.49999999999999"/>
    <x v="0"/>
    <x v="0"/>
    <s v="USD"/>
    <n v="1469811043"/>
    <n v="1467219043"/>
    <b v="0"/>
    <n v="2050"/>
    <n v="20"/>
    <n v="102.5"/>
    <b v="1"/>
    <s v="theater/plays"/>
    <x v="1"/>
    <s v="plays"/>
  </r>
  <r>
    <n v="2789"/>
    <s v="The Adventurers Club"/>
    <s v="BNT's Biggest Adventure So Far: Our 2015 full length production!"/>
    <n v="3000"/>
    <n v="3035"/>
    <n v="101.16666666666667"/>
    <x v="0"/>
    <x v="0"/>
    <s v="USD"/>
    <n v="1426132800"/>
    <n v="1424477934"/>
    <b v="0"/>
    <n v="3035"/>
    <n v="24"/>
    <n v="126.45833333333333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.33333333333333"/>
    <x v="0"/>
    <x v="0"/>
    <s v="USD"/>
    <n v="1423693903"/>
    <n v="1421101903"/>
    <b v="0"/>
    <n v="3160"/>
    <n v="66"/>
    <n v="47.878787878787875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2.49999999999999"/>
    <x v="0"/>
    <x v="0"/>
    <s v="USD"/>
    <n v="1473393600"/>
    <n v="1470778559"/>
    <b v="0"/>
    <n v="2050"/>
    <n v="28"/>
    <n v="73.214285714285708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07.60000000000001"/>
    <x v="0"/>
    <x v="0"/>
    <s v="USD"/>
    <n v="1439357559"/>
    <n v="1435469559"/>
    <b v="0"/>
    <n v="2152"/>
    <n v="24"/>
    <n v="89.666666666666671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0.5675"/>
    <x v="0"/>
    <x v="2"/>
    <s v="AUD"/>
    <n v="1437473005"/>
    <n v="1434881005"/>
    <b v="0"/>
    <n v="11056.75"/>
    <n v="73"/>
    <n v="151.4623287671233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75"/>
    <n v="3"/>
    <n v="25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n v="104.28571428571429"/>
    <x v="0"/>
    <x v="0"/>
    <s v="USD"/>
    <n v="1402095600"/>
    <n v="1400675841"/>
    <b v="0"/>
    <n v="730"/>
    <n v="20"/>
    <n v="36.5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n v="115.5"/>
    <x v="0"/>
    <x v="1"/>
    <s v="GBP"/>
    <n v="1404564028"/>
    <n v="1401972028"/>
    <b v="0"/>
    <n v="924"/>
    <n v="21"/>
    <n v="44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2.64512500000001"/>
    <x v="0"/>
    <x v="1"/>
    <s v="GBP"/>
    <n v="1404858840"/>
    <n v="1402266840"/>
    <b v="0"/>
    <n v="8211.61"/>
    <n v="94"/>
    <n v="87.357553191489373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.4"/>
    <x v="0"/>
    <x v="1"/>
    <s v="GBP"/>
    <n v="1438358400"/>
    <n v="1437063121"/>
    <b v="0"/>
    <n v="5070"/>
    <n v="139"/>
    <n v="36.474820143884891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16.6348"/>
    <x v="0"/>
    <x v="1"/>
    <s v="GBP"/>
    <n v="1466179200"/>
    <n v="1463466070"/>
    <b v="0"/>
    <n v="5831.74"/>
    <n v="130"/>
    <n v="44.859538461538463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1330"/>
    <n v="31"/>
    <n v="42.903225806451616"/>
    <b v="1"/>
    <s v="theater/plays"/>
    <x v="1"/>
    <s v="plays"/>
  </r>
  <r>
    <n v="2801"/>
    <s v="A Dream Play"/>
    <s v="Arise Theatre Company's production of August Strindberg's expressionist masterpiece 'A Dream Play'."/>
    <n v="500"/>
    <n v="666"/>
    <n v="133.20000000000002"/>
    <x v="0"/>
    <x v="2"/>
    <s v="AUD"/>
    <n v="1412938800"/>
    <n v="1411019409"/>
    <b v="0"/>
    <n v="666"/>
    <n v="13"/>
    <n v="51.230769230769234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1.83333333333333"/>
    <x v="0"/>
    <x v="1"/>
    <s v="GBP"/>
    <n v="1438875107"/>
    <n v="1436283107"/>
    <b v="0"/>
    <n v="3055"/>
    <n v="90"/>
    <n v="33.944444444444443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7.95"/>
    <x v="0"/>
    <x v="0"/>
    <s v="USD"/>
    <n v="1437004800"/>
    <n v="1433295276"/>
    <b v="0"/>
    <n v="12795"/>
    <n v="141"/>
    <n v="90.744680851063833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n v="114.99999999999999"/>
    <x v="0"/>
    <x v="1"/>
    <s v="GBP"/>
    <n v="1411987990"/>
    <n v="1409395990"/>
    <b v="0"/>
    <n v="1150"/>
    <n v="23"/>
    <n v="50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.00000000000001"/>
    <x v="0"/>
    <x v="1"/>
    <s v="GBP"/>
    <n v="1440245273"/>
    <n v="1438085273"/>
    <b v="0"/>
    <n v="440"/>
    <n v="18"/>
    <n v="24.444444444444443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n v="112.1"/>
    <x v="0"/>
    <x v="1"/>
    <s v="GBP"/>
    <n v="1438772400"/>
    <n v="1435645490"/>
    <b v="0"/>
    <n v="3363"/>
    <n v="76"/>
    <n v="44.25"/>
    <b v="1"/>
    <s v="theater/plays"/>
    <x v="1"/>
    <s v="plays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6300"/>
    <n v="93"/>
    <n v="67.741935483870961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.24444444444444"/>
    <x v="0"/>
    <x v="0"/>
    <s v="USD"/>
    <n v="1440274735"/>
    <n v="1437682735"/>
    <b v="0"/>
    <n v="4511"/>
    <n v="69"/>
    <n v="65.376811594202906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n v="102.4"/>
    <x v="0"/>
    <x v="0"/>
    <s v="USD"/>
    <n v="1459348740"/>
    <n v="1458647725"/>
    <b v="0"/>
    <n v="2560"/>
    <n v="21"/>
    <n v="121.9047619047619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.2"/>
    <x v="0"/>
    <x v="0"/>
    <s v="USD"/>
    <n v="1401595140"/>
    <n v="1398828064"/>
    <b v="0"/>
    <n v="2705"/>
    <n v="57"/>
    <n v="47.456140350877192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n v="100.27"/>
    <x v="0"/>
    <x v="1"/>
    <s v="GBP"/>
    <n v="1424692503"/>
    <n v="1422100503"/>
    <b v="0"/>
    <n v="10027"/>
    <n v="108"/>
    <n v="92.842592592592595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n v="113.3"/>
    <x v="0"/>
    <x v="5"/>
    <s v="CAD"/>
    <n v="1428292800"/>
    <n v="1424368298"/>
    <b v="0"/>
    <n v="5665"/>
    <n v="83"/>
    <n v="68.253012048192772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n v="127.57571428571428"/>
    <x v="0"/>
    <x v="0"/>
    <s v="USD"/>
    <n v="1481737761"/>
    <n v="1479577761"/>
    <b v="0"/>
    <n v="3572.12"/>
    <n v="96"/>
    <n v="37.209583333333335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n v="107.73333333333332"/>
    <x v="0"/>
    <x v="1"/>
    <s v="GBP"/>
    <n v="1431164115"/>
    <n v="1428572115"/>
    <b v="0"/>
    <n v="1616"/>
    <n v="64"/>
    <n v="25.25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605"/>
    <n v="14"/>
    <n v="43.214285714285715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1.56666666666666"/>
    <x v="0"/>
    <x v="1"/>
    <s v="GBP"/>
    <n v="1438531200"/>
    <n v="1435921992"/>
    <b v="0"/>
    <n v="4247"/>
    <n v="169"/>
    <n v="25.130177514792898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780"/>
    <n v="33"/>
    <n v="23.636363636363637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n v="106.03"/>
    <x v="0"/>
    <x v="0"/>
    <s v="USD"/>
    <n v="1443018086"/>
    <n v="1441290086"/>
    <b v="0"/>
    <n v="10603"/>
    <n v="102"/>
    <n v="103.95098039215686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n v="104.80000000000001"/>
    <x v="0"/>
    <x v="1"/>
    <s v="GBP"/>
    <n v="1434285409"/>
    <n v="1431693409"/>
    <b v="0"/>
    <n v="5240"/>
    <n v="104"/>
    <n v="50.384615384615387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72"/>
    <n v="20"/>
    <n v="13.6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1000"/>
    <n v="35"/>
    <n v="28.571428571428573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6000"/>
    <n v="94"/>
    <n v="63.829787234042556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24"/>
    <n v="14"/>
    <n v="8.8571428571428577"/>
    <b v="1"/>
    <s v="theater/plays"/>
    <x v="1"/>
    <s v="plays"/>
  </r>
  <r>
    <n v="2824"/>
    <s v="The Rooftop"/>
    <s v="I wrote a One Act play called The Rooftop for a Female Playwright's festival. Every little bit helps!"/>
    <n v="650"/>
    <n v="760"/>
    <n v="116.92307692307693"/>
    <x v="0"/>
    <x v="0"/>
    <s v="USD"/>
    <n v="1434159780"/>
    <n v="1431412196"/>
    <b v="0"/>
    <n v="760"/>
    <n v="15"/>
    <n v="50.666666666666664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n v="103.33333333333334"/>
    <x v="0"/>
    <x v="1"/>
    <s v="GBP"/>
    <n v="1449255686"/>
    <n v="1446663686"/>
    <b v="0"/>
    <n v="3100"/>
    <n v="51"/>
    <n v="60.784313725490193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n v="107.74999999999999"/>
    <x v="0"/>
    <x v="0"/>
    <s v="USD"/>
    <n v="1436511600"/>
    <n v="1434415812"/>
    <b v="0"/>
    <n v="2155"/>
    <n v="19"/>
    <n v="113.42105263157895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.24999999999999"/>
    <x v="0"/>
    <x v="0"/>
    <s v="USD"/>
    <n v="1464971400"/>
    <n v="1462379066"/>
    <b v="0"/>
    <n v="2405"/>
    <n v="23"/>
    <n v="104.56521739130434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n v="100.37894736842105"/>
    <x v="0"/>
    <x v="1"/>
    <s v="GBP"/>
    <n v="1443826800"/>
    <n v="1441606869"/>
    <b v="0"/>
    <n v="9536"/>
    <n v="97"/>
    <n v="98.30927835051547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n v="106.52"/>
    <x v="0"/>
    <x v="1"/>
    <s v="GBP"/>
    <n v="1464863118"/>
    <n v="1462443918"/>
    <b v="0"/>
    <n v="2663"/>
    <n v="76"/>
    <n v="35.039473684210527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3000"/>
    <n v="11"/>
    <n v="272.72727272727275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n v="110.66666666666667"/>
    <x v="0"/>
    <x v="0"/>
    <s v="USD"/>
    <n v="1437076070"/>
    <n v="1434484070"/>
    <b v="0"/>
    <n v="3320"/>
    <n v="52"/>
    <n v="63.846153846153847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n v="114.71959999999999"/>
    <x v="0"/>
    <x v="1"/>
    <s v="GBP"/>
    <n v="1416780000"/>
    <n v="1414342894"/>
    <b v="0"/>
    <n v="2867.99"/>
    <n v="95"/>
    <n v="30.189368421052631"/>
    <b v="1"/>
    <s v="theater/plays"/>
    <x v="1"/>
    <s v="plays"/>
  </r>
  <r>
    <n v="2833"/>
    <s v="Star Man Rocket Man"/>
    <s v="A new play about exploring outer space"/>
    <n v="2700"/>
    <n v="2923"/>
    <n v="108.25925925925925"/>
    <x v="0"/>
    <x v="0"/>
    <s v="USD"/>
    <n v="1444528800"/>
    <n v="1442804633"/>
    <b v="0"/>
    <n v="2923"/>
    <n v="35"/>
    <n v="83.51428571428572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1360"/>
    <n v="21"/>
    <n v="64.761904761904759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n v="187.09899999999999"/>
    <x v="0"/>
    <x v="1"/>
    <s v="GBP"/>
    <n v="1449273600"/>
    <n v="1446742417"/>
    <b v="0"/>
    <n v="1870.99"/>
    <n v="93"/>
    <n v="20.118172043010752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7.77777777777777"/>
    <x v="0"/>
    <x v="0"/>
    <s v="USD"/>
    <n v="1487393940"/>
    <n v="1484115418"/>
    <b v="0"/>
    <n v="485"/>
    <n v="11"/>
    <n v="44.090909090909093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850"/>
    <n v="21"/>
    <n v="40.476190476190474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.24999999999999"/>
    <x v="0"/>
    <x v="0"/>
    <s v="USD"/>
    <n v="1407967200"/>
    <n v="1406039696"/>
    <b v="0"/>
    <n v="2405"/>
    <n v="54"/>
    <n v="44.537037037037038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.42857142857143"/>
    <x v="0"/>
    <x v="0"/>
    <s v="USD"/>
    <n v="1408942740"/>
    <n v="1406958354"/>
    <b v="0"/>
    <n v="3900"/>
    <n v="31"/>
    <n v="125.80645161290323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2600"/>
    <n v="132"/>
    <n v="19.696969696969695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0"/>
    <n v="1"/>
    <n v="10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n v="0"/>
    <e v="#DIV/0!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n v="0"/>
    <e v="#DIV/0!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1"/>
    <x v="2"/>
    <x v="15"/>
    <s v="EUR"/>
    <n v="1483535180"/>
    <n v="1480943180"/>
    <b v="0"/>
    <n v="30"/>
    <n v="1"/>
    <n v="30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1.546666666666667"/>
    <x v="2"/>
    <x v="0"/>
    <s v="USD"/>
    <n v="1433723033"/>
    <n v="1428539033"/>
    <b v="0"/>
    <n v="2366"/>
    <n v="39"/>
    <n v="60.666666666666664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n v="0"/>
    <e v="#DIV/0!"/>
    <b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n v="0"/>
    <e v="#DIV/0!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.2"/>
    <x v="2"/>
    <x v="0"/>
    <s v="USD"/>
    <n v="1432913659"/>
    <n v="1430321659"/>
    <b v="0"/>
    <n v="70"/>
    <n v="3"/>
    <n v="23.333333333333332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5"/>
    <n v="1"/>
    <n v="5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000000000002"/>
    <x v="2"/>
    <x v="0"/>
    <s v="USD"/>
    <n v="1409962211"/>
    <n v="1407370211"/>
    <b v="0"/>
    <n v="311"/>
    <n v="13"/>
    <n v="23.923076923076923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n v="0"/>
    <e v="#DIV/0!"/>
    <b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n v="1.9"/>
    <x v="2"/>
    <x v="0"/>
    <s v="USD"/>
    <n v="1403312703"/>
    <n v="1400720703"/>
    <b v="0"/>
    <n v="95"/>
    <n v="6"/>
    <n v="15.833333333333334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n v="0"/>
    <e v="#DIV/0!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n v="41.699999999999996"/>
    <x v="2"/>
    <x v="1"/>
    <s v="GBP"/>
    <n v="1431018719"/>
    <n v="1429290719"/>
    <b v="0"/>
    <n v="417"/>
    <n v="14"/>
    <n v="29.785714285714285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300"/>
    <n v="5"/>
    <n v="60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3"/>
    <x v="2"/>
    <x v="0"/>
    <s v="USD"/>
    <n v="1439069640"/>
    <n v="1433897647"/>
    <b v="0"/>
    <n v="146"/>
    <n v="6"/>
    <n v="24.333333333333332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19.736842105263158"/>
    <x v="2"/>
    <x v="14"/>
    <s v="MXN"/>
    <n v="1487613600"/>
    <n v="1482444295"/>
    <b v="0"/>
    <n v="7500"/>
    <n v="15"/>
    <n v="500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n v="0"/>
    <e v="#DIV/0!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n v="1.7500000000000002"/>
    <x v="2"/>
    <x v="2"/>
    <s v="AUD"/>
    <n v="1444984904"/>
    <n v="1439800904"/>
    <b v="0"/>
    <n v="35"/>
    <n v="1"/>
    <n v="35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6.65"/>
    <x v="2"/>
    <x v="0"/>
    <s v="USD"/>
    <n v="1466363576"/>
    <n v="1461179576"/>
    <b v="0"/>
    <n v="266"/>
    <n v="9"/>
    <n v="29.555555555555557"/>
    <b v="0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80"/>
    <n v="3"/>
    <n v="26.666666666666668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0.43307086614173229"/>
    <x v="2"/>
    <x v="0"/>
    <s v="USD"/>
    <n v="1403636229"/>
    <n v="1401044229"/>
    <b v="0"/>
    <n v="55"/>
    <n v="3"/>
    <n v="18.333333333333332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n v="0.04"/>
    <x v="2"/>
    <x v="0"/>
    <s v="USD"/>
    <n v="1410279123"/>
    <n v="1405095123"/>
    <b v="0"/>
    <n v="20"/>
    <n v="1"/>
    <n v="20"/>
    <b v="0"/>
    <s v="theater/plays"/>
    <x v="1"/>
    <s v="plays"/>
  </r>
  <r>
    <n v="2864"/>
    <s v="'Haunting Julia' by Alan Ayckbourn"/>
    <s v="Accessible, original theatre for all!"/>
    <n v="2500"/>
    <n v="40"/>
    <n v="1.6"/>
    <x v="2"/>
    <x v="1"/>
    <s v="GBP"/>
    <n v="1437139080"/>
    <n v="1434552207"/>
    <b v="0"/>
    <n v="40"/>
    <n v="3"/>
    <n v="13.333333333333334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n v="0"/>
    <e v="#DIV/0!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0.89999999999999991"/>
    <x v="2"/>
    <x v="0"/>
    <s v="USD"/>
    <n v="1476482400"/>
    <n v="1473893721"/>
    <b v="0"/>
    <n v="45"/>
    <n v="2"/>
    <n v="22.5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20.16"/>
    <x v="2"/>
    <x v="0"/>
    <s v="USD"/>
    <n v="1467604800"/>
    <n v="1465533672"/>
    <b v="0"/>
    <n v="504"/>
    <n v="10"/>
    <n v="50.4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.011733333333332"/>
    <x v="2"/>
    <x v="0"/>
    <s v="USD"/>
    <n v="1475697054"/>
    <n v="1473105054"/>
    <b v="0"/>
    <n v="6301.76"/>
    <n v="60"/>
    <n v="105.02933333333334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88500000000000001"/>
    <x v="2"/>
    <x v="0"/>
    <s v="USD"/>
    <n v="1468937681"/>
    <n v="1466345681"/>
    <b v="0"/>
    <n v="177"/>
    <n v="5"/>
    <n v="35.4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750"/>
    <n v="9"/>
    <n v="83.333333333333329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n v="4.67"/>
    <x v="2"/>
    <x v="0"/>
    <s v="USD"/>
    <n v="1419183813"/>
    <n v="1417455813"/>
    <b v="0"/>
    <n v="467"/>
    <n v="13"/>
    <n v="35.92307692307692"/>
    <b v="0"/>
    <s v="theater/plays"/>
    <x v="1"/>
    <s v="plays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n v="0"/>
    <e v="#DIV/0!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.119999999999997"/>
    <x v="2"/>
    <x v="0"/>
    <s v="USD"/>
    <n v="1422473831"/>
    <n v="1419881831"/>
    <b v="0"/>
    <n v="953"/>
    <n v="8"/>
    <n v="119.125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n v="5.42"/>
    <x v="2"/>
    <x v="0"/>
    <s v="USD"/>
    <n v="1484684186"/>
    <n v="1482092186"/>
    <b v="0"/>
    <n v="271"/>
    <n v="3"/>
    <n v="90.333333333333329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n v="3.4999999999999996E-2"/>
    <x v="2"/>
    <x v="0"/>
    <s v="USD"/>
    <n v="1462417493"/>
    <n v="1459825493"/>
    <b v="0"/>
    <n v="7"/>
    <n v="3"/>
    <n v="2.3333333333333335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n v="0"/>
    <e v="#DIV/0!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.833333333333334"/>
    <x v="2"/>
    <x v="0"/>
    <s v="USD"/>
    <n v="1480525200"/>
    <n v="1477781724"/>
    <b v="0"/>
    <n v="650"/>
    <n v="6"/>
    <n v="108.33333333333333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"/>
    <x v="2"/>
    <x v="1"/>
    <s v="GBP"/>
    <n v="1435934795"/>
    <n v="1430750795"/>
    <b v="0"/>
    <n v="63"/>
    <n v="4"/>
    <n v="15.75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n v="0.2589285714285714"/>
    <x v="2"/>
    <x v="0"/>
    <s v="USD"/>
    <n v="1453310661"/>
    <n v="1450718661"/>
    <b v="0"/>
    <n v="29"/>
    <n v="1"/>
    <n v="29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23.333333333333332"/>
    <x v="2"/>
    <x v="0"/>
    <s v="USD"/>
    <n v="1440090300"/>
    <n v="1436305452"/>
    <b v="0"/>
    <n v="2800"/>
    <n v="29"/>
    <n v="96.551724137931032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n v="0"/>
    <e v="#DIV/0!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3.6"/>
    <x v="2"/>
    <x v="0"/>
    <s v="USD"/>
    <n v="1462112318"/>
    <n v="1459520318"/>
    <b v="0"/>
    <n v="252"/>
    <n v="4"/>
    <n v="63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.079999999999998"/>
    <x v="2"/>
    <x v="0"/>
    <s v="USD"/>
    <n v="1454734740"/>
    <n v="1451684437"/>
    <b v="0"/>
    <n v="1908"/>
    <n v="5"/>
    <n v="381.6"/>
    <b v="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n v="0.41111111111111115"/>
    <x v="2"/>
    <x v="0"/>
    <s v="USD"/>
    <n v="1417800435"/>
    <n v="1415208435"/>
    <b v="0"/>
    <n v="185"/>
    <n v="4"/>
    <n v="46.25"/>
    <b v="0"/>
    <s v="theater/plays"/>
    <x v="1"/>
    <s v="plays"/>
  </r>
  <r>
    <n v="2885"/>
    <s v="The Wedding"/>
    <s v="An historic and proud work of Polish nationalistic literature performed on stage."/>
    <n v="400"/>
    <n v="130"/>
    <n v="32.5"/>
    <x v="2"/>
    <x v="0"/>
    <s v="USD"/>
    <n v="1426294201"/>
    <n v="1423705801"/>
    <b v="0"/>
    <n v="130"/>
    <n v="5"/>
    <n v="26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0"/>
    <n v="1"/>
    <n v="10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.16666666666666669"/>
    <x v="2"/>
    <x v="0"/>
    <s v="USD"/>
    <n v="1420971324"/>
    <n v="1418379324"/>
    <b v="0"/>
    <n v="5"/>
    <n v="1"/>
    <n v="5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n v="0"/>
    <e v="#DIV/0!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n v="38.066666666666663"/>
    <x v="2"/>
    <x v="0"/>
    <s v="USD"/>
    <n v="1409344985"/>
    <n v="1406752985"/>
    <b v="0"/>
    <n v="1142"/>
    <n v="14"/>
    <n v="81.571428571428569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.05"/>
    <x v="2"/>
    <x v="0"/>
    <s v="USD"/>
    <n v="1407553200"/>
    <n v="1405100992"/>
    <b v="0"/>
    <n v="21"/>
    <n v="3"/>
    <n v="7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n v="2.73"/>
    <x v="2"/>
    <x v="0"/>
    <s v="USD"/>
    <n v="1460751128"/>
    <n v="1455570728"/>
    <b v="0"/>
    <n v="273"/>
    <n v="10"/>
    <n v="27.3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n v="9.0909090909090917"/>
    <x v="2"/>
    <x v="0"/>
    <s v="USD"/>
    <n v="1409000400"/>
    <n v="1408381704"/>
    <b v="0"/>
    <n v="500"/>
    <n v="17"/>
    <n v="29.411764705882351"/>
    <b v="0"/>
    <s v="theater/plays"/>
    <x v="1"/>
    <s v="plays"/>
  </r>
  <r>
    <n v="2893"/>
    <s v="REDISCOVERING KIA THE PLAY"/>
    <s v="Fundraising for REDISCOVERING KIA THE PLAY"/>
    <n v="5000"/>
    <n v="25"/>
    <n v="0.5"/>
    <x v="2"/>
    <x v="0"/>
    <s v="USD"/>
    <n v="1420768800"/>
    <n v="1415644395"/>
    <b v="0"/>
    <n v="25"/>
    <n v="2"/>
    <n v="12.5"/>
    <b v="0"/>
    <s v="theater/plays"/>
    <x v="1"/>
    <s v="plays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n v="0"/>
    <e v="#DIV/0!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6"/>
    <x v="2"/>
    <x v="0"/>
    <s v="USD"/>
    <n v="1403470800"/>
    <n v="1403356792"/>
    <b v="0"/>
    <n v="23"/>
    <n v="4"/>
    <n v="5.75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0.833333333333336"/>
    <x v="2"/>
    <x v="0"/>
    <s v="USD"/>
    <n v="1481522400"/>
    <n v="1480283321"/>
    <b v="0"/>
    <n v="625"/>
    <n v="12"/>
    <n v="52.083333333333336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n v="4.583333333333333"/>
    <x v="2"/>
    <x v="0"/>
    <s v="USD"/>
    <n v="1444577345"/>
    <n v="1441985458"/>
    <b v="0"/>
    <n v="550"/>
    <n v="3"/>
    <n v="183.33333333333334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8"/>
    <x v="2"/>
    <x v="0"/>
    <s v="USD"/>
    <n v="1446307053"/>
    <n v="1443715053"/>
    <b v="0"/>
    <n v="316"/>
    <n v="12"/>
    <n v="26.333333333333332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n v="0"/>
    <e v="#DIV/0!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1.909090909090914"/>
    <x v="2"/>
    <x v="0"/>
    <s v="USD"/>
    <n v="1407562632"/>
    <n v="1404970632"/>
    <b v="0"/>
    <n v="3405"/>
    <n v="7"/>
    <n v="486.42857142857144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n v="0.8"/>
    <x v="2"/>
    <x v="0"/>
    <s v="USD"/>
    <n v="1423345339"/>
    <n v="1418161339"/>
    <b v="0"/>
    <n v="6"/>
    <n v="2"/>
    <n v="3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2"/>
    <x v="2"/>
    <x v="0"/>
    <s v="USD"/>
    <n v="1440412396"/>
    <n v="1437820396"/>
    <b v="0"/>
    <n v="25"/>
    <n v="1"/>
    <n v="25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77999999999999992"/>
    <x v="2"/>
    <x v="0"/>
    <s v="USD"/>
    <n v="1441771218"/>
    <n v="1436587218"/>
    <b v="0"/>
    <n v="39"/>
    <n v="4"/>
    <n v="9.75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75"/>
    <n v="4"/>
    <n v="18.75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17.771428571428572"/>
    <x v="2"/>
    <x v="0"/>
    <s v="USD"/>
    <n v="1473211313"/>
    <n v="1472001713"/>
    <b v="0"/>
    <n v="622"/>
    <n v="17"/>
    <n v="36.588235294117645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1"/>
    <x v="2"/>
    <x v="0"/>
    <s v="USD"/>
    <n v="1438390800"/>
    <n v="1436888066"/>
    <b v="0"/>
    <n v="565"/>
    <n v="7"/>
    <n v="80.714285714285708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0.08"/>
    <x v="2"/>
    <x v="0"/>
    <s v="USD"/>
    <n v="1463259837"/>
    <n v="1458075837"/>
    <b v="0"/>
    <n v="2"/>
    <n v="2"/>
    <n v="1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"/>
    <x v="2"/>
    <x v="0"/>
    <s v="USD"/>
    <n v="1465407219"/>
    <n v="1462815219"/>
    <b v="0"/>
    <n v="264"/>
    <n v="5"/>
    <n v="52.8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2"/>
    <x v="2"/>
    <x v="0"/>
    <s v="USD"/>
    <n v="1416944760"/>
    <n v="1413527001"/>
    <b v="0"/>
    <n v="20"/>
    <n v="1"/>
    <n v="20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n v="3.3333333333333335E-3"/>
    <x v="2"/>
    <x v="1"/>
    <s v="GBP"/>
    <n v="1434139887"/>
    <n v="1428955887"/>
    <b v="0"/>
    <n v="1"/>
    <n v="1"/>
    <n v="1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6.5"/>
    <x v="2"/>
    <x v="0"/>
    <s v="USD"/>
    <n v="1435429626"/>
    <n v="1431973626"/>
    <b v="0"/>
    <n v="657"/>
    <n v="14"/>
    <n v="46.928571428571431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n v="14.058171745152354"/>
    <x v="2"/>
    <x v="0"/>
    <s v="USD"/>
    <n v="1452827374"/>
    <n v="1450235374"/>
    <b v="0"/>
    <n v="2030"/>
    <n v="26"/>
    <n v="78.07692307692308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0.02"/>
    <x v="2"/>
    <x v="0"/>
    <s v="USD"/>
    <n v="1410041339"/>
    <n v="1404857339"/>
    <b v="0"/>
    <n v="2"/>
    <n v="2"/>
    <n v="1"/>
    <b v="0"/>
    <s v="theater/plays"/>
    <x v="1"/>
    <s v="plays"/>
  </r>
  <r>
    <n v="2914"/>
    <s v="Hercules the Panto"/>
    <s v="Hercules must complete four challenges in order to meet the father he never knew"/>
    <n v="25000"/>
    <n v="1"/>
    <n v="4.0000000000000001E-3"/>
    <x v="2"/>
    <x v="1"/>
    <s v="GBP"/>
    <n v="1426365994"/>
    <n v="1421185594"/>
    <b v="0"/>
    <n v="1"/>
    <n v="1"/>
    <n v="1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n v="61.1"/>
    <x v="2"/>
    <x v="1"/>
    <s v="GBP"/>
    <n v="1458117190"/>
    <n v="1455528790"/>
    <b v="0"/>
    <n v="611"/>
    <n v="3"/>
    <n v="203.66666666666666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n v="7.8378378378378386"/>
    <x v="2"/>
    <x v="1"/>
    <s v="GBP"/>
    <n v="1400498789"/>
    <n v="1398511589"/>
    <b v="0"/>
    <n v="145"/>
    <n v="7"/>
    <n v="20.714285714285715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n v="21.85"/>
    <x v="2"/>
    <x v="0"/>
    <s v="USD"/>
    <n v="1442381847"/>
    <n v="1440826647"/>
    <b v="0"/>
    <n v="437"/>
    <n v="9"/>
    <n v="48.555555555555557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n v="27.24"/>
    <x v="2"/>
    <x v="0"/>
    <s v="USD"/>
    <n v="1446131207"/>
    <n v="1443712007"/>
    <b v="0"/>
    <n v="1362"/>
    <n v="20"/>
    <n v="68.099999999999994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n v="8.5"/>
    <x v="2"/>
    <x v="0"/>
    <s v="USD"/>
    <n v="1407250329"/>
    <n v="1404658329"/>
    <b v="0"/>
    <n v="51"/>
    <n v="6"/>
    <n v="8.5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n v="26.840000000000003"/>
    <x v="2"/>
    <x v="5"/>
    <s v="CAD"/>
    <n v="1427306470"/>
    <n v="1424718070"/>
    <b v="0"/>
    <n v="671"/>
    <n v="13"/>
    <n v="51.615384615384613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129"/>
    <n v="3"/>
    <n v="43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500"/>
    <n v="6"/>
    <n v="83.333333333333329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300"/>
    <n v="10"/>
    <n v="30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n v="103.2"/>
    <x v="0"/>
    <x v="0"/>
    <s v="USD"/>
    <n v="1431143940"/>
    <n v="1428585710"/>
    <b v="0"/>
    <n v="25800"/>
    <n v="147"/>
    <n v="175.51020408163265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.44597777777777"/>
    <x v="0"/>
    <x v="0"/>
    <s v="USD"/>
    <n v="1410444068"/>
    <n v="1407852068"/>
    <b v="0"/>
    <n v="46100.69"/>
    <n v="199"/>
    <n v="231.66175879396985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3750"/>
    <n v="50"/>
    <n v="75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n v="130.83333333333334"/>
    <x v="0"/>
    <x v="0"/>
    <s v="USD"/>
    <n v="1405400400"/>
    <n v="1402934629"/>
    <b v="0"/>
    <n v="2355"/>
    <n v="21"/>
    <n v="112.14285714285714"/>
    <b v="1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1000"/>
    <n v="24"/>
    <n v="41.666666666666664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.06937499999999"/>
    <x v="0"/>
    <x v="0"/>
    <s v="USD"/>
    <n v="1401024758"/>
    <n v="1398432758"/>
    <b v="0"/>
    <n v="8165.55"/>
    <n v="32"/>
    <n v="255.17343750000001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n v="100.92000000000002"/>
    <x v="0"/>
    <x v="1"/>
    <s v="GBP"/>
    <n v="1431007264"/>
    <n v="1428415264"/>
    <b v="0"/>
    <n v="10092"/>
    <n v="62"/>
    <n v="162.7741935483871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795"/>
    <n v="9"/>
    <n v="88.333333333333329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.0967741935484"/>
    <x v="0"/>
    <x v="2"/>
    <s v="AUD"/>
    <n v="1424516400"/>
    <n v="1421812637"/>
    <b v="0"/>
    <n v="3258"/>
    <n v="38"/>
    <n v="85.736842105263165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2.76"/>
    <x v="0"/>
    <x v="0"/>
    <s v="USD"/>
    <n v="1465081053"/>
    <n v="1462489053"/>
    <b v="0"/>
    <n v="2569"/>
    <n v="54"/>
    <n v="47.574074074074076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2700"/>
    <n v="37"/>
    <n v="72.972972972972968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n v="100.88571428571429"/>
    <x v="0"/>
    <x v="0"/>
    <s v="USD"/>
    <n v="1472490000"/>
    <n v="1467468008"/>
    <b v="0"/>
    <n v="3531"/>
    <n v="39"/>
    <n v="90.538461538461533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1280"/>
    <n v="34"/>
    <n v="37.647058823529413"/>
    <b v="1"/>
    <s v="theater/musical"/>
    <x v="1"/>
    <s v="musical"/>
  </r>
  <r>
    <n v="2937"/>
    <s v="UCAS"/>
    <s v="UCAS is a new British musical premiering at the Edinburgh Fringe Festival 2014."/>
    <n v="1500"/>
    <n v="2000"/>
    <n v="133.33333333333331"/>
    <x v="0"/>
    <x v="1"/>
    <s v="GBP"/>
    <n v="1405249113"/>
    <n v="1402657113"/>
    <b v="0"/>
    <n v="2000"/>
    <n v="55"/>
    <n v="36.363636363636367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n v="101.375"/>
    <x v="0"/>
    <x v="0"/>
    <s v="USD"/>
    <n v="1422636814"/>
    <n v="1420044814"/>
    <b v="0"/>
    <n v="4055"/>
    <n v="32"/>
    <n v="126.71875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2.875"/>
    <x v="0"/>
    <x v="0"/>
    <s v="USD"/>
    <n v="1409187600"/>
    <n v="1406316312"/>
    <b v="0"/>
    <n v="8230"/>
    <n v="25"/>
    <n v="329.2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n v="107.24000000000001"/>
    <x v="0"/>
    <x v="0"/>
    <s v="USD"/>
    <n v="1421606018"/>
    <n v="1418150018"/>
    <b v="0"/>
    <n v="2681"/>
    <n v="33"/>
    <n v="81.242424242424249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n v="4.0000000000000001E-3"/>
    <x v="2"/>
    <x v="0"/>
    <s v="USD"/>
    <n v="1425250955"/>
    <n v="1422658955"/>
    <b v="0"/>
    <n v="1"/>
    <n v="1"/>
    <n v="1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n v="20.424999999999997"/>
    <x v="2"/>
    <x v="5"/>
    <s v="CAD"/>
    <n v="1450297080"/>
    <n v="1448565459"/>
    <b v="0"/>
    <n v="40850"/>
    <n v="202"/>
    <n v="202.22772277227722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n v="0"/>
    <e v="#DIV/0!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00"/>
    <n v="1"/>
    <n v="100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n v="0"/>
    <e v="#DIV/0!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n v="0.1"/>
    <x v="2"/>
    <x v="1"/>
    <s v="GBP"/>
    <n v="1471265092"/>
    <n v="1468673092"/>
    <b v="0"/>
    <n v="2"/>
    <n v="2"/>
    <n v="1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3"/>
    <x v="2"/>
    <x v="0"/>
    <s v="USD"/>
    <n v="1480007460"/>
    <n v="1475760567"/>
    <b v="0"/>
    <n v="1072"/>
    <n v="13"/>
    <n v="82.461538461538467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n v="4.8000000000000004E-3"/>
    <x v="2"/>
    <x v="0"/>
    <s v="USD"/>
    <n v="1433259293"/>
    <n v="1428075293"/>
    <b v="0"/>
    <n v="24"/>
    <n v="9"/>
    <n v="2.6666666666666665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"/>
    <x v="2"/>
    <x v="0"/>
    <s v="USD"/>
    <n v="1447965917"/>
    <n v="1445370317"/>
    <b v="0"/>
    <n v="25"/>
    <n v="2"/>
    <n v="12.5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n v="0"/>
    <e v="#DIV/0!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7"/>
    <x v="1"/>
    <x v="0"/>
    <s v="USD"/>
    <n v="1412536573"/>
    <n v="1408648573"/>
    <b v="0"/>
    <n v="1096"/>
    <n v="58"/>
    <n v="18.896551724137932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4"/>
    <x v="1"/>
    <x v="0"/>
    <s v="USD"/>
    <n v="1476676800"/>
    <n v="1473957239"/>
    <b v="0"/>
    <n v="1605"/>
    <n v="8"/>
    <n v="200.625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n v="0.15125"/>
    <x v="1"/>
    <x v="0"/>
    <s v="USD"/>
    <n v="1444330821"/>
    <n v="1441738821"/>
    <b v="0"/>
    <n v="605"/>
    <n v="3"/>
    <n v="201.66666666666666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n v="0"/>
    <e v="#DIV/0!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n v="59.583333333333336"/>
    <x v="1"/>
    <x v="0"/>
    <s v="USD"/>
    <n v="1434476849"/>
    <n v="1431884849"/>
    <b v="0"/>
    <n v="715"/>
    <n v="11"/>
    <n v="65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n v="16.734177215189874"/>
    <x v="1"/>
    <x v="0"/>
    <s v="USD"/>
    <n v="1462402850"/>
    <n v="1459810850"/>
    <b v="0"/>
    <n v="1322"/>
    <n v="20"/>
    <n v="66.099999999999994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n v="1.8666666666666669"/>
    <x v="1"/>
    <x v="0"/>
    <s v="USD"/>
    <n v="1427498172"/>
    <n v="1422317772"/>
    <b v="0"/>
    <n v="280"/>
    <n v="3"/>
    <n v="93.333333333333329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n v="0"/>
    <e v="#DIV/0!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n v="0"/>
    <e v="#DIV/0!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n v="0"/>
    <e v="#DIV/0!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09.62"/>
    <x v="0"/>
    <x v="0"/>
    <s v="USD"/>
    <n v="1427342400"/>
    <n v="1424927159"/>
    <b v="0"/>
    <n v="5481"/>
    <n v="108"/>
    <n v="50.75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21.8"/>
    <x v="0"/>
    <x v="0"/>
    <s v="USD"/>
    <n v="1425193140"/>
    <n v="1422769906"/>
    <b v="0"/>
    <n v="1218"/>
    <n v="20"/>
    <n v="60.9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6.85"/>
    <x v="0"/>
    <x v="0"/>
    <s v="USD"/>
    <n v="1435835824"/>
    <n v="1433243824"/>
    <b v="0"/>
    <n v="10685"/>
    <n v="98"/>
    <n v="109.03061224489795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0.71379999999999"/>
    <x v="0"/>
    <x v="0"/>
    <s v="USD"/>
    <n v="1407360720"/>
    <n v="1404769819"/>
    <b v="0"/>
    <n v="5035.6899999999996"/>
    <n v="196"/>
    <n v="25.692295918367346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.00000000000001"/>
    <x v="0"/>
    <x v="0"/>
    <s v="USD"/>
    <n v="1436290233"/>
    <n v="1433698233"/>
    <b v="0"/>
    <n v="1635"/>
    <n v="39"/>
    <n v="41.92307692307692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n v="113.63000000000001"/>
    <x v="0"/>
    <x v="0"/>
    <s v="USD"/>
    <n v="1442425412"/>
    <n v="1439833412"/>
    <b v="0"/>
    <n v="11363"/>
    <n v="128"/>
    <n v="88.7734375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n v="113.92"/>
    <x v="0"/>
    <x v="0"/>
    <s v="USD"/>
    <n v="1425872692"/>
    <n v="1423284292"/>
    <b v="0"/>
    <n v="5696"/>
    <n v="71"/>
    <n v="80.225352112676063"/>
    <b v="1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3710"/>
    <n v="47"/>
    <n v="78.936170212765958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2.5"/>
    <x v="0"/>
    <x v="5"/>
    <s v="CAD"/>
    <n v="1430693460"/>
    <n v="1428087153"/>
    <b v="0"/>
    <n v="1625"/>
    <n v="17"/>
    <n v="95.588235294117652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6360"/>
    <n v="91"/>
    <n v="69.890109890109883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.15624999999999"/>
    <x v="0"/>
    <x v="0"/>
    <s v="USD"/>
    <n v="1409500078"/>
    <n v="1406908078"/>
    <b v="0"/>
    <n v="3205"/>
    <n v="43"/>
    <n v="74.534883720930239"/>
    <b v="1"/>
    <s v="theater/plays"/>
    <x v="1"/>
    <s v="plays"/>
  </r>
  <r>
    <n v="2972"/>
    <s v="A Bad Plan"/>
    <s v="A group of artists. A mythical art piece. A harrowing quest. And some margaritas."/>
    <n v="2000"/>
    <n v="2107"/>
    <n v="105.35000000000001"/>
    <x v="0"/>
    <x v="0"/>
    <s v="USD"/>
    <n v="1480899600"/>
    <n v="1479609520"/>
    <b v="0"/>
    <n v="2107"/>
    <n v="17"/>
    <n v="123.94117647058823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4.8"/>
    <x v="0"/>
    <x v="0"/>
    <s v="USD"/>
    <n v="1451620800"/>
    <n v="1449171508"/>
    <b v="0"/>
    <n v="8740"/>
    <n v="33"/>
    <n v="264.84848484848487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5100"/>
    <n v="87"/>
    <n v="58.620689655172413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.125"/>
    <x v="0"/>
    <x v="0"/>
    <s v="USD"/>
    <n v="1417057200"/>
    <n v="1414599886"/>
    <b v="0"/>
    <n v="8010"/>
    <n v="113"/>
    <n v="70.884955752212392"/>
    <b v="1"/>
    <s v="theater/plays"/>
    <x v="1"/>
    <s v="plays"/>
  </r>
  <r>
    <n v="2976"/>
    <s v="Pizza Delique"/>
    <s v="A play that addresses an important social issue, brought to light by members of the UoM Drama Society."/>
    <n v="70"/>
    <n v="120"/>
    <n v="171.42857142857142"/>
    <x v="0"/>
    <x v="1"/>
    <s v="GBP"/>
    <n v="1457870400"/>
    <n v="1456421530"/>
    <b v="0"/>
    <n v="120"/>
    <n v="14"/>
    <n v="8.5714285714285712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56666666666666"/>
    <x v="0"/>
    <x v="0"/>
    <s v="USD"/>
    <n v="1427076840"/>
    <n v="1421960934"/>
    <b v="0"/>
    <n v="3407"/>
    <n v="30"/>
    <n v="113.56666666666666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.46666666666667"/>
    <x v="0"/>
    <x v="0"/>
    <s v="USD"/>
    <n v="1413784740"/>
    <n v="1412954547"/>
    <b v="0"/>
    <n v="971"/>
    <n v="16"/>
    <n v="60.6875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n v="101.4"/>
    <x v="0"/>
    <x v="0"/>
    <s v="USD"/>
    <n v="1420524000"/>
    <n v="1419104823"/>
    <b v="0"/>
    <n v="5070"/>
    <n v="46"/>
    <n v="110.21739130434783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n v="109.16666666666666"/>
    <x v="0"/>
    <x v="0"/>
    <s v="USD"/>
    <n v="1440381600"/>
    <n v="1438639130"/>
    <b v="0"/>
    <n v="3275"/>
    <n v="24"/>
    <n v="136.45833333333334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8.92500000000001"/>
    <x v="0"/>
    <x v="17"/>
    <s v="EUR"/>
    <n v="1443014756"/>
    <n v="1439126756"/>
    <b v="1"/>
    <n v="5157"/>
    <n v="97"/>
    <n v="53.164948453608247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n v="102.06"/>
    <x v="0"/>
    <x v="1"/>
    <s v="GBP"/>
    <n v="1455208143"/>
    <n v="1452616143"/>
    <b v="1"/>
    <n v="5103"/>
    <n v="59"/>
    <n v="86.491525423728817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n v="146.53957758620692"/>
    <x v="0"/>
    <x v="0"/>
    <s v="USD"/>
    <n v="1415722236"/>
    <n v="1410534636"/>
    <b v="1"/>
    <n v="169985.91"/>
    <n v="1095"/>
    <n v="155.23827397260274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.352"/>
    <x v="0"/>
    <x v="0"/>
    <s v="USD"/>
    <n v="1472020881"/>
    <n v="1469428881"/>
    <b v="1"/>
    <n v="25088"/>
    <n v="218"/>
    <n v="115.08256880733946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n v="121.64999999999999"/>
    <x v="0"/>
    <x v="4"/>
    <s v="NZD"/>
    <n v="1477886400"/>
    <n v="1476228128"/>
    <b v="0"/>
    <n v="12165"/>
    <n v="111"/>
    <n v="109.5945945945946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n v="105.5"/>
    <x v="0"/>
    <x v="1"/>
    <s v="GBP"/>
    <n v="1462100406"/>
    <n v="1456920006"/>
    <b v="0"/>
    <n v="2532"/>
    <n v="56"/>
    <n v="45.214285714285715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.4008"/>
    <x v="0"/>
    <x v="0"/>
    <s v="USD"/>
    <n v="1476316800"/>
    <n v="1473837751"/>
    <b v="0"/>
    <n v="27600.2"/>
    <n v="265"/>
    <n v="104.15169811320754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1000"/>
    <n v="28"/>
    <n v="35.714285714285715"/>
    <b v="1"/>
    <s v="theater/spaces"/>
    <x v="1"/>
    <s v="spaces"/>
  </r>
  <r>
    <n v="2989"/>
    <s v="Let's Light Up The Gem!"/>
    <s v="Bring the movies back to Bethel, Maine."/>
    <n v="20000"/>
    <n v="35307"/>
    <n v="176.535"/>
    <x v="0"/>
    <x v="0"/>
    <s v="USD"/>
    <n v="1450673940"/>
    <n v="1448756962"/>
    <b v="0"/>
    <n v="35307"/>
    <n v="364"/>
    <n v="96.997252747252745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10000"/>
    <n v="27"/>
    <n v="370.37037037037038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n v="103.29411764705883"/>
    <x v="0"/>
    <x v="0"/>
    <s v="USD"/>
    <n v="1485547530"/>
    <n v="1483646730"/>
    <b v="0"/>
    <n v="8780"/>
    <n v="93"/>
    <n v="94.408602150537632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n v="104.5"/>
    <x v="0"/>
    <x v="0"/>
    <s v="USD"/>
    <n v="1476037510"/>
    <n v="1473445510"/>
    <b v="0"/>
    <n v="3135"/>
    <n v="64"/>
    <n v="48.984375"/>
    <b v="1"/>
    <s v="theater/spaces"/>
    <x v="1"/>
    <s v="spaces"/>
  </r>
  <r>
    <n v="2993"/>
    <s v="TRUE WEST: Think, Dog! Productions"/>
    <s v="Help us build the Kitchen from Hell!"/>
    <n v="1000"/>
    <n v="1003"/>
    <n v="100.29999999999998"/>
    <x v="0"/>
    <x v="0"/>
    <s v="USD"/>
    <n v="1455998867"/>
    <n v="1453406867"/>
    <b v="0"/>
    <n v="1003"/>
    <n v="22"/>
    <n v="45.590909090909093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n v="457.74666666666673"/>
    <x v="0"/>
    <x v="1"/>
    <s v="GBP"/>
    <n v="1412335772"/>
    <n v="1409743772"/>
    <b v="0"/>
    <n v="1373.24"/>
    <n v="59"/>
    <n v="23.275254237288134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4.96000000000001"/>
    <x v="0"/>
    <x v="0"/>
    <s v="USD"/>
    <n v="1484841471"/>
    <n v="1482249471"/>
    <b v="0"/>
    <n v="15744"/>
    <n v="249"/>
    <n v="63.2289156626506"/>
    <b v="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n v="171.94285714285715"/>
    <x v="0"/>
    <x v="0"/>
    <s v="USD"/>
    <n v="1432677240"/>
    <n v="1427493240"/>
    <b v="0"/>
    <n v="60180"/>
    <n v="392"/>
    <n v="153.5204081632653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n v="103.73000000000002"/>
    <x v="0"/>
    <x v="0"/>
    <s v="USD"/>
    <n v="1488171540"/>
    <n v="1486661793"/>
    <b v="0"/>
    <n v="10373"/>
    <n v="115"/>
    <n v="90.2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.029"/>
    <x v="0"/>
    <x v="0"/>
    <s v="USD"/>
    <n v="1402892700"/>
    <n v="1400474329"/>
    <b v="0"/>
    <n v="51514.5"/>
    <n v="433"/>
    <n v="118.97113163972287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n v="118.88888888888889"/>
    <x v="0"/>
    <x v="0"/>
    <s v="USD"/>
    <n v="1488333600"/>
    <n v="1487094360"/>
    <b v="0"/>
    <n v="1605"/>
    <n v="20"/>
    <n v="80.25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500"/>
    <n v="8"/>
    <n v="62.5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8.69988910451895"/>
    <x v="0"/>
    <x v="0"/>
    <s v="USD"/>
    <n v="1468445382"/>
    <n v="1465853382"/>
    <b v="0"/>
    <n v="22991.01"/>
    <n v="175"/>
    <n v="131.37719999999999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n v="108.50614285714286"/>
    <x v="0"/>
    <x v="0"/>
    <s v="USD"/>
    <n v="1356552252"/>
    <n v="1353960252"/>
    <b v="0"/>
    <n v="7595.43"/>
    <n v="104"/>
    <n v="73.032980769230775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.16666666666667"/>
    <x v="0"/>
    <x v="0"/>
    <s v="USD"/>
    <n v="1456811940"/>
    <n v="1454098976"/>
    <b v="0"/>
    <n v="3035"/>
    <n v="17"/>
    <n v="178.52941176470588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n v="112.815"/>
    <x v="0"/>
    <x v="0"/>
    <s v="USD"/>
    <n v="1416089324"/>
    <n v="1413493724"/>
    <b v="0"/>
    <n v="45126"/>
    <n v="277"/>
    <n v="162.90974729241879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n v="120.49622641509434"/>
    <x v="0"/>
    <x v="0"/>
    <s v="USD"/>
    <n v="1412611905"/>
    <n v="1410019905"/>
    <b v="0"/>
    <n v="12772.6"/>
    <n v="118"/>
    <n v="108.24237288135593"/>
    <b v="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n v="107.74999999999999"/>
    <x v="0"/>
    <x v="5"/>
    <s v="CAD"/>
    <n v="1418580591"/>
    <n v="1415988591"/>
    <b v="0"/>
    <n v="8620"/>
    <n v="97"/>
    <n v="88.865979381443296"/>
    <b v="1"/>
    <s v="theater/spaces"/>
    <x v="1"/>
    <s v="spaces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1080"/>
    <n v="20"/>
    <n v="54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n v="101.16666666666667"/>
    <x v="0"/>
    <x v="0"/>
    <s v="USD"/>
    <n v="1453352719"/>
    <n v="1450760719"/>
    <b v="0"/>
    <n v="3035"/>
    <n v="26"/>
    <n v="116.73076923076923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n v="119.756"/>
    <x v="0"/>
    <x v="0"/>
    <s v="USD"/>
    <n v="1417012840"/>
    <n v="1414417240"/>
    <b v="0"/>
    <n v="29939"/>
    <n v="128"/>
    <n v="233.8984375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2370"/>
    <n v="15"/>
    <n v="158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n v="123.66666666666666"/>
    <x v="0"/>
    <x v="3"/>
    <s v="EUR"/>
    <n v="1450911540"/>
    <n v="1448536516"/>
    <b v="0"/>
    <n v="371"/>
    <n v="25"/>
    <n v="14.84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n v="117.12499999999999"/>
    <x v="0"/>
    <x v="0"/>
    <s v="USD"/>
    <n v="1423587130"/>
    <n v="1421772730"/>
    <b v="0"/>
    <n v="4685"/>
    <n v="55"/>
    <n v="85.181818181818187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6.96"/>
    <x v="0"/>
    <x v="0"/>
    <s v="USD"/>
    <n v="1434917049"/>
    <n v="1432325049"/>
    <b v="0"/>
    <n v="15696"/>
    <n v="107"/>
    <n v="146.69158878504672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.104"/>
    <x v="0"/>
    <x v="0"/>
    <s v="USD"/>
    <n v="1415163600"/>
    <n v="1412737080"/>
    <b v="0"/>
    <n v="28276"/>
    <n v="557"/>
    <n v="50.764811490125673"/>
    <b v="1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n v="103.17647058823529"/>
    <x v="0"/>
    <x v="0"/>
    <s v="USD"/>
    <n v="1402459200"/>
    <n v="1401125238"/>
    <b v="0"/>
    <n v="3508"/>
    <n v="40"/>
    <n v="87.7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2.61176470588236"/>
    <x v="0"/>
    <x v="0"/>
    <s v="USD"/>
    <n v="1405688952"/>
    <n v="1400504952"/>
    <b v="0"/>
    <n v="8722"/>
    <n v="36"/>
    <n v="242.27777777777777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5.84090909090908"/>
    <x v="0"/>
    <x v="0"/>
    <s v="USD"/>
    <n v="1408566243"/>
    <n v="1405974243"/>
    <b v="0"/>
    <n v="23285"/>
    <n v="159"/>
    <n v="146.44654088050314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n v="100.71428571428571"/>
    <x v="0"/>
    <x v="6"/>
    <s v="EUR"/>
    <n v="1437429600"/>
    <n v="1433747376"/>
    <b v="0"/>
    <n v="4230"/>
    <n v="41"/>
    <n v="103.17073170731707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.23333333333332"/>
    <x v="0"/>
    <x v="0"/>
    <s v="USD"/>
    <n v="1401159600"/>
    <n v="1398801620"/>
    <b v="0"/>
    <n v="18185"/>
    <n v="226"/>
    <n v="80.464601769911511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n v="100.57142857142858"/>
    <x v="0"/>
    <x v="0"/>
    <s v="USD"/>
    <n v="1439583533"/>
    <n v="1434399533"/>
    <b v="0"/>
    <n v="7040"/>
    <n v="30"/>
    <n v="234.66666666666666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.02222222222223"/>
    <x v="0"/>
    <x v="0"/>
    <s v="USD"/>
    <n v="1479794340"/>
    <n v="1476715869"/>
    <b v="0"/>
    <n v="5221"/>
    <n v="103"/>
    <n v="50.689320388349515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0.88"/>
    <x v="0"/>
    <x v="0"/>
    <s v="USD"/>
    <n v="1472338409"/>
    <n v="1468450409"/>
    <b v="0"/>
    <n v="10088"/>
    <n v="62"/>
    <n v="162.70967741935485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721"/>
    <n v="6"/>
    <n v="120.16666666666667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.42"/>
    <x v="0"/>
    <x v="0"/>
    <s v="USD"/>
    <n v="1349567475"/>
    <n v="1346975475"/>
    <b v="0"/>
    <n v="12321"/>
    <n v="182"/>
    <n v="67.697802197802204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n v="302.2"/>
    <x v="0"/>
    <x v="1"/>
    <s v="GBP"/>
    <n v="1401465600"/>
    <n v="1399032813"/>
    <b v="0"/>
    <n v="7555"/>
    <n v="145"/>
    <n v="52.103448275862071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.33333333333334"/>
    <x v="0"/>
    <x v="1"/>
    <s v="GBP"/>
    <n v="1488538892"/>
    <n v="1487329292"/>
    <b v="0"/>
    <n v="1290"/>
    <n v="25"/>
    <n v="51.6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n v="131.44"/>
    <x v="0"/>
    <x v="0"/>
    <s v="USD"/>
    <n v="1426866851"/>
    <n v="1424278451"/>
    <b v="0"/>
    <n v="52576"/>
    <n v="320"/>
    <n v="164.3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n v="168.01999999999998"/>
    <x v="0"/>
    <x v="0"/>
    <s v="USD"/>
    <n v="1471242025"/>
    <n v="1468650025"/>
    <b v="0"/>
    <n v="8401"/>
    <n v="99"/>
    <n v="84.858585858585855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09.67666666666666"/>
    <x v="0"/>
    <x v="0"/>
    <s v="USD"/>
    <n v="1416285300"/>
    <n v="1413824447"/>
    <b v="0"/>
    <n v="32903"/>
    <n v="348"/>
    <n v="94.548850574712645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106.6857142857143"/>
    <x v="0"/>
    <x v="0"/>
    <s v="USD"/>
    <n v="1442426171"/>
    <n v="1439834171"/>
    <b v="0"/>
    <n v="1867"/>
    <n v="41"/>
    <n v="45.536585365853661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1500"/>
    <n v="29"/>
    <n v="51.724137931034484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n v="127.2"/>
    <x v="0"/>
    <x v="0"/>
    <s v="USD"/>
    <n v="1441933459"/>
    <n v="1439341459"/>
    <b v="0"/>
    <n v="1272"/>
    <n v="25"/>
    <n v="50.88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n v="146.53333333333333"/>
    <x v="0"/>
    <x v="0"/>
    <s v="USD"/>
    <n v="1471487925"/>
    <n v="1468895925"/>
    <b v="0"/>
    <n v="4396"/>
    <n v="23"/>
    <n v="191.13043478260869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2.53599999999999"/>
    <x v="0"/>
    <x v="0"/>
    <s v="USD"/>
    <n v="1477972740"/>
    <n v="1475326255"/>
    <b v="0"/>
    <n v="112536"/>
    <n v="1260"/>
    <n v="89.314285714285717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n v="108.78684000000001"/>
    <x v="0"/>
    <x v="0"/>
    <s v="USD"/>
    <n v="1367674009"/>
    <n v="1365082009"/>
    <b v="0"/>
    <n v="27196.71"/>
    <n v="307"/>
    <n v="88.588631921824103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n v="126.732"/>
    <x v="0"/>
    <x v="0"/>
    <s v="USD"/>
    <n v="1376654340"/>
    <n v="1373568644"/>
    <b v="0"/>
    <n v="31683"/>
    <n v="329"/>
    <n v="96.300911854103347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.20000000000002"/>
    <x v="0"/>
    <x v="0"/>
    <s v="USD"/>
    <n v="1285995540"/>
    <n v="1279574773"/>
    <b v="0"/>
    <n v="1066"/>
    <n v="32"/>
    <n v="33.3125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00.49999999999999"/>
    <x v="0"/>
    <x v="0"/>
    <s v="USD"/>
    <n v="1457071397"/>
    <n v="1451887397"/>
    <b v="0"/>
    <n v="1005"/>
    <n v="27"/>
    <n v="37.222222222222221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08.71389999999998"/>
    <x v="0"/>
    <x v="0"/>
    <s v="USD"/>
    <n v="1388303940"/>
    <n v="1386011038"/>
    <b v="0"/>
    <n v="21742.78"/>
    <n v="236"/>
    <n v="92.130423728813554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n v="107.5"/>
    <x v="0"/>
    <x v="0"/>
    <s v="USD"/>
    <n v="1435359600"/>
    <n v="1434999621"/>
    <b v="0"/>
    <n v="3225"/>
    <n v="42"/>
    <n v="76.785714285714292"/>
    <b v="1"/>
    <s v="theater/spaces"/>
    <x v="1"/>
    <s v="spaces"/>
  </r>
  <r>
    <n v="3041"/>
    <s v="Lend a Hand in Our Home"/>
    <s v="Privet! Hello! Bon Jour! We are the Arlekin Players Theatre and we need a home."/>
    <n v="8300"/>
    <n v="9170"/>
    <n v="110.48192771084338"/>
    <x v="0"/>
    <x v="0"/>
    <s v="USD"/>
    <n v="1453323048"/>
    <n v="1450731048"/>
    <b v="0"/>
    <n v="9170"/>
    <n v="95"/>
    <n v="96.526315789473685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1920"/>
    <n v="37"/>
    <n v="51.891891891891895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n v="110.00666666666667"/>
    <x v="0"/>
    <x v="5"/>
    <s v="CAD"/>
    <n v="1429152600"/>
    <n v="1426815699"/>
    <b v="0"/>
    <n v="16501"/>
    <n v="128"/>
    <n v="128.9140625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.34166666666667"/>
    <x v="0"/>
    <x v="0"/>
    <s v="USD"/>
    <n v="1454433998"/>
    <n v="1453137998"/>
    <b v="0"/>
    <n v="13121"/>
    <n v="156"/>
    <n v="84.108974358974365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n v="132.70650000000001"/>
    <x v="0"/>
    <x v="0"/>
    <s v="USD"/>
    <n v="1408679055"/>
    <n v="1406087055"/>
    <b v="0"/>
    <n v="5308.26"/>
    <n v="64"/>
    <n v="82.941562500000003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0.84810126582278"/>
    <x v="0"/>
    <x v="0"/>
    <s v="USD"/>
    <n v="1410324720"/>
    <n v="1407784586"/>
    <b v="0"/>
    <n v="15077"/>
    <n v="58"/>
    <n v="259.94827586206895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745"/>
    <n v="20"/>
    <n v="37.25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n v="166.4"/>
    <x v="0"/>
    <x v="0"/>
    <s v="USD"/>
    <n v="1420060920"/>
    <n v="1417556262"/>
    <b v="0"/>
    <n v="8320"/>
    <n v="47"/>
    <n v="177.02127659574469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6.66666666666667"/>
    <x v="0"/>
    <x v="0"/>
    <s v="USD"/>
    <n v="1434241255"/>
    <n v="1431649255"/>
    <b v="0"/>
    <n v="4000"/>
    <n v="54"/>
    <n v="74.074074074074076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636"/>
    <n v="9"/>
    <n v="70.666666666666671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n v="23.62857142857143"/>
    <x v="2"/>
    <x v="1"/>
    <s v="GBP"/>
    <n v="1486547945"/>
    <n v="1483955945"/>
    <b v="1"/>
    <n v="827"/>
    <n v="35"/>
    <n v="23.62857142857143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n v="0.15"/>
    <x v="2"/>
    <x v="0"/>
    <s v="USD"/>
    <n v="1432828740"/>
    <n v="1430237094"/>
    <b v="0"/>
    <n v="75"/>
    <n v="2"/>
    <n v="37.5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n v="0.4"/>
    <x v="2"/>
    <x v="0"/>
    <s v="USD"/>
    <n v="1412222340"/>
    <n v="1407781013"/>
    <b v="0"/>
    <n v="40"/>
    <n v="3"/>
    <n v="13.333333333333334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n v="0"/>
    <e v="#DIV/0!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n v="5.0000000000000001E-3"/>
    <x v="2"/>
    <x v="0"/>
    <s v="USD"/>
    <n v="1420844390"/>
    <n v="1415660390"/>
    <b v="0"/>
    <n v="1"/>
    <n v="1"/>
    <n v="1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n v="0"/>
    <e v="#DIV/0!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n v="0"/>
    <e v="#DIV/0!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2"/>
    <x v="2"/>
    <x v="13"/>
    <s v="EUR"/>
    <n v="1463734740"/>
    <n v="1459414740"/>
    <b v="0"/>
    <n v="3"/>
    <n v="3"/>
    <n v="1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4"/>
    <x v="2"/>
    <x v="0"/>
    <s v="USD"/>
    <n v="1407536846"/>
    <n v="1404944846"/>
    <b v="0"/>
    <n v="451"/>
    <n v="11"/>
    <n v="41"/>
    <b v="0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n v="0.15227272727272728"/>
    <x v="2"/>
    <x v="0"/>
    <s v="USD"/>
    <n v="1443422134"/>
    <n v="1440830134"/>
    <b v="0"/>
    <n v="335"/>
    <n v="6"/>
    <n v="55.833333333333336"/>
    <b v="0"/>
    <s v="theater/spaces"/>
    <x v="1"/>
    <s v="spaces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n v="0"/>
    <e v="#DIV/0!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6.84"/>
    <x v="2"/>
    <x v="0"/>
    <s v="USD"/>
    <n v="1443636000"/>
    <n v="1441111892"/>
    <b v="0"/>
    <n v="6684"/>
    <n v="67"/>
    <n v="99.761194029850742"/>
    <b v="0"/>
    <s v="theater/spaces"/>
    <x v="1"/>
    <s v="spaces"/>
  </r>
  <r>
    <n v="3063"/>
    <s v="Spec Haus"/>
    <s v="Members of the local Miami music scene are putting together a venue/creative space in Kendall!"/>
    <n v="3000"/>
    <n v="587"/>
    <n v="19.566666666666666"/>
    <x v="2"/>
    <x v="0"/>
    <s v="USD"/>
    <n v="1477174138"/>
    <n v="1474150138"/>
    <b v="0"/>
    <n v="587"/>
    <n v="23"/>
    <n v="25.521739130434781"/>
    <b v="0"/>
    <s v="theater/spaces"/>
    <x v="1"/>
    <s v="spaces"/>
  </r>
  <r>
    <n v="3064"/>
    <s v="Kickstart the Crossroads Community"/>
    <s v="An epicenter for connection, creation and expression of the community."/>
    <n v="75000"/>
    <n v="8471"/>
    <n v="11.294666666666666"/>
    <x v="2"/>
    <x v="0"/>
    <s v="USD"/>
    <n v="1448175540"/>
    <n v="1445483246"/>
    <b v="0"/>
    <n v="8471"/>
    <n v="72"/>
    <n v="117.65277777777777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n v="0.04"/>
    <x v="2"/>
    <x v="0"/>
    <s v="USD"/>
    <n v="1406683172"/>
    <n v="1404523172"/>
    <b v="0"/>
    <n v="10"/>
    <n v="2"/>
    <n v="5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n v="11.985714285714286"/>
    <x v="2"/>
    <x v="2"/>
    <s v="AUD"/>
    <n v="1468128537"/>
    <n v="1465536537"/>
    <b v="0"/>
    <n v="41950"/>
    <n v="15"/>
    <n v="2796.6666666666665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"/>
    <x v="2"/>
    <x v="4"/>
    <s v="NZD"/>
    <n v="1441837879"/>
    <n v="1439245879"/>
    <b v="0"/>
    <n v="200"/>
    <n v="1"/>
    <n v="200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3E-2"/>
    <x v="2"/>
    <x v="0"/>
    <s v="USD"/>
    <n v="1445013352"/>
    <n v="1442421352"/>
    <b v="0"/>
    <n v="175"/>
    <n v="2"/>
    <n v="87.5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.099999999999998"/>
    <x v="2"/>
    <x v="0"/>
    <s v="USD"/>
    <n v="1418587234"/>
    <n v="1415995234"/>
    <b v="0"/>
    <n v="141"/>
    <n v="7"/>
    <n v="20.142857142857142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n v="3.34"/>
    <x v="2"/>
    <x v="1"/>
    <s v="GBP"/>
    <n v="1481132169"/>
    <n v="1479317769"/>
    <b v="0"/>
    <n v="334"/>
    <n v="16"/>
    <n v="20.875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n v="59.774999999999999"/>
    <x v="2"/>
    <x v="0"/>
    <s v="USD"/>
    <n v="1429595940"/>
    <n v="1428082481"/>
    <b v="0"/>
    <n v="7173"/>
    <n v="117"/>
    <n v="61.307692307692307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2"/>
    <x v="2"/>
    <x v="0"/>
    <s v="USD"/>
    <n v="1477791960"/>
    <n v="1476549262"/>
    <b v="0"/>
    <n v="2"/>
    <n v="2"/>
    <n v="1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4E-2"/>
    <x v="2"/>
    <x v="0"/>
    <s v="USD"/>
    <n v="1434309540"/>
    <n v="1429287900"/>
    <b v="0"/>
    <n v="645"/>
    <n v="7"/>
    <n v="92.142857142857139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9E-2"/>
    <x v="2"/>
    <x v="6"/>
    <s v="EUR"/>
    <n v="1457617359"/>
    <n v="1455025359"/>
    <b v="0"/>
    <n v="22"/>
    <n v="3"/>
    <n v="7.333333333333333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n v="8.64"/>
    <x v="2"/>
    <x v="0"/>
    <s v="USD"/>
    <n v="1471573640"/>
    <n v="1467253640"/>
    <b v="0"/>
    <n v="1296"/>
    <n v="20"/>
    <n v="64.8"/>
    <b v="0"/>
    <s v="theater/spaces"/>
    <x v="1"/>
    <s v="spaces"/>
  </r>
  <r>
    <n v="3076"/>
    <s v="10,000 Hours"/>
    <s v="Helping female comedians get in their 10,000 Hours of practice!"/>
    <n v="10000"/>
    <n v="1506"/>
    <n v="15.06"/>
    <x v="2"/>
    <x v="0"/>
    <s v="USD"/>
    <n v="1444405123"/>
    <n v="1439221123"/>
    <b v="0"/>
    <n v="1506"/>
    <n v="50"/>
    <n v="30.12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.47727272727272729"/>
    <x v="2"/>
    <x v="5"/>
    <s v="CAD"/>
    <n v="1488495478"/>
    <n v="1485903478"/>
    <b v="0"/>
    <n v="105"/>
    <n v="2"/>
    <n v="52.5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.11833333333333333"/>
    <x v="2"/>
    <x v="0"/>
    <s v="USD"/>
    <n v="1424920795"/>
    <n v="1422328795"/>
    <b v="0"/>
    <n v="71"/>
    <n v="3"/>
    <n v="23.666666666666668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8417399858735245"/>
    <x v="2"/>
    <x v="0"/>
    <s v="USD"/>
    <n v="1427040435"/>
    <n v="1424452035"/>
    <b v="0"/>
    <n v="11226"/>
    <n v="27"/>
    <n v="415.77777777777777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7E-2"/>
    <x v="2"/>
    <x v="0"/>
    <s v="USD"/>
    <n v="1419644444"/>
    <n v="1414456844"/>
    <b v="0"/>
    <n v="376"/>
    <n v="7"/>
    <n v="53.714285714285715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.21029999999999999"/>
    <x v="2"/>
    <x v="0"/>
    <s v="USD"/>
    <n v="1442722891"/>
    <n v="1440130891"/>
    <b v="0"/>
    <n v="2103"/>
    <n v="5"/>
    <n v="420.6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n v="0"/>
    <e v="#DIV/0!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.27999999999999997"/>
    <x v="2"/>
    <x v="0"/>
    <s v="USD"/>
    <n v="1409547600"/>
    <n v="1406986278"/>
    <b v="0"/>
    <n v="56"/>
    <n v="3"/>
    <n v="18.666666666666668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1.57920670115792"/>
    <x v="2"/>
    <x v="0"/>
    <s v="USD"/>
    <n v="1430851680"/>
    <n v="1428340931"/>
    <b v="0"/>
    <n v="470"/>
    <n v="6"/>
    <n v="78.333333333333329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"/>
    <x v="2"/>
    <x v="0"/>
    <s v="USD"/>
    <n v="1443561159"/>
    <n v="1440969159"/>
    <b v="0"/>
    <n v="610"/>
    <n v="9"/>
    <n v="67.777777777777771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.25"/>
    <x v="2"/>
    <x v="13"/>
    <s v="EUR"/>
    <n v="1439827559"/>
    <n v="1434643559"/>
    <b v="0"/>
    <n v="50"/>
    <n v="3"/>
    <n v="16.666666666666668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625"/>
    <x v="2"/>
    <x v="0"/>
    <s v="USD"/>
    <n v="1482294990"/>
    <n v="1477107390"/>
    <b v="0"/>
    <n v="125"/>
    <n v="2"/>
    <n v="62.5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n v="0.19384615384615383"/>
    <x v="2"/>
    <x v="0"/>
    <s v="USD"/>
    <n v="1420724460"/>
    <n v="1418046247"/>
    <b v="0"/>
    <n v="126"/>
    <n v="3"/>
    <n v="42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n v="23.416"/>
    <x v="2"/>
    <x v="0"/>
    <s v="USD"/>
    <n v="1468029540"/>
    <n v="1465304483"/>
    <b v="0"/>
    <n v="5854"/>
    <n v="45"/>
    <n v="130.0888888888889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n v="5.0808888888888886"/>
    <x v="2"/>
    <x v="0"/>
    <s v="USD"/>
    <n v="1430505545"/>
    <n v="1425325145"/>
    <b v="0"/>
    <n v="11432"/>
    <n v="9"/>
    <n v="1270.2222222222222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n v="15.920000000000002"/>
    <x v="2"/>
    <x v="0"/>
    <s v="USD"/>
    <n v="1471214743"/>
    <n v="1468622743"/>
    <b v="0"/>
    <n v="796"/>
    <n v="9"/>
    <n v="88.444444444444443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2"/>
    <x v="2"/>
    <x v="0"/>
    <s v="USD"/>
    <n v="1444946400"/>
    <n v="1441723912"/>
    <b v="0"/>
    <n v="1183.19"/>
    <n v="21"/>
    <n v="56.342380952380957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2.75"/>
    <x v="2"/>
    <x v="5"/>
    <s v="CAD"/>
    <n v="1401595140"/>
    <n v="1398980941"/>
    <b v="0"/>
    <n v="910"/>
    <n v="17"/>
    <n v="53.529411764705884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n v="2.5000000000000001E-2"/>
    <x v="2"/>
    <x v="0"/>
    <s v="USD"/>
    <n v="1442775956"/>
    <n v="1437591956"/>
    <b v="0"/>
    <n v="25"/>
    <n v="1"/>
    <n v="25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n v="0.33512064343163539"/>
    <x v="2"/>
    <x v="0"/>
    <s v="USD"/>
    <n v="1470011780"/>
    <n v="1464827780"/>
    <b v="0"/>
    <n v="50"/>
    <n v="1"/>
    <n v="50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"/>
    <x v="2"/>
    <x v="0"/>
    <s v="USD"/>
    <n v="1432151326"/>
    <n v="1429559326"/>
    <b v="0"/>
    <n v="795"/>
    <n v="14"/>
    <n v="56.785714285714285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.150000000000002"/>
    <x v="2"/>
    <x v="1"/>
    <s v="GBP"/>
    <n v="1475848800"/>
    <n v="1474027501"/>
    <b v="0"/>
    <n v="1715"/>
    <n v="42"/>
    <n v="40.833333333333336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2"/>
    <x v="2"/>
    <x v="0"/>
    <s v="USD"/>
    <n v="1454890620"/>
    <n v="1450724449"/>
    <b v="0"/>
    <n v="1758"/>
    <n v="27"/>
    <n v="65.111111111111114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3.900000000000002"/>
    <x v="2"/>
    <x v="0"/>
    <s v="USD"/>
    <n v="1455251591"/>
    <n v="1452659591"/>
    <b v="0"/>
    <n v="278"/>
    <n v="5"/>
    <n v="55.6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.225"/>
    <x v="2"/>
    <x v="0"/>
    <s v="USD"/>
    <n v="1413816975"/>
    <n v="1411224975"/>
    <b v="0"/>
    <n v="1827"/>
    <n v="13"/>
    <n v="140.53846153846155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300"/>
    <n v="12"/>
    <n v="25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n v="39.112499999999997"/>
    <x v="2"/>
    <x v="1"/>
    <s v="GBP"/>
    <n v="1471939818"/>
    <n v="1467619818"/>
    <b v="0"/>
    <n v="6258"/>
    <n v="90"/>
    <n v="69.533333333333331"/>
    <b v="0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n v="0.26829268292682928"/>
    <x v="2"/>
    <x v="0"/>
    <s v="USD"/>
    <n v="1434080706"/>
    <n v="1428896706"/>
    <b v="0"/>
    <n v="11"/>
    <n v="2"/>
    <n v="5.5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n v="29.625"/>
    <x v="2"/>
    <x v="2"/>
    <s v="AUD"/>
    <n v="1422928800"/>
    <n v="1420235311"/>
    <b v="0"/>
    <n v="1185"/>
    <n v="5"/>
    <n v="237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n v="42.360992301112063"/>
    <x v="2"/>
    <x v="0"/>
    <s v="USD"/>
    <n v="1413694800"/>
    <n v="1408986916"/>
    <b v="0"/>
    <n v="2476"/>
    <n v="31"/>
    <n v="79.870967741935488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5"/>
    <x v="2"/>
    <x v="1"/>
    <s v="GBP"/>
    <n v="1442440800"/>
    <n v="1440497876"/>
    <b v="0"/>
    <n v="41"/>
    <n v="4"/>
    <n v="10.25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n v="19.762499999999999"/>
    <x v="2"/>
    <x v="0"/>
    <s v="USD"/>
    <n v="1431372751"/>
    <n v="1430767951"/>
    <b v="0"/>
    <n v="7905"/>
    <n v="29"/>
    <n v="272.58620689655174"/>
    <b v="0"/>
    <s v="theater/spaces"/>
    <x v="1"/>
    <s v="spaces"/>
  </r>
  <r>
    <n v="3108"/>
    <s v="Funding a home for our Children's Theater"/>
    <s v="We need a permanent home for the theater!"/>
    <n v="50000"/>
    <n v="26"/>
    <n v="5.1999999999999998E-2"/>
    <x v="2"/>
    <x v="0"/>
    <s v="USD"/>
    <n v="1430234394"/>
    <n v="1425053994"/>
    <b v="0"/>
    <n v="26"/>
    <n v="2"/>
    <n v="13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.030188679245285"/>
    <x v="2"/>
    <x v="0"/>
    <s v="USD"/>
    <n v="1409194810"/>
    <n v="1406170810"/>
    <b v="0"/>
    <n v="6633"/>
    <n v="114"/>
    <n v="58.184210526315788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n v="0.04"/>
    <x v="2"/>
    <x v="0"/>
    <s v="USD"/>
    <n v="1487465119"/>
    <n v="1484009119"/>
    <b v="0"/>
    <n v="10"/>
    <n v="1"/>
    <n v="10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n v="26.640000000000004"/>
    <x v="2"/>
    <x v="0"/>
    <s v="USD"/>
    <n v="1412432220"/>
    <n v="1409753820"/>
    <b v="0"/>
    <n v="5328"/>
    <n v="76"/>
    <n v="70.10526315789474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n v="4.7363636363636363"/>
    <x v="2"/>
    <x v="0"/>
    <s v="USD"/>
    <n v="1477968934"/>
    <n v="1472784934"/>
    <b v="0"/>
    <n v="521"/>
    <n v="9"/>
    <n v="57.888888888888886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49"/>
    <x v="2"/>
    <x v="0"/>
    <s v="USD"/>
    <n v="1429291982"/>
    <n v="1426699982"/>
    <b v="0"/>
    <n v="4635"/>
    <n v="37"/>
    <n v="125.27027027027027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n v="0"/>
    <e v="#DIV/0!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300"/>
    <n v="1"/>
    <n v="300"/>
    <b v="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n v="57.333333333333336"/>
    <x v="2"/>
    <x v="0"/>
    <s v="USD"/>
    <n v="1427890925"/>
    <n v="1426681325"/>
    <b v="0"/>
    <n v="430"/>
    <n v="10"/>
    <n v="43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n v="0.1"/>
    <x v="2"/>
    <x v="1"/>
    <s v="GBP"/>
    <n v="1464354720"/>
    <n v="1463648360"/>
    <b v="0"/>
    <n v="1"/>
    <n v="1"/>
    <n v="1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n v="0.31"/>
    <x v="2"/>
    <x v="11"/>
    <s v="SEK"/>
    <n v="1467473723"/>
    <n v="1465832123"/>
    <b v="0"/>
    <n v="1550"/>
    <n v="2"/>
    <n v="775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.05"/>
    <x v="2"/>
    <x v="0"/>
    <s v="USD"/>
    <n v="1427414732"/>
    <n v="1424826332"/>
    <b v="0"/>
    <n v="5"/>
    <n v="1"/>
    <n v="5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n v="9.8461538461538465E-3"/>
    <x v="2"/>
    <x v="9"/>
    <s v="EUR"/>
    <n v="1462484196"/>
    <n v="1457303796"/>
    <b v="0"/>
    <n v="128"/>
    <n v="10"/>
    <n v="12.8"/>
    <b v="0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n v="0.66666666666666674"/>
    <x v="1"/>
    <x v="5"/>
    <s v="CAD"/>
    <n v="1411748335"/>
    <n v="1406564335"/>
    <b v="0"/>
    <n v="10"/>
    <n v="1"/>
    <n v="10"/>
    <b v="0"/>
    <s v="theater/spaces"/>
    <x v="1"/>
    <s v="spaces"/>
  </r>
  <r>
    <n v="3122"/>
    <s v="be back soon (Canceled)"/>
    <s v="cancelled until further notice"/>
    <n v="199"/>
    <n v="116"/>
    <n v="58.291457286432156"/>
    <x v="1"/>
    <x v="0"/>
    <s v="USD"/>
    <n v="1478733732"/>
    <n v="1478298132"/>
    <b v="0"/>
    <n v="116"/>
    <n v="2"/>
    <n v="58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n v="68.153599999999997"/>
    <x v="1"/>
    <x v="0"/>
    <s v="USD"/>
    <n v="1468108198"/>
    <n v="1465516198"/>
    <b v="0"/>
    <n v="85192"/>
    <n v="348"/>
    <n v="244.80459770114942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n v="3.2499999999999999E-3"/>
    <x v="1"/>
    <x v="0"/>
    <s v="USD"/>
    <n v="1422902601"/>
    <n v="1417718601"/>
    <b v="0"/>
    <n v="26"/>
    <n v="4"/>
    <n v="6.5"/>
    <b v="0"/>
    <s v="theater/spaces"/>
    <x v="1"/>
    <s v="spaces"/>
  </r>
  <r>
    <n v="3125"/>
    <s v="N/A (Canceled)"/>
    <s v="N/A"/>
    <n v="1500000"/>
    <n v="0"/>
    <n v="0"/>
    <x v="1"/>
    <x v="0"/>
    <s v="USD"/>
    <n v="1452142672"/>
    <n v="1449550672"/>
    <b v="0"/>
    <n v="0"/>
    <n v="0"/>
    <e v="#DIV/0!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6"/>
    <x v="1"/>
    <x v="0"/>
    <s v="USD"/>
    <n v="1459121162"/>
    <n v="1456532762"/>
    <b v="0"/>
    <n v="1040"/>
    <n v="17"/>
    <n v="61.176470588235297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n v="0"/>
    <e v="#DIV/0!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8.60666666666667"/>
    <x v="3"/>
    <x v="0"/>
    <s v="USD"/>
    <n v="1489690141"/>
    <n v="1487101741"/>
    <b v="0"/>
    <n v="16291"/>
    <n v="117"/>
    <n v="139.23931623931625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8"/>
    <x v="3"/>
    <x v="0"/>
    <s v="USD"/>
    <n v="1492542819"/>
    <n v="1489090419"/>
    <b v="0"/>
    <n v="10"/>
    <n v="1"/>
    <n v="10"/>
    <b v="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n v="3.75"/>
    <x v="3"/>
    <x v="0"/>
    <s v="USD"/>
    <n v="1492145940"/>
    <n v="1489504916"/>
    <b v="0"/>
    <n v="375"/>
    <n v="4"/>
    <n v="93.75"/>
    <b v="0"/>
    <s v="theater/plays"/>
    <x v="1"/>
    <s v="plays"/>
  </r>
  <r>
    <n v="3131"/>
    <s v="SNAKE EYES"/>
    <s v="A Staged Reading of &quot;Snake Eyes,&quot; a new play by Alex Rafala"/>
    <n v="4100"/>
    <n v="645"/>
    <n v="15.731707317073171"/>
    <x v="3"/>
    <x v="0"/>
    <s v="USD"/>
    <n v="1491656045"/>
    <n v="1489067645"/>
    <b v="0"/>
    <n v="645"/>
    <n v="12"/>
    <n v="53.75"/>
    <b v="0"/>
    <s v="theater/plays"/>
    <x v="1"/>
    <s v="plays"/>
  </r>
  <r>
    <n v="3132"/>
    <s v="A Bite of a Snake Play"/>
    <s v="Smells Like Money, Drips Like Honey, Taste Like Mocha, Better Run AWAY"/>
    <n v="30000"/>
    <n v="10"/>
    <n v="3.3333333333333333E-2"/>
    <x v="3"/>
    <x v="0"/>
    <s v="USD"/>
    <n v="1492759460"/>
    <n v="1487579060"/>
    <b v="0"/>
    <n v="10"/>
    <n v="1"/>
    <n v="10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540"/>
    <n v="16"/>
    <n v="33.75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2.5"/>
    <x v="3"/>
    <x v="1"/>
    <s v="GBP"/>
    <n v="1490631419"/>
    <n v="1488820619"/>
    <b v="0"/>
    <n v="225"/>
    <n v="12"/>
    <n v="18.75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0.849420849420849"/>
    <x v="3"/>
    <x v="0"/>
    <s v="USD"/>
    <n v="1491277121"/>
    <n v="1489376321"/>
    <b v="0"/>
    <n v="162"/>
    <n v="7"/>
    <n v="23.142857142857142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n v="127.8"/>
    <x v="3"/>
    <x v="1"/>
    <s v="GBP"/>
    <n v="1491001140"/>
    <n v="1487847954"/>
    <b v="0"/>
    <n v="639"/>
    <n v="22"/>
    <n v="29.045454545454547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n v="3.3333333333333335"/>
    <x v="3"/>
    <x v="0"/>
    <s v="USD"/>
    <n v="1493838720"/>
    <n v="1489439669"/>
    <b v="0"/>
    <n v="50"/>
    <n v="1"/>
    <n v="50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n v="0"/>
    <e v="#DIV/0!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4"/>
    <x v="3"/>
    <x v="14"/>
    <s v="MXN"/>
    <n v="1490416380"/>
    <n v="1487485760"/>
    <b v="0"/>
    <n v="2700"/>
    <n v="6"/>
    <n v="450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0.96"/>
    <x v="3"/>
    <x v="6"/>
    <s v="EUR"/>
    <n v="1491581703"/>
    <n v="1488993303"/>
    <b v="0"/>
    <n v="96"/>
    <n v="4"/>
    <n v="24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51.6"/>
    <x v="3"/>
    <x v="9"/>
    <s v="EUR"/>
    <n v="1492372800"/>
    <n v="1488823488"/>
    <b v="0"/>
    <n v="258"/>
    <n v="8"/>
    <n v="32.25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"/>
    <x v="3"/>
    <x v="1"/>
    <s v="GBP"/>
    <n v="1489922339"/>
    <n v="1487333939"/>
    <b v="0"/>
    <n v="45"/>
    <n v="3"/>
    <n v="15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n v="0"/>
    <e v="#DIV/0!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75.400000000000006"/>
    <x v="3"/>
    <x v="0"/>
    <s v="USD"/>
    <n v="1489903200"/>
    <n v="1488459307"/>
    <b v="0"/>
    <n v="7540"/>
    <n v="30"/>
    <n v="251.33333333333334"/>
    <b v="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n v="0"/>
    <e v="#DIV/0!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n v="10.5"/>
    <x v="3"/>
    <x v="14"/>
    <s v="MXN"/>
    <n v="1492356166"/>
    <n v="1488471766"/>
    <b v="0"/>
    <n v="5250"/>
    <n v="12"/>
    <n v="437.5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7.52499999999999"/>
    <x v="0"/>
    <x v="0"/>
    <s v="USD"/>
    <n v="1415319355"/>
    <n v="1411859755"/>
    <b v="1"/>
    <n v="23505"/>
    <n v="213"/>
    <n v="110.35211267605634"/>
    <b v="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n v="131.16666666666669"/>
    <x v="0"/>
    <x v="0"/>
    <s v="USD"/>
    <n v="1412136000"/>
    <n v="1410278284"/>
    <b v="1"/>
    <n v="2361"/>
    <n v="57"/>
    <n v="41.421052631578945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1300"/>
    <n v="25"/>
    <n v="52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3535"/>
    <n v="104"/>
    <n v="33.990384615384613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n v="100.4"/>
    <x v="0"/>
    <x v="0"/>
    <s v="USD"/>
    <n v="1410379774"/>
    <n v="1407787774"/>
    <b v="1"/>
    <n v="3514"/>
    <n v="34"/>
    <n v="103.35294117647059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n v="105.95454545454545"/>
    <x v="0"/>
    <x v="1"/>
    <s v="GBP"/>
    <n v="1383425367"/>
    <n v="1380833367"/>
    <b v="1"/>
    <n v="2331"/>
    <n v="67"/>
    <n v="34.791044776119406"/>
    <b v="1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n v="335.58333333333337"/>
    <x v="0"/>
    <x v="0"/>
    <s v="USD"/>
    <n v="1304225940"/>
    <n v="1301542937"/>
    <b v="1"/>
    <n v="10067.5"/>
    <n v="241"/>
    <n v="41.773858921161825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2.92857142857142"/>
    <x v="0"/>
    <x v="0"/>
    <s v="USD"/>
    <n v="1333310458"/>
    <n v="1330722058"/>
    <b v="1"/>
    <n v="7905"/>
    <n v="123"/>
    <n v="64.268292682926827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88.50460000000001"/>
    <x v="0"/>
    <x v="1"/>
    <s v="GBP"/>
    <n v="1356004725"/>
    <n v="1353412725"/>
    <b v="1"/>
    <n v="9425.23"/>
    <n v="302"/>
    <n v="31.209370860927152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1.81818181818181"/>
    <x v="0"/>
    <x v="0"/>
    <s v="USD"/>
    <n v="1338591144"/>
    <n v="1335567144"/>
    <b v="1"/>
    <n v="5600"/>
    <n v="89"/>
    <n v="62.921348314606739"/>
    <b v="1"/>
    <s v="theater/plays"/>
    <x v="1"/>
    <s v="plays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040"/>
    <n v="41"/>
    <n v="98.536585365853654"/>
    <b v="1"/>
    <s v="theater/plays"/>
    <x v="1"/>
    <s v="plays"/>
  </r>
  <r>
    <n v="3158"/>
    <s v="Nursery Crimes"/>
    <s v="A 40s crime-noir play using nursery rhyme characters."/>
    <n v="5000"/>
    <n v="5700"/>
    <n v="113.99999999999999"/>
    <x v="0"/>
    <x v="0"/>
    <s v="USD"/>
    <n v="1374523752"/>
    <n v="1371931752"/>
    <b v="1"/>
    <n v="5700"/>
    <n v="69"/>
    <n v="82.608695652173907"/>
    <b v="1"/>
    <s v="theater/plays"/>
    <x v="1"/>
    <s v="plays"/>
  </r>
  <r>
    <n v="3159"/>
    <s v="Waxwing: A New Play"/>
    <s v="WAXWING is an exciting new world premiere of mythic (perhaps even apocalyptic!) proportions."/>
    <n v="1500"/>
    <n v="2002.22"/>
    <n v="133.48133333333334"/>
    <x v="0"/>
    <x v="0"/>
    <s v="USD"/>
    <n v="1326927600"/>
    <n v="1323221761"/>
    <b v="1"/>
    <n v="2002.22"/>
    <n v="52"/>
    <n v="38.504230769230773"/>
    <b v="1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n v="101.53333333333335"/>
    <x v="0"/>
    <x v="0"/>
    <s v="USD"/>
    <n v="1407905940"/>
    <n v="1405923687"/>
    <b v="1"/>
    <n v="4569"/>
    <n v="57"/>
    <n v="80.15789473684211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05.1"/>
    <x v="0"/>
    <x v="1"/>
    <s v="GBP"/>
    <n v="1413377522"/>
    <n v="1410785522"/>
    <b v="1"/>
    <n v="2102"/>
    <n v="74"/>
    <n v="28.405405405405407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n v="127.15"/>
    <x v="0"/>
    <x v="0"/>
    <s v="USD"/>
    <n v="1404698400"/>
    <n v="1402331262"/>
    <b v="1"/>
    <n v="5086"/>
    <n v="63"/>
    <n v="80.730158730158735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.15384615384616"/>
    <x v="0"/>
    <x v="0"/>
    <s v="USD"/>
    <n v="1402855525"/>
    <n v="1400263525"/>
    <b v="1"/>
    <n v="14450"/>
    <n v="72"/>
    <n v="200.69444444444446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6.76"/>
    <x v="0"/>
    <x v="0"/>
    <s v="USD"/>
    <n v="1402341615"/>
    <n v="1399490415"/>
    <b v="1"/>
    <n v="2669"/>
    <n v="71"/>
    <n v="37.591549295774648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n v="162.66666666666666"/>
    <x v="0"/>
    <x v="0"/>
    <s v="USD"/>
    <n v="1304395140"/>
    <n v="1302493760"/>
    <b v="1"/>
    <n v="1220"/>
    <n v="21"/>
    <n v="58.095238095238095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160.22808571428573"/>
    <x v="0"/>
    <x v="0"/>
    <s v="USD"/>
    <n v="1416988740"/>
    <n v="1414514153"/>
    <b v="1"/>
    <n v="56079.83"/>
    <n v="930"/>
    <n v="60.300892473118282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n v="116.16666666666666"/>
    <x v="0"/>
    <x v="0"/>
    <s v="USD"/>
    <n v="1406952781"/>
    <n v="1405743181"/>
    <b v="1"/>
    <n v="3485"/>
    <n v="55"/>
    <n v="63.363636363636367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n v="124.2"/>
    <x v="0"/>
    <x v="0"/>
    <s v="USD"/>
    <n v="1402696800"/>
    <n v="1399948353"/>
    <b v="1"/>
    <n v="3105"/>
    <n v="61"/>
    <n v="50.901639344262293"/>
    <b v="1"/>
    <s v="theater/plays"/>
    <x v="1"/>
    <s v="plays"/>
  </r>
  <r>
    <n v="3169"/>
    <s v="The Window"/>
    <s v="We're bringing The Window to the Cherry Lane Theater in January 2014."/>
    <n v="8000"/>
    <n v="8241"/>
    <n v="103.01249999999999"/>
    <x v="0"/>
    <x v="0"/>
    <s v="USD"/>
    <n v="1386910740"/>
    <n v="1384364561"/>
    <b v="1"/>
    <n v="8241"/>
    <n v="82"/>
    <n v="100.5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n v="112.25"/>
    <x v="0"/>
    <x v="0"/>
    <s v="USD"/>
    <n v="1404273600"/>
    <n v="1401414944"/>
    <b v="1"/>
    <n v="2245"/>
    <n v="71"/>
    <n v="31.619718309859156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8.8142857142857"/>
    <x v="0"/>
    <x v="1"/>
    <s v="GBP"/>
    <n v="1462545358"/>
    <n v="1459953358"/>
    <b v="1"/>
    <n v="7617"/>
    <n v="117"/>
    <n v="65.102564102564102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4.99999999999999"/>
    <x v="0"/>
    <x v="0"/>
    <s v="USD"/>
    <n v="1329240668"/>
    <n v="1326648668"/>
    <b v="1"/>
    <n v="2300"/>
    <n v="29"/>
    <n v="79.310344827586206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10300"/>
    <n v="74"/>
    <n v="139.18918918918919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n v="101.13333333333334"/>
    <x v="0"/>
    <x v="0"/>
    <s v="USD"/>
    <n v="1408999508"/>
    <n v="1407789908"/>
    <b v="1"/>
    <n v="3034"/>
    <n v="23"/>
    <n v="131.91304347826087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n v="109.55999999999999"/>
    <x v="0"/>
    <x v="0"/>
    <s v="USD"/>
    <n v="1297977427"/>
    <n v="1292793427"/>
    <b v="1"/>
    <n v="5478"/>
    <n v="60"/>
    <n v="91.3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n v="114.8421052631579"/>
    <x v="0"/>
    <x v="0"/>
    <s v="USD"/>
    <n v="1376838000"/>
    <n v="1374531631"/>
    <b v="1"/>
    <n v="2182"/>
    <n v="55"/>
    <n v="39.672727272727272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.39999999999999"/>
    <x v="0"/>
    <x v="0"/>
    <s v="USD"/>
    <n v="1403366409"/>
    <n v="1400774409"/>
    <b v="1"/>
    <n v="2935"/>
    <n v="51"/>
    <n v="57.549019607843135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71.73333333333335"/>
    <x v="0"/>
    <x v="1"/>
    <s v="GBP"/>
    <n v="1405521075"/>
    <n v="1402929075"/>
    <b v="1"/>
    <n v="2576"/>
    <n v="78"/>
    <n v="33.025641025641029"/>
    <b v="1"/>
    <s v="theater/plays"/>
    <x v="1"/>
    <s v="plays"/>
  </r>
  <r>
    <n v="3179"/>
    <s v="I Do Wonder"/>
    <s v="A Sci-fi play in several vignettes that will narrate an alternate history in the mid-20th century."/>
    <n v="4200"/>
    <n v="4794.82"/>
    <n v="114.16238095238094"/>
    <x v="0"/>
    <x v="0"/>
    <s v="USD"/>
    <n v="1367859071"/>
    <n v="1365699071"/>
    <b v="1"/>
    <n v="4794.82"/>
    <n v="62"/>
    <n v="77.335806451612896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n v="119.75"/>
    <x v="0"/>
    <x v="1"/>
    <s v="GBP"/>
    <n v="1403258049"/>
    <n v="1400666049"/>
    <b v="1"/>
    <n v="1437"/>
    <n v="45"/>
    <n v="31.933333333333334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n v="109.00000000000001"/>
    <x v="0"/>
    <x v="1"/>
    <s v="GBP"/>
    <n v="1402848000"/>
    <n v="1400570787"/>
    <b v="1"/>
    <n v="545"/>
    <n v="15"/>
    <n v="36.333333333333336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n v="100.88571428571429"/>
    <x v="0"/>
    <x v="0"/>
    <s v="USD"/>
    <n v="1328029200"/>
    <n v="1323211621"/>
    <b v="1"/>
    <n v="7062"/>
    <n v="151"/>
    <n v="46.768211920529801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n v="109.00000000000001"/>
    <x v="0"/>
    <x v="0"/>
    <s v="USD"/>
    <n v="1377284669"/>
    <n v="1375729469"/>
    <b v="1"/>
    <n v="2725"/>
    <n v="68"/>
    <n v="40.073529411764703"/>
    <b v="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n v="107.20930232558139"/>
    <x v="0"/>
    <x v="0"/>
    <s v="USD"/>
    <n v="1404258631"/>
    <n v="1401666631"/>
    <b v="1"/>
    <n v="4610"/>
    <n v="46"/>
    <n v="100.21739130434783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1000"/>
    <n v="24"/>
    <n v="41.666666666666664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n v="102.18750000000001"/>
    <x v="0"/>
    <x v="1"/>
    <s v="GBP"/>
    <n v="1410901200"/>
    <n v="1408313438"/>
    <b v="1"/>
    <n v="3270"/>
    <n v="70"/>
    <n v="46.714285714285715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.29333333333334"/>
    <x v="0"/>
    <x v="0"/>
    <s v="USD"/>
    <n v="1407167973"/>
    <n v="1405439973"/>
    <b v="1"/>
    <n v="17444"/>
    <n v="244"/>
    <n v="71.491803278688522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130"/>
    <n v="9"/>
    <n v="14.444444444444445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n v="12.327272727272726"/>
    <x v="2"/>
    <x v="11"/>
    <s v="SEK"/>
    <n v="1432455532"/>
    <n v="1429863532"/>
    <b v="0"/>
    <n v="6780"/>
    <n v="19"/>
    <n v="356.84210526315792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n v="0"/>
    <e v="#DIV/0!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n v="4.0266666666666664"/>
    <x v="2"/>
    <x v="0"/>
    <s v="USD"/>
    <n v="1471370869"/>
    <n v="1466186869"/>
    <b v="0"/>
    <n v="151"/>
    <n v="4"/>
    <n v="37.75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n v="1.02"/>
    <x v="2"/>
    <x v="1"/>
    <s v="GBP"/>
    <n v="1425160800"/>
    <n v="1421274859"/>
    <b v="0"/>
    <n v="102"/>
    <n v="8"/>
    <n v="12.75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n v="11.74"/>
    <x v="2"/>
    <x v="1"/>
    <s v="GBP"/>
    <n v="1424474056"/>
    <n v="1420586056"/>
    <b v="0"/>
    <n v="587"/>
    <n v="24"/>
    <n v="24.458333333333332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n v="0"/>
    <e v="#DIV/0!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n v="59.142857142857139"/>
    <x v="2"/>
    <x v="0"/>
    <s v="USD"/>
    <n v="1423750542"/>
    <n v="1421158542"/>
    <b v="0"/>
    <n v="2070"/>
    <n v="39"/>
    <n v="53.07692307692308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n v="0.06"/>
    <x v="2"/>
    <x v="0"/>
    <s v="USD"/>
    <n v="1438437600"/>
    <n v="1433254875"/>
    <b v="0"/>
    <n v="1800"/>
    <n v="6"/>
    <n v="300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n v="11.450000000000001"/>
    <x v="2"/>
    <x v="10"/>
    <s v="NOK"/>
    <n v="1423050618"/>
    <n v="1420458618"/>
    <b v="0"/>
    <n v="1145"/>
    <n v="4"/>
    <n v="286.25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n v="0.36666666666666664"/>
    <x v="2"/>
    <x v="8"/>
    <s v="DKK"/>
    <n v="1424081477"/>
    <n v="1420798277"/>
    <b v="0"/>
    <n v="110"/>
    <n v="3"/>
    <n v="36.666666666666664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n v="52.16"/>
    <x v="2"/>
    <x v="0"/>
    <s v="USD"/>
    <n v="1410037200"/>
    <n v="1407435418"/>
    <b v="0"/>
    <n v="2608"/>
    <n v="53"/>
    <n v="49.20754716981132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n v="2E-3"/>
    <x v="2"/>
    <x v="0"/>
    <s v="USD"/>
    <n v="1461994440"/>
    <n v="1459410101"/>
    <b v="0"/>
    <n v="1"/>
    <n v="1"/>
    <n v="1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n v="1.25"/>
    <x v="2"/>
    <x v="1"/>
    <s v="GBP"/>
    <n v="1409509477"/>
    <n v="1407695077"/>
    <b v="0"/>
    <n v="25"/>
    <n v="2"/>
    <n v="12.5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n v="54.52"/>
    <x v="2"/>
    <x v="0"/>
    <s v="USD"/>
    <n v="1450072740"/>
    <n v="1445027346"/>
    <b v="0"/>
    <n v="2726"/>
    <n v="25"/>
    <n v="109.04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250"/>
    <n v="6"/>
    <n v="41.666666666666664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n v="0"/>
    <e v="#DIV/0!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1"/>
    <x v="2"/>
    <x v="1"/>
    <s v="GBP"/>
    <n v="1430470772"/>
    <n v="1427878772"/>
    <b v="0"/>
    <n v="273"/>
    <n v="12"/>
    <n v="22.75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n v="0"/>
    <e v="#DIV/0!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.36363636363636"/>
    <x v="2"/>
    <x v="0"/>
    <s v="USD"/>
    <n v="1429767607"/>
    <n v="1424587207"/>
    <b v="0"/>
    <n v="2550"/>
    <n v="36"/>
    <n v="70.833333333333329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3.49999999999999"/>
    <x v="0"/>
    <x v="0"/>
    <s v="USD"/>
    <n v="1406557877"/>
    <n v="1404743477"/>
    <b v="1"/>
    <n v="5175"/>
    <n v="82"/>
    <n v="63.109756097560975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.32315789473684"/>
    <x v="0"/>
    <x v="0"/>
    <s v="USD"/>
    <n v="1403305200"/>
    <n v="1400512658"/>
    <b v="1"/>
    <n v="11335.7"/>
    <n v="226"/>
    <n v="50.157964601769912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5.76666666666667"/>
    <x v="0"/>
    <x v="0"/>
    <s v="USD"/>
    <n v="1338523140"/>
    <n v="1334442519"/>
    <b v="1"/>
    <n v="3773"/>
    <n v="60"/>
    <n v="62.883333333333333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19.74347826086958"/>
    <x v="0"/>
    <x v="0"/>
    <s v="USD"/>
    <n v="1408068000"/>
    <n v="1405346680"/>
    <b v="1"/>
    <n v="27541"/>
    <n v="322"/>
    <n v="85.531055900621112"/>
    <b v="1"/>
    <s v="theater/plays"/>
    <x v="1"/>
    <s v="plays"/>
  </r>
  <r>
    <n v="3212"/>
    <s v="Campo Maldito"/>
    <s v="Help us bring our production of Campo Maldito to New York AND San Francisco!"/>
    <n v="4000"/>
    <n v="5050"/>
    <n v="126.25"/>
    <x v="0"/>
    <x v="0"/>
    <s v="USD"/>
    <n v="1407524751"/>
    <n v="1404932751"/>
    <b v="1"/>
    <n v="5050"/>
    <n v="94"/>
    <n v="53.723404255319146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00.11666666666667"/>
    <x v="0"/>
    <x v="1"/>
    <s v="GBP"/>
    <n v="1437934759"/>
    <n v="1434478759"/>
    <b v="1"/>
    <n v="6007"/>
    <n v="47"/>
    <n v="127.80851063829788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.13333333333334"/>
    <x v="0"/>
    <x v="1"/>
    <s v="GBP"/>
    <n v="1452038100"/>
    <n v="1448823673"/>
    <b v="1"/>
    <n v="12256"/>
    <n v="115"/>
    <n v="106.57391304347826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n v="100.35142857142858"/>
    <x v="0"/>
    <x v="0"/>
    <s v="USD"/>
    <n v="1441857540"/>
    <n v="1438617471"/>
    <b v="1"/>
    <n v="35123"/>
    <n v="134"/>
    <n v="262.11194029850748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n v="100.05"/>
    <x v="0"/>
    <x v="1"/>
    <s v="GBP"/>
    <n v="1436625000"/>
    <n v="1433934371"/>
    <b v="1"/>
    <n v="2001"/>
    <n v="35"/>
    <n v="57.171428571428571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n v="116.02222222222223"/>
    <x v="0"/>
    <x v="0"/>
    <s v="USD"/>
    <n v="1478264784"/>
    <n v="1475672784"/>
    <b v="1"/>
    <n v="5221"/>
    <n v="104"/>
    <n v="50.20192307692308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.1"/>
    <x v="0"/>
    <x v="1"/>
    <s v="GBP"/>
    <n v="1419984000"/>
    <n v="1417132986"/>
    <b v="1"/>
    <n v="12252"/>
    <n v="184"/>
    <n v="66.586956521739125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n v="100.11000000000001"/>
    <x v="0"/>
    <x v="0"/>
    <s v="USD"/>
    <n v="1427063747"/>
    <n v="1424043347"/>
    <b v="1"/>
    <n v="20022"/>
    <n v="119"/>
    <n v="168.25210084033614"/>
    <b v="1"/>
    <s v="theater/plays"/>
    <x v="1"/>
    <s v="plays"/>
  </r>
  <r>
    <n v="3220"/>
    <s v="Burners"/>
    <s v="A sci-fi thriller for the stage opening March 10 in Los Angeles."/>
    <n v="15000"/>
    <n v="15126"/>
    <n v="100.84"/>
    <x v="0"/>
    <x v="0"/>
    <s v="USD"/>
    <n v="1489352400"/>
    <n v="1486411204"/>
    <b v="1"/>
    <n v="15126"/>
    <n v="59"/>
    <n v="256.37288135593218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.42499999999998"/>
    <x v="0"/>
    <x v="1"/>
    <s v="GBP"/>
    <n v="1436114603"/>
    <n v="1433090603"/>
    <b v="1"/>
    <n v="4137"/>
    <n v="113"/>
    <n v="36.610619469026545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n v="124.8"/>
    <x v="0"/>
    <x v="0"/>
    <s v="USD"/>
    <n v="1445722140"/>
    <n v="1443016697"/>
    <b v="1"/>
    <n v="3120"/>
    <n v="84"/>
    <n v="37.142857142857146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n v="109.51612903225806"/>
    <x v="0"/>
    <x v="0"/>
    <s v="USD"/>
    <n v="1440100976"/>
    <n v="1437508976"/>
    <b v="1"/>
    <n v="3395"/>
    <n v="74"/>
    <n v="45.878378378378379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n v="102.03333333333333"/>
    <x v="0"/>
    <x v="0"/>
    <s v="USD"/>
    <n v="1484024400"/>
    <n v="1479932713"/>
    <b v="1"/>
    <n v="30610"/>
    <n v="216"/>
    <n v="141.71296296296296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.35000000000001"/>
    <x v="0"/>
    <x v="0"/>
    <s v="USD"/>
    <n v="1464987600"/>
    <n v="1463145938"/>
    <b v="1"/>
    <n v="2047"/>
    <n v="39"/>
    <n v="52.487179487179489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.16666666666667"/>
    <x v="0"/>
    <x v="1"/>
    <s v="GBP"/>
    <n v="1446213612"/>
    <n v="1443621612"/>
    <b v="1"/>
    <n v="1250"/>
    <n v="21"/>
    <n v="59.523809523809526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1500"/>
    <n v="30"/>
    <n v="50"/>
    <b v="1"/>
    <s v="theater/plays"/>
    <x v="1"/>
    <s v="plays"/>
  </r>
  <r>
    <n v="3228"/>
    <s v="Hear Me Roar: A Season of Powerful Women"/>
    <s v="A Season of Powerful Women. A Season of Defiance."/>
    <n v="7000"/>
    <n v="7164"/>
    <n v="102.34285714285714"/>
    <x v="0"/>
    <x v="0"/>
    <s v="USD"/>
    <n v="1450328340"/>
    <n v="1447606884"/>
    <b v="1"/>
    <n v="7164"/>
    <n v="37"/>
    <n v="193.62162162162161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n v="107.86500000000001"/>
    <x v="0"/>
    <x v="0"/>
    <s v="USD"/>
    <n v="1416470398"/>
    <n v="1413874798"/>
    <b v="1"/>
    <n v="21573"/>
    <n v="202"/>
    <n v="106.79702970297029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09.88461538461539"/>
    <x v="0"/>
    <x v="0"/>
    <s v="USD"/>
    <n v="1412135940"/>
    <n v="1410840126"/>
    <b v="1"/>
    <n v="2857"/>
    <n v="37"/>
    <n v="77.21621621621621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1610"/>
    <n v="28"/>
    <n v="57.5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31.20000000000002"/>
    <x v="0"/>
    <x v="0"/>
    <s v="USD"/>
    <n v="1462334340"/>
    <n v="1459711917"/>
    <b v="1"/>
    <n v="1312"/>
    <n v="26"/>
    <n v="50.46153846153846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n v="118.8"/>
    <x v="0"/>
    <x v="0"/>
    <s v="USD"/>
    <n v="1488482355"/>
    <n v="1485890355"/>
    <b v="0"/>
    <n v="5940"/>
    <n v="61"/>
    <n v="97.377049180327873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.39275000000001"/>
    <x v="0"/>
    <x v="1"/>
    <s v="GBP"/>
    <n v="1485991860"/>
    <n v="1483124208"/>
    <b v="0"/>
    <n v="4015.71"/>
    <n v="115"/>
    <n v="34.91921739130435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.20666666666666"/>
    <x v="0"/>
    <x v="0"/>
    <s v="USD"/>
    <n v="1467361251"/>
    <n v="1464769251"/>
    <b v="1"/>
    <n v="15481"/>
    <n v="181"/>
    <n v="85.530386740331494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n v="100.6"/>
    <x v="0"/>
    <x v="0"/>
    <s v="USD"/>
    <n v="1482962433"/>
    <n v="1480370433"/>
    <b v="0"/>
    <n v="20120"/>
    <n v="110"/>
    <n v="182.90909090909091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n v="100.78754285714287"/>
    <x v="0"/>
    <x v="0"/>
    <s v="USD"/>
    <n v="1443499140"/>
    <n v="1441452184"/>
    <b v="1"/>
    <n v="35275.64"/>
    <n v="269"/>
    <n v="131.13620817843866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.32142857142857"/>
    <x v="0"/>
    <x v="1"/>
    <s v="GBP"/>
    <n v="1435752898"/>
    <n v="1433160898"/>
    <b v="1"/>
    <n v="3145"/>
    <n v="79"/>
    <n v="39.810126582278478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5.91914022517912"/>
    <x v="0"/>
    <x v="1"/>
    <s v="GBP"/>
    <n v="1445817540"/>
    <n v="1443665293"/>
    <b v="1"/>
    <n v="6208.98"/>
    <n v="104"/>
    <n v="59.701730769230764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0.56666666666668"/>
    <x v="0"/>
    <x v="1"/>
    <s v="GBP"/>
    <n v="1487286000"/>
    <n v="1484843948"/>
    <b v="0"/>
    <n v="3017"/>
    <n v="34"/>
    <n v="88.735294117647058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.30588235294117"/>
    <x v="0"/>
    <x v="0"/>
    <s v="USD"/>
    <n v="1413269940"/>
    <n v="1410421670"/>
    <b v="1"/>
    <n v="9801"/>
    <n v="167"/>
    <n v="58.688622754491021"/>
    <b v="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n v="127.30419999999999"/>
    <x v="0"/>
    <x v="0"/>
    <s v="USD"/>
    <n v="1411150092"/>
    <n v="1408558092"/>
    <b v="1"/>
    <n v="12730.42"/>
    <n v="183"/>
    <n v="69.56513661202186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n v="102.83750000000001"/>
    <x v="0"/>
    <x v="0"/>
    <s v="USD"/>
    <n v="1444348800"/>
    <n v="1442283562"/>
    <b v="1"/>
    <n v="8227"/>
    <n v="71"/>
    <n v="115.87323943661971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n v="102.9375"/>
    <x v="0"/>
    <x v="1"/>
    <s v="GBP"/>
    <n v="1480613982"/>
    <n v="1478018382"/>
    <b v="0"/>
    <n v="1647"/>
    <n v="69"/>
    <n v="23.869565217391305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n v="104.3047619047619"/>
    <x v="0"/>
    <x v="0"/>
    <s v="USD"/>
    <n v="1434074400"/>
    <n v="1431354258"/>
    <b v="0"/>
    <n v="21904"/>
    <n v="270"/>
    <n v="81.125925925925927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n v="111.22000000000001"/>
    <x v="0"/>
    <x v="0"/>
    <s v="USD"/>
    <n v="1442030340"/>
    <n v="1439551200"/>
    <b v="1"/>
    <n v="11122"/>
    <n v="193"/>
    <n v="57.626943005181346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5.86"/>
    <x v="0"/>
    <x v="1"/>
    <s v="GBP"/>
    <n v="1436696712"/>
    <n v="1434104712"/>
    <b v="1"/>
    <n v="2646.5"/>
    <n v="57"/>
    <n v="46.429824561403507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n v="100.79166666666666"/>
    <x v="0"/>
    <x v="0"/>
    <s v="USD"/>
    <n v="1428178757"/>
    <n v="1425590357"/>
    <b v="1"/>
    <n v="12095"/>
    <n v="200"/>
    <n v="60.475000000000001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4.92727272727274"/>
    <x v="0"/>
    <x v="0"/>
    <s v="USD"/>
    <n v="1434822914"/>
    <n v="1432230914"/>
    <b v="1"/>
    <n v="5771"/>
    <n v="88"/>
    <n v="65.579545454545453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1.55199999999999"/>
    <x v="0"/>
    <x v="0"/>
    <s v="USD"/>
    <n v="1415213324"/>
    <n v="1412617724"/>
    <b v="1"/>
    <n v="25388"/>
    <n v="213"/>
    <n v="119.1924882629108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n v="110.73333333333333"/>
    <x v="0"/>
    <x v="0"/>
    <s v="USD"/>
    <n v="1434907966"/>
    <n v="1432315966"/>
    <b v="1"/>
    <n v="1661"/>
    <n v="20"/>
    <n v="83.05"/>
    <b v="1"/>
    <s v="theater/plays"/>
    <x v="1"/>
    <s v="plays"/>
  </r>
  <r>
    <n v="3252"/>
    <s v="Modern Love"/>
    <s v="How do we navigate the boundaries between friendship, sexual intimacy and obsessive desire?"/>
    <n v="2250"/>
    <n v="2876"/>
    <n v="127.82222222222221"/>
    <x v="0"/>
    <x v="1"/>
    <s v="GBP"/>
    <n v="1473247240"/>
    <n v="1470655240"/>
    <b v="1"/>
    <n v="2876"/>
    <n v="50"/>
    <n v="57.52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n v="101.82500000000002"/>
    <x v="0"/>
    <x v="0"/>
    <s v="USD"/>
    <n v="1473306300"/>
    <n v="1471701028"/>
    <b v="1"/>
    <n v="20365"/>
    <n v="115"/>
    <n v="177.08695652173913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.25769230769231"/>
    <x v="0"/>
    <x v="1"/>
    <s v="GBP"/>
    <n v="1427331809"/>
    <n v="1424743409"/>
    <b v="1"/>
    <n v="13163.5"/>
    <n v="186"/>
    <n v="70.771505376344081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525"/>
    <n v="18"/>
    <n v="29.166666666666668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n v="128.06"/>
    <x v="0"/>
    <x v="0"/>
    <s v="USD"/>
    <n v="1433995140"/>
    <n v="1432129577"/>
    <b v="1"/>
    <n v="12806"/>
    <n v="176"/>
    <n v="72.76136363636364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.29949999999999"/>
    <x v="0"/>
    <x v="1"/>
    <s v="GBP"/>
    <n v="1487769952"/>
    <n v="1485177952"/>
    <b v="0"/>
    <n v="2125.9899999999998"/>
    <n v="41"/>
    <n v="51.853414634146333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n v="105.21428571428571"/>
    <x v="0"/>
    <x v="0"/>
    <s v="USD"/>
    <n v="1420751861"/>
    <n v="1418159861"/>
    <b v="1"/>
    <n v="7365"/>
    <n v="75"/>
    <n v="98.2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n v="106.16782608695652"/>
    <x v="0"/>
    <x v="0"/>
    <s v="USD"/>
    <n v="1475294340"/>
    <n v="1472753745"/>
    <b v="1"/>
    <n v="24418.6"/>
    <n v="97"/>
    <n v="251.7381443298969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09.24000000000001"/>
    <x v="0"/>
    <x v="0"/>
    <s v="USD"/>
    <n v="1448903318"/>
    <n v="1445875718"/>
    <b v="1"/>
    <n v="5462"/>
    <n v="73"/>
    <n v="74.821917808219183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n v="100.45454545454547"/>
    <x v="0"/>
    <x v="0"/>
    <s v="USD"/>
    <n v="1437067476"/>
    <n v="1434475476"/>
    <b v="1"/>
    <n v="3315"/>
    <n v="49"/>
    <n v="67.65306122448979"/>
    <b v="1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n v="103.04098360655738"/>
    <x v="0"/>
    <x v="0"/>
    <s v="USD"/>
    <n v="1419220800"/>
    <n v="1416555262"/>
    <b v="1"/>
    <n v="12571"/>
    <n v="134"/>
    <n v="93.81343283582089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n v="112.1664"/>
    <x v="0"/>
    <x v="0"/>
    <s v="USD"/>
    <n v="1446238800"/>
    <n v="1444220588"/>
    <b v="1"/>
    <n v="2804.16"/>
    <n v="68"/>
    <n v="41.237647058823526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2575"/>
    <n v="49"/>
    <n v="52.551020408163268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4428"/>
    <n v="63"/>
    <n v="70.285714285714292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n v="131.28333333333333"/>
    <x v="0"/>
    <x v="0"/>
    <s v="USD"/>
    <n v="1434142800"/>
    <n v="1431435122"/>
    <b v="1"/>
    <n v="7877"/>
    <n v="163"/>
    <n v="48.325153374233132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.1"/>
    <x v="0"/>
    <x v="0"/>
    <s v="USD"/>
    <n v="1437156660"/>
    <n v="1434564660"/>
    <b v="1"/>
    <n v="15315"/>
    <n v="288"/>
    <n v="53.177083333333336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2560"/>
    <n v="42"/>
    <n v="60.952380952380949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1.49999999999999"/>
    <x v="0"/>
    <x v="1"/>
    <s v="GBP"/>
    <n v="1434452400"/>
    <n v="1431509397"/>
    <b v="1"/>
    <n v="8120"/>
    <n v="70"/>
    <n v="116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1.66666666666666"/>
    <x v="0"/>
    <x v="1"/>
    <s v="GBP"/>
    <n v="1436705265"/>
    <n v="1434113265"/>
    <b v="1"/>
    <n v="1830"/>
    <n v="30"/>
    <n v="61"/>
    <b v="1"/>
    <s v="theater/plays"/>
    <x v="1"/>
    <s v="plays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1950"/>
    <n v="51"/>
    <n v="38.235294117647058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54.43"/>
    <x v="0"/>
    <x v="0"/>
    <s v="USD"/>
    <n v="1446814809"/>
    <n v="1444219209"/>
    <b v="1"/>
    <n v="15443"/>
    <n v="145"/>
    <n v="106.50344827586207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n v="107.4"/>
    <x v="0"/>
    <x v="0"/>
    <s v="USD"/>
    <n v="1473879600"/>
    <n v="1472498042"/>
    <b v="1"/>
    <n v="4296"/>
    <n v="21"/>
    <n v="204.57142857142858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n v="101.32258064516128"/>
    <x v="0"/>
    <x v="0"/>
    <s v="USD"/>
    <n v="1458075600"/>
    <n v="1454259272"/>
    <b v="1"/>
    <n v="15705"/>
    <n v="286"/>
    <n v="54.912587412587413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.27777777777777"/>
    <x v="0"/>
    <x v="0"/>
    <s v="USD"/>
    <n v="1423456200"/>
    <n v="1421183271"/>
    <b v="1"/>
    <n v="1805"/>
    <n v="12"/>
    <n v="150.41666666666666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n v="116.84444444444443"/>
    <x v="0"/>
    <x v="5"/>
    <s v="CAD"/>
    <n v="1459483140"/>
    <n v="1456526879"/>
    <b v="1"/>
    <n v="5258"/>
    <n v="100"/>
    <n v="52.58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n v="108.60000000000001"/>
    <x v="0"/>
    <x v="1"/>
    <s v="GBP"/>
    <n v="1416331406"/>
    <n v="1413735806"/>
    <b v="1"/>
    <n v="5430"/>
    <n v="100"/>
    <n v="54.3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.4"/>
    <x v="0"/>
    <x v="1"/>
    <s v="GBP"/>
    <n v="1433017303"/>
    <n v="1430425303"/>
    <b v="1"/>
    <n v="2585"/>
    <n v="34"/>
    <n v="76.029411764705884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.27586206896552"/>
    <x v="0"/>
    <x v="0"/>
    <s v="USD"/>
    <n v="1459474059"/>
    <n v="1456885659"/>
    <b v="0"/>
    <n v="6628"/>
    <n v="63"/>
    <n v="105.2063492063492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2060"/>
    <n v="30"/>
    <n v="68.666666666666671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n v="121.6"/>
    <x v="0"/>
    <x v="0"/>
    <s v="USD"/>
    <n v="1441153705"/>
    <n v="1438561705"/>
    <b v="0"/>
    <n v="6080"/>
    <n v="47"/>
    <n v="129.36170212765958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2.6467741935484"/>
    <x v="0"/>
    <x v="0"/>
    <s v="USD"/>
    <n v="1461904788"/>
    <n v="1458103188"/>
    <b v="0"/>
    <n v="31820.5"/>
    <n v="237"/>
    <n v="134.26371308016877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4.75000000000001"/>
    <x v="0"/>
    <x v="1"/>
    <s v="GBP"/>
    <n v="1455138000"/>
    <n v="1452448298"/>
    <b v="0"/>
    <n v="838"/>
    <n v="47"/>
    <n v="17.829787234042552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n v="101.6"/>
    <x v="0"/>
    <x v="0"/>
    <s v="USD"/>
    <n v="1454047140"/>
    <n v="1452546853"/>
    <b v="0"/>
    <n v="3048"/>
    <n v="15"/>
    <n v="203.2"/>
    <b v="1"/>
    <s v="theater/plays"/>
    <x v="1"/>
    <s v="plays"/>
  </r>
  <r>
    <n v="3285"/>
    <s v="By Morning"/>
    <s v="A new play by Matthew Gasda"/>
    <n v="4999"/>
    <n v="5604"/>
    <n v="112.10242048409683"/>
    <x v="0"/>
    <x v="0"/>
    <s v="USD"/>
    <n v="1488258000"/>
    <n v="1485556626"/>
    <b v="0"/>
    <n v="5604"/>
    <n v="81"/>
    <n v="69.18518518518519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1.76666666666667"/>
    <x v="0"/>
    <x v="0"/>
    <s v="USD"/>
    <n v="1471291782"/>
    <n v="1468699782"/>
    <b v="0"/>
    <n v="15265"/>
    <n v="122"/>
    <n v="125.12295081967213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2500"/>
    <n v="34"/>
    <n v="73.529411764705884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.26489999999998"/>
    <x v="0"/>
    <x v="1"/>
    <s v="GBP"/>
    <n v="1466463600"/>
    <n v="1463337315"/>
    <b v="0"/>
    <n v="10026.49"/>
    <n v="207"/>
    <n v="48.437149758454105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.04200000000003"/>
    <x v="0"/>
    <x v="1"/>
    <s v="GBP"/>
    <n v="1487580602"/>
    <n v="1485161402"/>
    <b v="0"/>
    <n v="665.21"/>
    <n v="25"/>
    <n v="26.608400000000003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21.2"/>
    <x v="0"/>
    <x v="1"/>
    <s v="GBP"/>
    <n v="1489234891"/>
    <n v="1486642891"/>
    <b v="0"/>
    <n v="2424"/>
    <n v="72"/>
    <n v="33.666666666666664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3.99999999999999"/>
    <x v="0"/>
    <x v="0"/>
    <s v="USD"/>
    <n v="1442462340"/>
    <n v="1439743900"/>
    <b v="0"/>
    <n v="570"/>
    <n v="14"/>
    <n v="40.714285714285715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286.13861386138615"/>
    <x v="0"/>
    <x v="1"/>
    <s v="GBP"/>
    <n v="1449257348"/>
    <n v="1444069748"/>
    <b v="0"/>
    <n v="289"/>
    <n v="15"/>
    <n v="19.266666666666666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.44444444444446"/>
    <x v="0"/>
    <x v="4"/>
    <s v="NZD"/>
    <n v="1488622352"/>
    <n v="1486030352"/>
    <b v="0"/>
    <n v="7670"/>
    <n v="91"/>
    <n v="84.285714285714292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n v="118.33333333333333"/>
    <x v="0"/>
    <x v="1"/>
    <s v="GBP"/>
    <n v="1434459554"/>
    <n v="1431867554"/>
    <b v="0"/>
    <n v="710"/>
    <n v="24"/>
    <n v="29.583333333333332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n v="102.85857142857142"/>
    <x v="0"/>
    <x v="1"/>
    <s v="GBP"/>
    <n v="1474886229"/>
    <n v="1472294229"/>
    <b v="0"/>
    <n v="720.01"/>
    <n v="27"/>
    <n v="26.667037037037037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n v="144.06666666666666"/>
    <x v="0"/>
    <x v="1"/>
    <s v="GBP"/>
    <n v="1448229600"/>
    <n v="1446401372"/>
    <b v="0"/>
    <n v="2161"/>
    <n v="47"/>
    <n v="45.978723404255319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n v="100.07272727272726"/>
    <x v="0"/>
    <x v="1"/>
    <s v="GBP"/>
    <n v="1438037940"/>
    <n v="1436380256"/>
    <b v="0"/>
    <n v="5504"/>
    <n v="44"/>
    <n v="125.09090909090909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1.73"/>
    <x v="0"/>
    <x v="0"/>
    <s v="USD"/>
    <n v="1442102400"/>
    <n v="1440370768"/>
    <b v="0"/>
    <n v="10173"/>
    <n v="72"/>
    <n v="141.29166666666666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.19999999999999"/>
    <x v="0"/>
    <x v="0"/>
    <s v="USD"/>
    <n v="1444860063"/>
    <n v="1442268063"/>
    <b v="0"/>
    <n v="3486"/>
    <n v="63"/>
    <n v="55.333333333333336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n v="136.16666666666666"/>
    <x v="0"/>
    <x v="0"/>
    <s v="USD"/>
    <n v="1430329862"/>
    <n v="1428515462"/>
    <b v="0"/>
    <n v="4085"/>
    <n v="88"/>
    <n v="46.420454545454547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.46666666666667"/>
    <x v="0"/>
    <x v="0"/>
    <s v="USD"/>
    <n v="1470034740"/>
    <n v="1466185176"/>
    <b v="0"/>
    <n v="4004"/>
    <n v="70"/>
    <n v="57.2"/>
    <b v="1"/>
    <s v="theater/plays"/>
    <x v="1"/>
    <s v="plays"/>
  </r>
  <r>
    <n v="3302"/>
    <s v="El muro de BorÃ­s KiÃ©n"/>
    <s v="FilosofÃ­a de los anÃ³nimos"/>
    <n v="8400"/>
    <n v="8685"/>
    <n v="103.39285714285715"/>
    <x v="0"/>
    <x v="3"/>
    <s v="EUR"/>
    <n v="1481099176"/>
    <n v="1478507176"/>
    <b v="0"/>
    <n v="8685"/>
    <n v="50"/>
    <n v="173.7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n v="115.88888888888889"/>
    <x v="0"/>
    <x v="0"/>
    <s v="USD"/>
    <n v="1427553484"/>
    <n v="1424533084"/>
    <b v="0"/>
    <n v="2086"/>
    <n v="35"/>
    <n v="59.6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n v="104.51666666666665"/>
    <x v="0"/>
    <x v="0"/>
    <s v="USD"/>
    <n v="1482418752"/>
    <n v="1479826752"/>
    <b v="0"/>
    <n v="15677.5"/>
    <n v="175"/>
    <n v="89.585714285714289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02.02500000000001"/>
    <x v="0"/>
    <x v="0"/>
    <s v="USD"/>
    <n v="1438374748"/>
    <n v="1435782748"/>
    <b v="0"/>
    <n v="4081"/>
    <n v="20"/>
    <n v="204.05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.33333333333334"/>
    <x v="0"/>
    <x v="0"/>
    <s v="USD"/>
    <n v="1465527600"/>
    <n v="1462252542"/>
    <b v="0"/>
    <n v="2630"/>
    <n v="54"/>
    <n v="48.703703703703702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n v="106.67999999999999"/>
    <x v="0"/>
    <x v="0"/>
    <s v="USD"/>
    <n v="1463275339"/>
    <n v="1460683339"/>
    <b v="0"/>
    <n v="1066.8"/>
    <n v="20"/>
    <n v="53.339999999999996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n v="122.28571428571429"/>
    <x v="0"/>
    <x v="0"/>
    <s v="USD"/>
    <n v="1460581365"/>
    <n v="1458766965"/>
    <b v="0"/>
    <n v="4280"/>
    <n v="57"/>
    <n v="75.087719298245617"/>
    <b v="1"/>
    <s v="theater/plays"/>
    <x v="1"/>
    <s v="plays"/>
  </r>
  <r>
    <n v="3309"/>
    <s v="Collision Course"/>
    <s v="Two unlikely friends, a garage, tinned beans &amp; the end of the world."/>
    <n v="350"/>
    <n v="558"/>
    <n v="159.42857142857144"/>
    <x v="0"/>
    <x v="1"/>
    <s v="GBP"/>
    <n v="1476632178"/>
    <n v="1473953778"/>
    <b v="0"/>
    <n v="558"/>
    <n v="31"/>
    <n v="18"/>
    <b v="1"/>
    <s v="theater/plays"/>
    <x v="1"/>
    <s v="plays"/>
  </r>
  <r>
    <n v="3310"/>
    <s v="The Island Boys: A New Play"/>
    <s v="A new play about coming coming home, recovery, and trying to find God in the process."/>
    <n v="6500"/>
    <n v="6505"/>
    <n v="100.07692307692308"/>
    <x v="0"/>
    <x v="0"/>
    <s v="USD"/>
    <n v="1444169825"/>
    <n v="1441577825"/>
    <b v="0"/>
    <n v="6505"/>
    <n v="31"/>
    <n v="209.83870967741936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09.84"/>
    <x v="0"/>
    <x v="0"/>
    <s v="USD"/>
    <n v="1445065210"/>
    <n v="1442473210"/>
    <b v="0"/>
    <n v="2746"/>
    <n v="45"/>
    <n v="61.022222222222226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n v="100.03999999999999"/>
    <x v="0"/>
    <x v="0"/>
    <s v="USD"/>
    <n v="1478901600"/>
    <n v="1477077946"/>
    <b v="0"/>
    <n v="2501"/>
    <n v="41"/>
    <n v="61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n v="116.05000000000001"/>
    <x v="0"/>
    <x v="0"/>
    <s v="USD"/>
    <n v="1453856400"/>
    <n v="1452664317"/>
    <b v="0"/>
    <n v="2321"/>
    <n v="29"/>
    <n v="80.034482758620683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n v="210.75"/>
    <x v="0"/>
    <x v="1"/>
    <s v="GBP"/>
    <n v="1431115500"/>
    <n v="1428733511"/>
    <b v="0"/>
    <n v="1686"/>
    <n v="58"/>
    <n v="29.068965517241381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.00000000000001"/>
    <x v="0"/>
    <x v="1"/>
    <s v="GBP"/>
    <n v="1462519041"/>
    <n v="1459927041"/>
    <b v="0"/>
    <n v="4400"/>
    <n v="89"/>
    <n v="49.438202247191015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.08673425918037"/>
    <x v="0"/>
    <x v="0"/>
    <s v="USD"/>
    <n v="1407506040"/>
    <n v="1404680075"/>
    <b v="0"/>
    <n v="11747.18"/>
    <n v="125"/>
    <n v="93.977440000000001"/>
    <b v="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n v="106.19047619047619"/>
    <x v="0"/>
    <x v="0"/>
    <s v="USD"/>
    <n v="1465347424"/>
    <n v="1462755424"/>
    <b v="0"/>
    <n v="1115"/>
    <n v="18"/>
    <n v="61.944444444444443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n v="125.6"/>
    <x v="0"/>
    <x v="5"/>
    <s v="CAD"/>
    <n v="1460341800"/>
    <n v="1456902893"/>
    <b v="0"/>
    <n v="2512"/>
    <n v="32"/>
    <n v="78.5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540"/>
    <n v="16"/>
    <n v="33.75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2525"/>
    <n v="38"/>
    <n v="66.44736842105263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.4"/>
    <x v="0"/>
    <x v="0"/>
    <s v="USD"/>
    <n v="1413431940"/>
    <n v="1412216665"/>
    <b v="0"/>
    <n v="537"/>
    <n v="15"/>
    <n v="35.799999999999997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1.51515151515152"/>
    <x v="0"/>
    <x v="0"/>
    <s v="USD"/>
    <n v="1466567700"/>
    <n v="1464653696"/>
    <b v="0"/>
    <n v="3350"/>
    <n v="23"/>
    <n v="145.65217391304347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25.89999999999999"/>
    <x v="0"/>
    <x v="1"/>
    <s v="GBP"/>
    <n v="1474793208"/>
    <n v="1472201208"/>
    <b v="0"/>
    <n v="1259"/>
    <n v="49"/>
    <n v="25.693877551020407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n v="101.66666666666666"/>
    <x v="0"/>
    <x v="17"/>
    <s v="EUR"/>
    <n v="1465135190"/>
    <n v="1463925590"/>
    <b v="0"/>
    <n v="1525"/>
    <n v="10"/>
    <n v="152.5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n v="112.5"/>
    <x v="0"/>
    <x v="1"/>
    <s v="GBP"/>
    <n v="1428256277"/>
    <n v="1425235877"/>
    <b v="0"/>
    <n v="450"/>
    <n v="15"/>
    <n v="30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n v="101.375"/>
    <x v="0"/>
    <x v="0"/>
    <s v="USD"/>
    <n v="1425830905"/>
    <n v="1423242505"/>
    <b v="0"/>
    <n v="8110"/>
    <n v="57"/>
    <n v="142.28070175438597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01.25"/>
    <x v="0"/>
    <x v="1"/>
    <s v="GBP"/>
    <n v="1462697966"/>
    <n v="1460105966"/>
    <b v="0"/>
    <n v="810"/>
    <n v="33"/>
    <n v="24.545454545454547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.38888888888889"/>
    <x v="0"/>
    <x v="0"/>
    <s v="USD"/>
    <n v="1404522000"/>
    <n v="1404308883"/>
    <b v="0"/>
    <n v="2635"/>
    <n v="9"/>
    <n v="292.77777777777777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n v="116.8"/>
    <x v="0"/>
    <x v="1"/>
    <s v="GBP"/>
    <n v="1406502000"/>
    <n v="1405583108"/>
    <b v="0"/>
    <n v="1168"/>
    <n v="26"/>
    <n v="44.92307692307692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.26666666666667"/>
    <x v="0"/>
    <x v="1"/>
    <s v="GBP"/>
    <n v="1427919468"/>
    <n v="1425331068"/>
    <b v="0"/>
    <n v="1594"/>
    <n v="69"/>
    <n v="23.10144927536232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4.52"/>
    <x v="0"/>
    <x v="0"/>
    <s v="USD"/>
    <n v="1444149886"/>
    <n v="1441125886"/>
    <b v="0"/>
    <n v="5226"/>
    <n v="65"/>
    <n v="80.400000000000006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6000"/>
    <n v="83"/>
    <n v="72.289156626506028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4.57142857142858"/>
    <x v="0"/>
    <x v="0"/>
    <s v="USD"/>
    <n v="1434384880"/>
    <n v="1432484080"/>
    <b v="0"/>
    <n v="3660"/>
    <n v="111"/>
    <n v="32.972972972972975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n v="138.62051149573753"/>
    <x v="0"/>
    <x v="0"/>
    <s v="USD"/>
    <n v="1438259422"/>
    <n v="1435667422"/>
    <b v="0"/>
    <n v="5366"/>
    <n v="46"/>
    <n v="116.65217391304348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.32000000000001"/>
    <x v="0"/>
    <x v="1"/>
    <s v="GBP"/>
    <n v="1407106800"/>
    <n v="1404749446"/>
    <b v="0"/>
    <n v="5016"/>
    <n v="63"/>
    <n v="79.61904761904762"/>
    <b v="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250"/>
    <n v="9"/>
    <n v="27.777777777777779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10.2"/>
    <x v="0"/>
    <x v="1"/>
    <s v="GBP"/>
    <n v="1412974800"/>
    <n v="1411109167"/>
    <b v="0"/>
    <n v="2755"/>
    <n v="34"/>
    <n v="81.029411764705884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n v="102.18"/>
    <x v="0"/>
    <x v="0"/>
    <s v="USD"/>
    <n v="1487944080"/>
    <n v="1486129680"/>
    <b v="0"/>
    <n v="15327"/>
    <n v="112"/>
    <n v="136.84821428571428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n v="104.35000000000001"/>
    <x v="0"/>
    <x v="0"/>
    <s v="USD"/>
    <n v="1469721518"/>
    <n v="1467129518"/>
    <b v="0"/>
    <n v="8348"/>
    <n v="47"/>
    <n v="177.61702127659575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n v="138.16666666666666"/>
    <x v="0"/>
    <x v="0"/>
    <s v="USD"/>
    <n v="1481066554"/>
    <n v="1478906554"/>
    <b v="0"/>
    <n v="4145"/>
    <n v="38"/>
    <n v="109.07894736842105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3350"/>
    <n v="28"/>
    <n v="119.64285714285714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n v="101.66666666666666"/>
    <x v="0"/>
    <x v="0"/>
    <s v="USD"/>
    <n v="1427864340"/>
    <n v="1425020810"/>
    <b v="0"/>
    <n v="6100"/>
    <n v="78"/>
    <n v="78.205128205128204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n v="171.42857142857142"/>
    <x v="0"/>
    <x v="1"/>
    <s v="GBP"/>
    <n v="1460553480"/>
    <n v="1458770384"/>
    <b v="0"/>
    <n v="1200"/>
    <n v="23"/>
    <n v="52.173913043478258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n v="101.44444444444444"/>
    <x v="0"/>
    <x v="0"/>
    <s v="USD"/>
    <n v="1409374093"/>
    <n v="1406782093"/>
    <b v="0"/>
    <n v="4565"/>
    <n v="40"/>
    <n v="114.125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650"/>
    <n v="13"/>
    <n v="50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n v="110.00000000000001"/>
    <x v="0"/>
    <x v="0"/>
    <s v="USD"/>
    <n v="1424910910"/>
    <n v="1424306110"/>
    <b v="0"/>
    <n v="1650"/>
    <n v="18"/>
    <n v="91.666666666666671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.44999999999999"/>
    <x v="0"/>
    <x v="1"/>
    <s v="GBP"/>
    <n v="1462741200"/>
    <n v="1461503654"/>
    <b v="0"/>
    <n v="2389"/>
    <n v="22"/>
    <n v="108.59090909090909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n v="100.2909090909091"/>
    <x v="0"/>
    <x v="0"/>
    <s v="USD"/>
    <n v="1461988740"/>
    <n v="1459949080"/>
    <b v="0"/>
    <n v="5516"/>
    <n v="79"/>
    <n v="69.822784810126578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.4"/>
    <x v="0"/>
    <x v="0"/>
    <s v="USD"/>
    <n v="1465837200"/>
    <n v="1463971172"/>
    <b v="0"/>
    <n v="1534"/>
    <n v="14"/>
    <n v="109.57142857142857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n v="104.42857142857143"/>
    <x v="0"/>
    <x v="19"/>
    <s v="EUR"/>
    <n v="1448838000"/>
    <n v="1445791811"/>
    <b v="0"/>
    <n v="3655"/>
    <n v="51"/>
    <n v="71.666666666666671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n v="101.1"/>
    <x v="0"/>
    <x v="1"/>
    <s v="GBP"/>
    <n v="1406113200"/>
    <n v="1402910965"/>
    <b v="0"/>
    <n v="5055"/>
    <n v="54"/>
    <n v="93.611111111111114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07.52"/>
    <x v="0"/>
    <x v="1"/>
    <s v="GBP"/>
    <n v="1467414000"/>
    <n v="1462492178"/>
    <b v="0"/>
    <n v="5376"/>
    <n v="70"/>
    <n v="76.8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1575"/>
    <n v="44"/>
    <n v="35.795454545454547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n v="101.93333333333334"/>
    <x v="0"/>
    <x v="0"/>
    <s v="USD"/>
    <n v="1446091260"/>
    <n v="1443029206"/>
    <b v="0"/>
    <n v="3058"/>
    <n v="55"/>
    <n v="55.6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n v="126.28571428571429"/>
    <x v="0"/>
    <x v="1"/>
    <s v="GBP"/>
    <n v="1462879020"/>
    <n v="1461941527"/>
    <b v="0"/>
    <n v="2210"/>
    <n v="15"/>
    <n v="147.33333333333334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.4"/>
    <x v="0"/>
    <x v="1"/>
    <s v="GBP"/>
    <n v="1468611272"/>
    <n v="1466019272"/>
    <b v="0"/>
    <n v="1521"/>
    <n v="27"/>
    <n v="56.333333333333336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020"/>
    <n v="21"/>
    <n v="96.19047619047619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2.99000000000001"/>
    <x v="0"/>
    <x v="0"/>
    <s v="USD"/>
    <n v="1416385679"/>
    <n v="1413790079"/>
    <b v="0"/>
    <n v="10299"/>
    <n v="162"/>
    <n v="63.574074074074076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n v="106.25"/>
    <x v="0"/>
    <x v="0"/>
    <s v="USD"/>
    <n v="1487985734"/>
    <n v="1484097734"/>
    <b v="0"/>
    <n v="4250"/>
    <n v="23"/>
    <n v="184.78260869565219"/>
    <b v="1"/>
    <s v="theater/plays"/>
    <x v="1"/>
    <s v="plays"/>
  </r>
  <r>
    <n v="3360"/>
    <s v="Pretty Butch"/>
    <s v="World Premiere, an M1 Singapore Fringe Festival 2017 commission."/>
    <n v="9000"/>
    <n v="9124"/>
    <n v="101.37777777777779"/>
    <x v="0"/>
    <x v="20"/>
    <s v="SGD"/>
    <n v="1481731140"/>
    <n v="1479866343"/>
    <b v="0"/>
    <n v="9124"/>
    <n v="72"/>
    <n v="126.72222222222223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.46000000000001"/>
    <x v="0"/>
    <x v="0"/>
    <s v="USD"/>
    <n v="1409587140"/>
    <n v="1408062990"/>
    <b v="0"/>
    <n v="5673"/>
    <n v="68"/>
    <n v="83.42647058823529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.00000000000003"/>
    <x v="0"/>
    <x v="0"/>
    <s v="USD"/>
    <n v="1425704100"/>
    <n v="1424484717"/>
    <b v="0"/>
    <n v="1090"/>
    <n v="20"/>
    <n v="54.5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.41935483870968"/>
    <x v="0"/>
    <x v="0"/>
    <s v="USD"/>
    <n v="1408464000"/>
    <n v="1406831445"/>
    <b v="0"/>
    <n v="7860"/>
    <n v="26"/>
    <n v="302.30769230769232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n v="105.93333333333332"/>
    <x v="0"/>
    <x v="1"/>
    <s v="GBP"/>
    <n v="1458075600"/>
    <n v="1456183649"/>
    <b v="0"/>
    <n v="3178"/>
    <n v="72"/>
    <n v="44.138888888888886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2600"/>
    <n v="3"/>
    <n v="866.66666666666663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105"/>
    <n v="18"/>
    <n v="61.388888888888886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n v="118.66666666666667"/>
    <x v="0"/>
    <x v="1"/>
    <s v="GBP"/>
    <n v="1438467894"/>
    <n v="1436307894"/>
    <b v="0"/>
    <n v="890"/>
    <n v="30"/>
    <n v="29.666666666666668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n v="104.60000000000001"/>
    <x v="0"/>
    <x v="0"/>
    <s v="USD"/>
    <n v="1420088400"/>
    <n v="1416977259"/>
    <b v="0"/>
    <n v="1046"/>
    <n v="23"/>
    <n v="45.478260869565219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n v="103.89999999999999"/>
    <x v="0"/>
    <x v="17"/>
    <s v="EUR"/>
    <n v="1484441980"/>
    <n v="1479257980"/>
    <b v="0"/>
    <n v="5195"/>
    <n v="54"/>
    <n v="96.203703703703709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n v="117.73333333333333"/>
    <x v="0"/>
    <x v="0"/>
    <s v="USD"/>
    <n v="1481961600"/>
    <n v="1479283285"/>
    <b v="0"/>
    <n v="1766"/>
    <n v="26"/>
    <n v="67.92307692307692"/>
    <b v="1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n v="138.5"/>
    <x v="0"/>
    <x v="0"/>
    <s v="USD"/>
    <n v="1449089965"/>
    <n v="1446670765"/>
    <b v="0"/>
    <n v="277"/>
    <n v="9"/>
    <n v="30.777777777777779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n v="103.49999999999999"/>
    <x v="0"/>
    <x v="0"/>
    <s v="USD"/>
    <n v="1408942740"/>
    <n v="1407157756"/>
    <b v="0"/>
    <n v="1035"/>
    <n v="27"/>
    <n v="38.333333333333336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.25"/>
    <x v="0"/>
    <x v="1"/>
    <s v="GBP"/>
    <n v="1437235200"/>
    <n v="1435177840"/>
    <b v="0"/>
    <n v="2005"/>
    <n v="30"/>
    <n v="66.833333333333329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n v="106.57142857142856"/>
    <x v="0"/>
    <x v="5"/>
    <s v="CAD"/>
    <n v="1446053616"/>
    <n v="1443461616"/>
    <b v="0"/>
    <n v="3730"/>
    <n v="52"/>
    <n v="71.730769230769226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3000"/>
    <n v="17"/>
    <n v="176.47058823529412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n v="100.01249999999999"/>
    <x v="0"/>
    <x v="0"/>
    <s v="USD"/>
    <n v="1429976994"/>
    <n v="1424796594"/>
    <b v="0"/>
    <n v="8001"/>
    <n v="19"/>
    <n v="421.10526315789474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n v="101.05"/>
    <x v="0"/>
    <x v="1"/>
    <s v="GBP"/>
    <n v="1426870560"/>
    <n v="1424280899"/>
    <b v="0"/>
    <n v="8084"/>
    <n v="77"/>
    <n v="104.98701298701299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n v="107.63636363636364"/>
    <x v="0"/>
    <x v="1"/>
    <s v="GBP"/>
    <n v="1409490480"/>
    <n v="1407400306"/>
    <b v="0"/>
    <n v="592"/>
    <n v="21"/>
    <n v="28.19047619047619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n v="103.64999999999999"/>
    <x v="0"/>
    <x v="1"/>
    <s v="GBP"/>
    <n v="1440630000"/>
    <n v="1439122800"/>
    <b v="0"/>
    <n v="2073"/>
    <n v="38"/>
    <n v="54.55263157894737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.43333333333334"/>
    <x v="0"/>
    <x v="0"/>
    <s v="USD"/>
    <n v="1417305178"/>
    <n v="1414277578"/>
    <b v="0"/>
    <n v="3133"/>
    <n v="28"/>
    <n v="111.89285714285714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.25"/>
    <x v="0"/>
    <x v="0"/>
    <s v="USD"/>
    <n v="1426044383"/>
    <n v="1423455983"/>
    <b v="0"/>
    <n v="4090"/>
    <n v="48"/>
    <n v="85.208333333333329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0.74285714285713"/>
    <x v="0"/>
    <x v="1"/>
    <s v="GBP"/>
    <n v="1470092340"/>
    <n v="1467973256"/>
    <b v="0"/>
    <n v="3526"/>
    <n v="46"/>
    <n v="76.652173913043484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1.71428571428572"/>
    <x v="0"/>
    <x v="0"/>
    <s v="USD"/>
    <n v="1466707620"/>
    <n v="1464979620"/>
    <b v="0"/>
    <n v="1955"/>
    <n v="30"/>
    <n v="65.166666666666671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n v="100.01100000000001"/>
    <x v="0"/>
    <x v="0"/>
    <s v="USD"/>
    <n v="1448074800"/>
    <n v="1444874768"/>
    <b v="0"/>
    <n v="6000.66"/>
    <n v="64"/>
    <n v="93.760312499999998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2000"/>
    <n v="15"/>
    <n v="133.33333333333334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2100"/>
    <n v="41"/>
    <n v="51.219512195121951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6.86666666666667"/>
    <x v="0"/>
    <x v="0"/>
    <s v="USD"/>
    <n v="1418581088"/>
    <n v="1415125088"/>
    <b v="0"/>
    <n v="3506"/>
    <n v="35"/>
    <n v="100.17142857142858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n v="103.8"/>
    <x v="0"/>
    <x v="1"/>
    <s v="GBP"/>
    <n v="1434625441"/>
    <n v="1432033441"/>
    <b v="0"/>
    <n v="1557"/>
    <n v="45"/>
    <n v="34.6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n v="114.5"/>
    <x v="0"/>
    <x v="0"/>
    <s v="USD"/>
    <n v="1464960682"/>
    <n v="1462368682"/>
    <b v="0"/>
    <n v="11450"/>
    <n v="62"/>
    <n v="184.67741935483872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.4"/>
    <x v="0"/>
    <x v="0"/>
    <s v="USD"/>
    <n v="1405017345"/>
    <n v="1403721345"/>
    <b v="0"/>
    <n v="1536"/>
    <n v="22"/>
    <n v="69.818181818181813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115"/>
    <n v="18"/>
    <n v="61.944444444444443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500"/>
    <n v="12"/>
    <n v="41.666666666666664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n v="105.80000000000001"/>
    <x v="0"/>
    <x v="0"/>
    <s v="USD"/>
    <n v="1415234760"/>
    <n v="1413065230"/>
    <b v="0"/>
    <n v="1587"/>
    <n v="44"/>
    <n v="36.06818181818182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n v="142.36363636363635"/>
    <x v="0"/>
    <x v="1"/>
    <s v="GBP"/>
    <n v="1406470645"/>
    <n v="1403878645"/>
    <b v="0"/>
    <n v="783"/>
    <n v="27"/>
    <n v="29"/>
    <b v="1"/>
    <s v="theater/plays"/>
    <x v="1"/>
    <s v="plays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920"/>
    <n v="38"/>
    <n v="24.210526315789473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n v="104.33333333333333"/>
    <x v="0"/>
    <x v="0"/>
    <s v="USD"/>
    <n v="1401595140"/>
    <n v="1399286589"/>
    <b v="0"/>
    <n v="1565"/>
    <n v="28"/>
    <n v="55.892857142857146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n v="112.00000000000001"/>
    <x v="0"/>
    <x v="1"/>
    <s v="GBP"/>
    <n v="1455832800"/>
    <n v="1452338929"/>
    <b v="0"/>
    <n v="280"/>
    <n v="24"/>
    <n v="11.666666666666666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.07499999999999"/>
    <x v="0"/>
    <x v="0"/>
    <s v="USD"/>
    <n v="1416589200"/>
    <n v="1414605776"/>
    <b v="0"/>
    <n v="4443"/>
    <n v="65"/>
    <n v="68.353846153846149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n v="103.75000000000001"/>
    <x v="0"/>
    <x v="1"/>
    <s v="GBP"/>
    <n v="1424556325"/>
    <n v="1421964325"/>
    <b v="0"/>
    <n v="1245"/>
    <n v="46"/>
    <n v="27.065217391304348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n v="100.41"/>
    <x v="0"/>
    <x v="0"/>
    <s v="USD"/>
    <n v="1409266414"/>
    <n v="1405378414"/>
    <b v="0"/>
    <n v="10041"/>
    <n v="85"/>
    <n v="118.12941176470588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1.86206896551724"/>
    <x v="0"/>
    <x v="1"/>
    <s v="GBP"/>
    <n v="1438968146"/>
    <n v="1436376146"/>
    <b v="0"/>
    <n v="2954"/>
    <n v="66"/>
    <n v="44.757575757575758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09.76666666666665"/>
    <x v="0"/>
    <x v="0"/>
    <s v="USD"/>
    <n v="1447295460"/>
    <n v="1444747843"/>
    <b v="0"/>
    <n v="16465"/>
    <n v="165"/>
    <n v="99.787878787878782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2000"/>
    <n v="17"/>
    <n v="117.64705882352941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610"/>
    <n v="3"/>
    <n v="203.33333333333334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7.57142857142856"/>
    <x v="0"/>
    <x v="1"/>
    <s v="GBP"/>
    <n v="1456876740"/>
    <n v="1455063886"/>
    <b v="0"/>
    <n v="481.5"/>
    <n v="17"/>
    <n v="28.323529411764707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n v="100.31000000000002"/>
    <x v="0"/>
    <x v="0"/>
    <s v="USD"/>
    <n v="1405511376"/>
    <n v="1401623376"/>
    <b v="0"/>
    <n v="10031"/>
    <n v="91"/>
    <n v="110.23076923076923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n v="107.1"/>
    <x v="0"/>
    <x v="1"/>
    <s v="GBP"/>
    <n v="1404641289"/>
    <n v="1402049289"/>
    <b v="0"/>
    <n v="2142"/>
    <n v="67"/>
    <n v="31.970149253731343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055"/>
    <n v="18"/>
    <n v="58.611111111111114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n v="123.6"/>
    <x v="0"/>
    <x v="1"/>
    <s v="GBP"/>
    <n v="1469998680"/>
    <n v="1466710358"/>
    <b v="0"/>
    <n v="618"/>
    <n v="21"/>
    <n v="29.428571428571427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08.5"/>
    <x v="0"/>
    <x v="0"/>
    <s v="USD"/>
    <n v="1465196400"/>
    <n v="1462841990"/>
    <b v="0"/>
    <n v="3255"/>
    <n v="40"/>
    <n v="81.375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3.56666666666668"/>
    <x v="0"/>
    <x v="0"/>
    <s v="USD"/>
    <n v="1444264372"/>
    <n v="1442536372"/>
    <b v="0"/>
    <n v="15535"/>
    <n v="78"/>
    <n v="199.16666666666666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3000"/>
    <n v="26"/>
    <n v="115.38461538461539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650"/>
    <n v="14"/>
    <n v="46.428571428571431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n v="103.49999999999999"/>
    <x v="0"/>
    <x v="0"/>
    <s v="USD"/>
    <n v="1480579140"/>
    <n v="1478030325"/>
    <b v="0"/>
    <n v="3105"/>
    <n v="44"/>
    <n v="70.568181818181813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200"/>
    <n v="9"/>
    <n v="22.222222222222221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19.6"/>
    <x v="0"/>
    <x v="1"/>
    <s v="GBP"/>
    <n v="1429813800"/>
    <n v="1427363645"/>
    <b v="0"/>
    <n v="4784"/>
    <n v="30"/>
    <n v="159.46666666666667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00.00058823529412"/>
    <x v="0"/>
    <x v="0"/>
    <s v="USD"/>
    <n v="1414284180"/>
    <n v="1410558948"/>
    <b v="0"/>
    <n v="1700.01"/>
    <n v="45"/>
    <n v="37.777999999999999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0.875"/>
    <x v="0"/>
    <x v="0"/>
    <s v="USD"/>
    <n v="1400875307"/>
    <n v="1398283307"/>
    <b v="0"/>
    <n v="4035"/>
    <n v="56"/>
    <n v="72.053571428571431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6.54545454545455"/>
    <x v="0"/>
    <x v="17"/>
    <s v="EUR"/>
    <n v="1459978200"/>
    <n v="1458416585"/>
    <b v="0"/>
    <n v="2930"/>
    <n v="46"/>
    <n v="63.695652173913047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966"/>
    <n v="34"/>
    <n v="28.411764705882351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.15"/>
    <x v="0"/>
    <x v="0"/>
    <s v="USD"/>
    <n v="1425495563"/>
    <n v="1422903563"/>
    <b v="0"/>
    <n v="10115"/>
    <n v="98"/>
    <n v="103.21428571428571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.1"/>
    <x v="0"/>
    <x v="1"/>
    <s v="GBP"/>
    <n v="1450051200"/>
    <n v="1447594176"/>
    <b v="0"/>
    <n v="3273"/>
    <n v="46"/>
    <n v="71.152173913043484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350"/>
    <n v="10"/>
    <n v="35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3.58333333333334"/>
    <x v="0"/>
    <x v="0"/>
    <s v="USD"/>
    <n v="1423119540"/>
    <n v="1421252084"/>
    <b v="0"/>
    <n v="6215"/>
    <n v="76"/>
    <n v="81.776315789473685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n v="102.97033333333331"/>
    <x v="0"/>
    <x v="0"/>
    <s v="USD"/>
    <n v="1412434136"/>
    <n v="1409669336"/>
    <b v="0"/>
    <n v="30891.1"/>
    <n v="104"/>
    <n v="297.02980769230766"/>
    <b v="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n v="108.13333333333333"/>
    <x v="0"/>
    <x v="0"/>
    <s v="USD"/>
    <n v="1411264800"/>
    <n v="1409620903"/>
    <b v="0"/>
    <n v="4055"/>
    <n v="87"/>
    <n v="46.609195402298852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1500"/>
    <n v="29"/>
    <n v="51.724137931034484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2.75000000000001"/>
    <x v="0"/>
    <x v="1"/>
    <s v="GBP"/>
    <n v="1425142800"/>
    <n v="1422983847"/>
    <b v="0"/>
    <n v="2055"/>
    <n v="51"/>
    <n v="40.294117647058826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95"/>
    <n v="12"/>
    <n v="16.25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08.54949999999999"/>
    <x v="0"/>
    <x v="1"/>
    <s v="GBP"/>
    <n v="1406760101"/>
    <n v="1404168101"/>
    <b v="0"/>
    <n v="2170.9899999999998"/>
    <n v="72"/>
    <n v="30.152638888888887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000"/>
    <n v="21"/>
    <n v="95.238095238095241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n v="109.65"/>
    <x v="0"/>
    <x v="0"/>
    <s v="USD"/>
    <n v="1454709600"/>
    <n v="1452520614"/>
    <b v="0"/>
    <n v="2193"/>
    <n v="42"/>
    <n v="52.214285714285715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n v="100.26315789473684"/>
    <x v="0"/>
    <x v="0"/>
    <s v="USD"/>
    <n v="1402974000"/>
    <n v="1400290255"/>
    <b v="0"/>
    <n v="9525"/>
    <n v="71"/>
    <n v="134.1549295774648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05.55000000000001"/>
    <x v="0"/>
    <x v="0"/>
    <s v="USD"/>
    <n v="1404983269"/>
    <n v="1402391269"/>
    <b v="0"/>
    <n v="10555"/>
    <n v="168"/>
    <n v="62.827380952380949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n v="112.00000000000001"/>
    <x v="0"/>
    <x v="0"/>
    <s v="USD"/>
    <n v="1470538800"/>
    <n v="1469112493"/>
    <b v="0"/>
    <n v="1120"/>
    <n v="19"/>
    <n v="58.94736842105263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5.89999999999999"/>
    <x v="0"/>
    <x v="0"/>
    <s v="USD"/>
    <n v="1408638480"/>
    <n v="1406811593"/>
    <b v="0"/>
    <n v="5295"/>
    <n v="37"/>
    <n v="143.1081081081081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030"/>
    <n v="36"/>
    <n v="84.166666666666671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n v="104.2"/>
    <x v="0"/>
    <x v="1"/>
    <s v="GBP"/>
    <n v="1430600400"/>
    <n v="1428358567"/>
    <b v="0"/>
    <n v="2605"/>
    <n v="14"/>
    <n v="186.07142857142858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n v="134.67833333333334"/>
    <x v="0"/>
    <x v="0"/>
    <s v="USD"/>
    <n v="1453179540"/>
    <n v="1452030730"/>
    <b v="0"/>
    <n v="1616.14"/>
    <n v="18"/>
    <n v="89.785555555555561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n v="105.2184"/>
    <x v="0"/>
    <x v="0"/>
    <s v="USD"/>
    <n v="1405095300"/>
    <n v="1403146628"/>
    <b v="0"/>
    <n v="5260.92"/>
    <n v="82"/>
    <n v="64.157560975609755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2.60000000000001"/>
    <x v="0"/>
    <x v="0"/>
    <s v="USD"/>
    <n v="1447445820"/>
    <n v="1445077121"/>
    <b v="0"/>
    <n v="2565"/>
    <n v="43"/>
    <n v="59.651162790697676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250"/>
    <n v="8"/>
    <n v="31.25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85.5"/>
    <x v="0"/>
    <x v="0"/>
    <s v="USD"/>
    <n v="1410266146"/>
    <n v="1407674146"/>
    <b v="0"/>
    <n v="1855"/>
    <n v="45"/>
    <n v="41.222222222222221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867"/>
    <n v="20"/>
    <n v="43.35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2000"/>
    <n v="31"/>
    <n v="64.516129032258064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.2"/>
    <x v="0"/>
    <x v="1"/>
    <s v="GBP"/>
    <n v="1423138800"/>
    <n v="1421092725"/>
    <b v="0"/>
    <n v="1082"/>
    <n v="25"/>
    <n v="43.28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n v="107.80000000000001"/>
    <x v="0"/>
    <x v="0"/>
    <s v="USD"/>
    <n v="1458332412"/>
    <n v="1454448012"/>
    <b v="0"/>
    <n v="1078"/>
    <n v="14"/>
    <n v="77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n v="109.76190476190477"/>
    <x v="0"/>
    <x v="0"/>
    <s v="USD"/>
    <n v="1418784689"/>
    <n v="1416192689"/>
    <b v="0"/>
    <n v="2305"/>
    <n v="45"/>
    <n v="51.222222222222221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n v="170.625"/>
    <x v="0"/>
    <x v="0"/>
    <s v="USD"/>
    <n v="1468036800"/>
    <n v="1465607738"/>
    <b v="0"/>
    <n v="1365"/>
    <n v="20"/>
    <n v="68.25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760"/>
    <n v="39"/>
    <n v="19.487179487179485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n v="101.23076923076924"/>
    <x v="0"/>
    <x v="0"/>
    <s v="USD"/>
    <n v="1429636927"/>
    <n v="1427304127"/>
    <b v="0"/>
    <n v="658"/>
    <n v="16"/>
    <n v="41.125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.19999999999999"/>
    <x v="0"/>
    <x v="0"/>
    <s v="USD"/>
    <n v="1406087940"/>
    <n v="1404141626"/>
    <b v="0"/>
    <n v="1532"/>
    <n v="37"/>
    <n v="41.405405405405403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n v="128.33333333333334"/>
    <x v="0"/>
    <x v="1"/>
    <s v="GBP"/>
    <n v="1471130956"/>
    <n v="1465946956"/>
    <b v="0"/>
    <n v="385"/>
    <n v="14"/>
    <n v="27.5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0.71428571428571"/>
    <x v="0"/>
    <x v="1"/>
    <s v="GBP"/>
    <n v="1406825159"/>
    <n v="1404233159"/>
    <b v="0"/>
    <n v="705"/>
    <n v="21"/>
    <n v="33.571428571428569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0.64999999999999"/>
    <x v="0"/>
    <x v="0"/>
    <s v="USD"/>
    <n v="1476381627"/>
    <n v="1473789627"/>
    <b v="0"/>
    <n v="10065"/>
    <n v="69"/>
    <n v="145.86956521739131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n v="191.3"/>
    <x v="0"/>
    <x v="0"/>
    <s v="USD"/>
    <n v="1406876340"/>
    <n v="1404190567"/>
    <b v="0"/>
    <n v="5739"/>
    <n v="16"/>
    <n v="358.6875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n v="140.19999999999999"/>
    <x v="0"/>
    <x v="0"/>
    <s v="USD"/>
    <n v="1423720740"/>
    <n v="1421081857"/>
    <b v="0"/>
    <n v="2804"/>
    <n v="55"/>
    <n v="50.981818181818184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n v="124.33537832310839"/>
    <x v="0"/>
    <x v="0"/>
    <s v="USD"/>
    <n v="1422937620"/>
    <n v="1420606303"/>
    <b v="0"/>
    <n v="1216"/>
    <n v="27"/>
    <n v="45.037037037037038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.2"/>
    <x v="0"/>
    <x v="1"/>
    <s v="GBP"/>
    <n v="1463743860"/>
    <n v="1461151860"/>
    <b v="0"/>
    <n v="631"/>
    <n v="36"/>
    <n v="17.527777777777779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950"/>
    <n v="19"/>
    <n v="50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695"/>
    <n v="12"/>
    <n v="57.916666666666664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505"/>
    <n v="17"/>
    <n v="29.705882352941178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.38000000000001"/>
    <x v="0"/>
    <x v="5"/>
    <s v="CAD"/>
    <n v="1476158340"/>
    <n v="1472594585"/>
    <b v="0"/>
    <n v="10338"/>
    <n v="114"/>
    <n v="90.684210526315795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n v="102.3236"/>
    <x v="0"/>
    <x v="0"/>
    <s v="USD"/>
    <n v="1471921637"/>
    <n v="1469329637"/>
    <b v="0"/>
    <n v="5116.18"/>
    <n v="93"/>
    <n v="55.012688172043013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2060"/>
    <n v="36"/>
    <n v="57.222222222222221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n v="127.14285714285714"/>
    <x v="0"/>
    <x v="0"/>
    <s v="USD"/>
    <n v="1461108450"/>
    <n v="1455928050"/>
    <b v="0"/>
    <n v="4450"/>
    <n v="61"/>
    <n v="72.950819672131146"/>
    <b v="1"/>
    <s v="theater/plays"/>
    <x v="1"/>
    <s v="plays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3030"/>
    <n v="47"/>
    <n v="64.468085106382972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n v="121.78"/>
    <x v="0"/>
    <x v="0"/>
    <s v="USD"/>
    <n v="1474426800"/>
    <n v="1471976529"/>
    <b v="0"/>
    <n v="12178"/>
    <n v="17"/>
    <n v="716.35294117647061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n v="113.39285714285714"/>
    <x v="0"/>
    <x v="0"/>
    <s v="USD"/>
    <n v="1461857045"/>
    <n v="1459265045"/>
    <b v="0"/>
    <n v="3175"/>
    <n v="63"/>
    <n v="50.396825396825399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375"/>
    <n v="9"/>
    <n v="41.666666666666664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n v="214.6"/>
    <x v="0"/>
    <x v="1"/>
    <s v="GBP"/>
    <n v="1409515200"/>
    <n v="1405971690"/>
    <b v="0"/>
    <n v="1073"/>
    <n v="30"/>
    <n v="35.766666666666666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.05"/>
    <x v="0"/>
    <x v="0"/>
    <s v="USD"/>
    <n v="1415253540"/>
    <n v="1413432331"/>
    <b v="0"/>
    <n v="2041"/>
    <n v="23"/>
    <n v="88.739130434782609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4900"/>
    <n v="33"/>
    <n v="148.4848484848485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2020"/>
    <n v="39"/>
    <n v="51.794871794871796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n v="113.33333333333333"/>
    <x v="0"/>
    <x v="1"/>
    <s v="GBP"/>
    <n v="1414972800"/>
    <n v="1412629704"/>
    <b v="0"/>
    <n v="340"/>
    <n v="17"/>
    <n v="20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312"/>
    <n v="6"/>
    <n v="52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15.33333333333333"/>
    <x v="0"/>
    <x v="0"/>
    <s v="USD"/>
    <n v="1431831600"/>
    <n v="1430761243"/>
    <b v="0"/>
    <n v="2076"/>
    <n v="39"/>
    <n v="53.230769230769234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12.85000000000001"/>
    <x v="0"/>
    <x v="0"/>
    <s v="USD"/>
    <n v="1426539600"/>
    <n v="1424296822"/>
    <b v="0"/>
    <n v="2257"/>
    <n v="57"/>
    <n v="39.596491228070178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n v="127.86666666666666"/>
    <x v="0"/>
    <x v="1"/>
    <s v="GBP"/>
    <n v="1403382680"/>
    <n v="1400790680"/>
    <b v="0"/>
    <n v="1918"/>
    <n v="56"/>
    <n v="34.25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n v="142.66666666666669"/>
    <x v="0"/>
    <x v="0"/>
    <s v="USD"/>
    <n v="1436562000"/>
    <n v="1434440227"/>
    <b v="0"/>
    <n v="2140"/>
    <n v="13"/>
    <n v="164.61538461538461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n v="118.8"/>
    <x v="0"/>
    <x v="2"/>
    <s v="AUD"/>
    <n v="1420178188"/>
    <n v="1418709388"/>
    <b v="0"/>
    <n v="11880"/>
    <n v="95"/>
    <n v="125.05263157894737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n v="138.33333333333334"/>
    <x v="0"/>
    <x v="1"/>
    <s v="GBP"/>
    <n v="1404671466"/>
    <n v="1402079466"/>
    <b v="0"/>
    <n v="4150"/>
    <n v="80"/>
    <n v="51.875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n v="159.9402985074627"/>
    <x v="0"/>
    <x v="0"/>
    <s v="USD"/>
    <n v="1404403381"/>
    <n v="1401811381"/>
    <b v="0"/>
    <n v="5358"/>
    <n v="133"/>
    <n v="40.285714285714285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n v="114.24000000000001"/>
    <x v="0"/>
    <x v="0"/>
    <s v="USD"/>
    <n v="1466014499"/>
    <n v="1463422499"/>
    <b v="0"/>
    <n v="2856"/>
    <n v="44"/>
    <n v="64.909090909090907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0.60606060606061"/>
    <x v="0"/>
    <x v="0"/>
    <s v="USD"/>
    <n v="1454431080"/>
    <n v="1451839080"/>
    <b v="0"/>
    <n v="1660"/>
    <n v="30"/>
    <n v="55.333333333333336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.20000000000002"/>
    <x v="0"/>
    <x v="0"/>
    <s v="USD"/>
    <n v="1433314740"/>
    <n v="1430600401"/>
    <b v="0"/>
    <n v="4656"/>
    <n v="56"/>
    <n v="83.142857142857139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n v="127.75000000000001"/>
    <x v="0"/>
    <x v="1"/>
    <s v="GBP"/>
    <n v="1435185252"/>
    <n v="1432593252"/>
    <b v="0"/>
    <n v="2555"/>
    <n v="66"/>
    <n v="38.712121212121211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.2"/>
    <x v="0"/>
    <x v="0"/>
    <s v="USD"/>
    <n v="1429286400"/>
    <n v="1427221560"/>
    <b v="0"/>
    <n v="3636"/>
    <n v="29"/>
    <n v="125.37931034482759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2.7"/>
    <x v="0"/>
    <x v="1"/>
    <s v="GBP"/>
    <n v="1400965200"/>
    <n v="1398352531"/>
    <b v="0"/>
    <n v="5635"/>
    <n v="72"/>
    <n v="78.263888888888886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7.49999999999999"/>
    <x v="0"/>
    <x v="0"/>
    <s v="USD"/>
    <n v="1460574924"/>
    <n v="1457982924"/>
    <b v="0"/>
    <n v="1275"/>
    <n v="27"/>
    <n v="47.222222222222221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58.20000000000002"/>
    <x v="0"/>
    <x v="0"/>
    <s v="USD"/>
    <n v="1431928784"/>
    <n v="1430114384"/>
    <b v="0"/>
    <n v="791"/>
    <n v="10"/>
    <n v="79.099999999999994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.26894736842105"/>
    <x v="0"/>
    <x v="0"/>
    <s v="USD"/>
    <n v="1445818397"/>
    <n v="1442794397"/>
    <b v="0"/>
    <n v="4000.22"/>
    <n v="35"/>
    <n v="114.29199999999999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1500"/>
    <n v="29"/>
    <n v="51.724137931034484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400"/>
    <n v="13"/>
    <n v="30.76923076923077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n v="106.86"/>
    <x v="0"/>
    <x v="5"/>
    <s v="CAD"/>
    <n v="1414862280"/>
    <n v="1412360309"/>
    <b v="0"/>
    <n v="5343"/>
    <n v="72"/>
    <n v="74.208333333333329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24.4"/>
    <x v="0"/>
    <x v="0"/>
    <s v="USD"/>
    <n v="1473625166"/>
    <n v="1470169166"/>
    <b v="0"/>
    <n v="3732"/>
    <n v="78"/>
    <n v="47.846153846153847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08.70406189555126"/>
    <x v="0"/>
    <x v="0"/>
    <s v="USD"/>
    <n v="1464904800"/>
    <n v="1463852904"/>
    <b v="0"/>
    <n v="1686"/>
    <n v="49"/>
    <n v="34.408163265306122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.42424242424242"/>
    <x v="0"/>
    <x v="5"/>
    <s v="CAD"/>
    <n v="1464471840"/>
    <n v="1459309704"/>
    <b v="0"/>
    <n v="1690"/>
    <n v="42"/>
    <n v="40.238095238095241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n v="105.5"/>
    <x v="0"/>
    <x v="0"/>
    <s v="USD"/>
    <n v="1435733940"/>
    <n v="1431046325"/>
    <b v="0"/>
    <n v="2110"/>
    <n v="35"/>
    <n v="60.285714285714285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.3"/>
    <x v="0"/>
    <x v="0"/>
    <s v="USD"/>
    <n v="1457326740"/>
    <n v="1455919438"/>
    <b v="0"/>
    <n v="1063"/>
    <n v="42"/>
    <n v="25.30952380952381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00.66666666666666"/>
    <x v="0"/>
    <x v="1"/>
    <s v="GBP"/>
    <n v="1441995595"/>
    <n v="1439835595"/>
    <b v="0"/>
    <n v="1510"/>
    <n v="42"/>
    <n v="35.952380952380949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n v="105.4"/>
    <x v="0"/>
    <x v="0"/>
    <s v="USD"/>
    <n v="1458100740"/>
    <n v="1456862924"/>
    <b v="0"/>
    <n v="4216"/>
    <n v="31"/>
    <n v="136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n v="107.55999999999999"/>
    <x v="0"/>
    <x v="1"/>
    <s v="GBP"/>
    <n v="1469359728"/>
    <n v="1466767728"/>
    <b v="0"/>
    <n v="2689"/>
    <n v="38"/>
    <n v="70.763157894736835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1000"/>
    <n v="8"/>
    <n v="125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3.76"/>
    <x v="0"/>
    <x v="0"/>
    <s v="USD"/>
    <n v="1399953600"/>
    <n v="1398983245"/>
    <b v="0"/>
    <n v="2594"/>
    <n v="39"/>
    <n v="66.512820512820511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1.49999999999999"/>
    <x v="0"/>
    <x v="0"/>
    <s v="USD"/>
    <n v="1408815440"/>
    <n v="1404927440"/>
    <b v="0"/>
    <n v="3045"/>
    <n v="29"/>
    <n v="105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n v="104.4"/>
    <x v="0"/>
    <x v="0"/>
    <s v="USD"/>
    <n v="1464732537"/>
    <n v="1462140537"/>
    <b v="0"/>
    <n v="10440"/>
    <n v="72"/>
    <n v="145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80"/>
    <n v="15"/>
    <n v="12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.33333333333333"/>
    <x v="0"/>
    <x v="0"/>
    <s v="USD"/>
    <n v="1416545700"/>
    <n v="1415392666"/>
    <b v="0"/>
    <n v="3190"/>
    <n v="33"/>
    <n v="96.666666666666671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0.55555555555556"/>
    <x v="0"/>
    <x v="0"/>
    <s v="USD"/>
    <n v="1404312846"/>
    <n v="1402584846"/>
    <b v="0"/>
    <n v="905"/>
    <n v="15"/>
    <n v="60.333333333333336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n v="101.2"/>
    <x v="0"/>
    <x v="1"/>
    <s v="GBP"/>
    <n v="1415385000"/>
    <n v="1413406695"/>
    <b v="0"/>
    <n v="1518"/>
    <n v="19"/>
    <n v="79.89473684210526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000"/>
    <n v="17"/>
    <n v="58.823529411764703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.39285714285714"/>
    <x v="0"/>
    <x v="0"/>
    <s v="USD"/>
    <n v="1401857940"/>
    <n v="1400725112"/>
    <b v="0"/>
    <n v="3315"/>
    <n v="44"/>
    <n v="75.340909090909093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.00000000000001"/>
    <x v="0"/>
    <x v="0"/>
    <s v="USD"/>
    <n v="1422853140"/>
    <n v="1421439552"/>
    <b v="0"/>
    <n v="550"/>
    <n v="10"/>
    <n v="55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n v="102.66666666666666"/>
    <x v="0"/>
    <x v="0"/>
    <s v="USD"/>
    <n v="1433097171"/>
    <n v="1430505171"/>
    <b v="0"/>
    <n v="3080"/>
    <n v="46"/>
    <n v="66.956521739130437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2500"/>
    <n v="11"/>
    <n v="227.27272727272728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4000"/>
    <n v="13"/>
    <n v="307.69230769230768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n v="110.04599999999999"/>
    <x v="0"/>
    <x v="0"/>
    <s v="USD"/>
    <n v="1412259660"/>
    <n v="1410461299"/>
    <b v="0"/>
    <n v="1650.69"/>
    <n v="33"/>
    <n v="50.020909090909093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n v="101.35000000000001"/>
    <x v="0"/>
    <x v="1"/>
    <s v="GBP"/>
    <n v="1425478950"/>
    <n v="1422886950"/>
    <b v="0"/>
    <n v="2027"/>
    <n v="28"/>
    <n v="72.392857142857139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n v="100.75"/>
    <x v="0"/>
    <x v="1"/>
    <s v="GBP"/>
    <n v="1441547220"/>
    <n v="1439322412"/>
    <b v="0"/>
    <n v="2015"/>
    <n v="21"/>
    <n v="95.952380952380949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.42857142857144"/>
    <x v="0"/>
    <x v="0"/>
    <s v="USD"/>
    <n v="1411980020"/>
    <n v="1409388020"/>
    <b v="0"/>
    <n v="593"/>
    <n v="13"/>
    <n v="45.615384615384613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1395"/>
    <n v="34"/>
    <n v="41.029411764705884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n v="113.65"/>
    <x v="0"/>
    <x v="1"/>
    <s v="GBP"/>
    <n v="1474844400"/>
    <n v="1469871148"/>
    <b v="0"/>
    <n v="4546"/>
    <n v="80"/>
    <n v="56.825000000000003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01.56"/>
    <x v="0"/>
    <x v="0"/>
    <s v="USD"/>
    <n v="1410580800"/>
    <n v="1409336373"/>
    <b v="0"/>
    <n v="10156"/>
    <n v="74"/>
    <n v="137.24324324324326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530"/>
    <n v="7"/>
    <n v="75.714285714285708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366"/>
    <n v="34"/>
    <n v="99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6.91666666666667"/>
    <x v="0"/>
    <x v="0"/>
    <s v="USD"/>
    <n v="1436587140"/>
    <n v="1434069205"/>
    <b v="0"/>
    <n v="7015"/>
    <n v="86"/>
    <n v="81.569767441860463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.15151515151514"/>
    <x v="0"/>
    <x v="1"/>
    <s v="GBP"/>
    <n v="1484740918"/>
    <n v="1483012918"/>
    <b v="0"/>
    <n v="1669"/>
    <n v="37"/>
    <n v="45.108108108108105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660"/>
    <n v="18"/>
    <n v="36.666666666666664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750"/>
    <n v="22"/>
    <n v="125"/>
    <b v="1"/>
    <s v="theater/plays"/>
    <x v="1"/>
    <s v="plays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1280"/>
    <n v="26"/>
    <n v="49.230769230769234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8.95833333333334"/>
    <x v="0"/>
    <x v="0"/>
    <s v="USD"/>
    <n v="1411012740"/>
    <n v="1409667827"/>
    <b v="0"/>
    <n v="1142"/>
    <n v="27"/>
    <n v="42.296296296296298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.2"/>
    <x v="0"/>
    <x v="0"/>
    <s v="USD"/>
    <n v="1447269367"/>
    <n v="1444673767"/>
    <b v="0"/>
    <n v="631"/>
    <n v="8"/>
    <n v="78.875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n v="156.20000000000002"/>
    <x v="0"/>
    <x v="0"/>
    <s v="USD"/>
    <n v="1443711623"/>
    <n v="1440687623"/>
    <b v="0"/>
    <n v="7810"/>
    <n v="204"/>
    <n v="38.284313725490193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n v="103.15"/>
    <x v="0"/>
    <x v="1"/>
    <s v="GBP"/>
    <n v="1443808800"/>
    <n v="1441120910"/>
    <b v="0"/>
    <n v="2063"/>
    <n v="46"/>
    <n v="44.847826086956523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.33333333333334"/>
    <x v="0"/>
    <x v="1"/>
    <s v="GBP"/>
    <n v="1450612740"/>
    <n v="1448040425"/>
    <b v="0"/>
    <n v="230"/>
    <n v="17"/>
    <n v="13.529411764705882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.44444444444446"/>
    <x v="0"/>
    <x v="5"/>
    <s v="CAD"/>
    <n v="1416211140"/>
    <n v="1413016216"/>
    <b v="0"/>
    <n v="1218"/>
    <n v="28"/>
    <n v="43.5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.44999999999999"/>
    <x v="0"/>
    <x v="1"/>
    <s v="GBP"/>
    <n v="1471428340"/>
    <n v="1469009140"/>
    <b v="0"/>
    <n v="2569"/>
    <n v="83"/>
    <n v="30.951807228915662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n v="119.66666666666667"/>
    <x v="0"/>
    <x v="0"/>
    <s v="USD"/>
    <n v="1473358122"/>
    <n v="1471543722"/>
    <b v="0"/>
    <n v="718"/>
    <n v="13"/>
    <n v="55.230769230769234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369"/>
    <n v="8"/>
    <n v="46.125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1260"/>
    <n v="32"/>
    <n v="39.375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n v="102.23636363636363"/>
    <x v="0"/>
    <x v="0"/>
    <s v="USD"/>
    <n v="1410099822"/>
    <n v="1404915822"/>
    <b v="0"/>
    <n v="5623"/>
    <n v="85"/>
    <n v="66.152941176470591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4.66666666666666"/>
    <x v="0"/>
    <x v="12"/>
    <s v="EUR"/>
    <n v="1435255659"/>
    <n v="1432663659"/>
    <b v="0"/>
    <n v="1570"/>
    <n v="29"/>
    <n v="54.137931034482762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500"/>
    <n v="24"/>
    <n v="104.16666666666667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.4"/>
    <x v="0"/>
    <x v="0"/>
    <s v="USD"/>
    <n v="1428780159"/>
    <n v="1426188159"/>
    <b v="0"/>
    <n v="251"/>
    <n v="8"/>
    <n v="31.375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.27272727272727"/>
    <x v="0"/>
    <x v="0"/>
    <s v="USD"/>
    <n v="1427860740"/>
    <n v="1426002684"/>
    <b v="0"/>
    <n v="1125"/>
    <n v="19"/>
    <n v="59.210526315789473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n v="114.40928571428573"/>
    <x v="0"/>
    <x v="0"/>
    <s v="USD"/>
    <n v="1463198340"/>
    <n v="1461117201"/>
    <b v="0"/>
    <n v="40043.25"/>
    <n v="336"/>
    <n v="119.17633928571429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n v="101.9047619047619"/>
    <x v="0"/>
    <x v="0"/>
    <s v="USD"/>
    <n v="1457139600"/>
    <n v="1455230214"/>
    <b v="0"/>
    <n v="2140"/>
    <n v="13"/>
    <n v="164.61538461538461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1020"/>
    <n v="42"/>
    <n v="24.285714285714285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n v="104.80000000000001"/>
    <x v="0"/>
    <x v="1"/>
    <s v="GBP"/>
    <n v="1462224398"/>
    <n v="1459632398"/>
    <b v="0"/>
    <n v="2620"/>
    <n v="64"/>
    <n v="40.9375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n v="101.83333333333333"/>
    <x v="0"/>
    <x v="0"/>
    <s v="USD"/>
    <n v="1400796420"/>
    <n v="1398342170"/>
    <b v="0"/>
    <n v="1527.5"/>
    <n v="25"/>
    <n v="61.1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773"/>
    <n v="20"/>
    <n v="38.65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n v="106.27272727272728"/>
    <x v="0"/>
    <x v="0"/>
    <s v="USD"/>
    <n v="1439337600"/>
    <n v="1436575280"/>
    <b v="0"/>
    <n v="5845"/>
    <n v="104"/>
    <n v="56.20192307692308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n v="113.42219999999999"/>
    <x v="0"/>
    <x v="0"/>
    <s v="USD"/>
    <n v="1423674000"/>
    <n v="1421025159"/>
    <b v="0"/>
    <n v="5671.11"/>
    <n v="53"/>
    <n v="107.00207547169811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2400"/>
    <n v="14"/>
    <n v="171.42857142857142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n v="100.45454545454547"/>
    <x v="0"/>
    <x v="1"/>
    <s v="GBP"/>
    <n v="1408289724"/>
    <n v="1403105724"/>
    <b v="0"/>
    <n v="2210"/>
    <n v="20"/>
    <n v="110.5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n v="100.03599999999999"/>
    <x v="0"/>
    <x v="0"/>
    <s v="USD"/>
    <n v="1399271911"/>
    <n v="1396334311"/>
    <b v="0"/>
    <n v="100036"/>
    <n v="558"/>
    <n v="179.27598566308242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504"/>
    <n v="22"/>
    <n v="22.90909090909091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3.49999999999999"/>
    <x v="0"/>
    <x v="2"/>
    <s v="AUD"/>
    <n v="1438333080"/>
    <n v="1436408308"/>
    <b v="0"/>
    <n v="1035"/>
    <n v="24"/>
    <n v="43.125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08.43750000000001"/>
    <x v="0"/>
    <x v="5"/>
    <s v="CAD"/>
    <n v="1432694700"/>
    <n v="1429651266"/>
    <b v="0"/>
    <n v="3470"/>
    <n v="74"/>
    <n v="46.891891891891895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.4"/>
    <x v="0"/>
    <x v="0"/>
    <s v="USD"/>
    <n v="1438799760"/>
    <n v="1437236378"/>
    <b v="0"/>
    <n v="2560"/>
    <n v="54"/>
    <n v="47.407407407407405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8.88888888888889"/>
    <x v="0"/>
    <x v="1"/>
    <s v="GBP"/>
    <n v="1457906400"/>
    <n v="1457115427"/>
    <b v="0"/>
    <n v="469"/>
    <n v="31"/>
    <n v="15.129032258064516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.49000000000002"/>
    <x v="0"/>
    <x v="1"/>
    <s v="GBP"/>
    <n v="1470078000"/>
    <n v="1467648456"/>
    <b v="0"/>
    <n v="527.45000000000005"/>
    <n v="25"/>
    <n v="21.098000000000003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n v="100.49999999999999"/>
    <x v="0"/>
    <x v="1"/>
    <s v="GBP"/>
    <n v="1444060800"/>
    <n v="1440082649"/>
    <b v="0"/>
    <n v="1005"/>
    <n v="17"/>
    <n v="59.117647058823529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0.55555555555557"/>
    <x v="0"/>
    <x v="0"/>
    <s v="USD"/>
    <n v="1420048208"/>
    <n v="1417456208"/>
    <b v="0"/>
    <n v="1175"/>
    <n v="12"/>
    <n v="97.916666666666671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4.75000000000001"/>
    <x v="0"/>
    <x v="1"/>
    <s v="GBP"/>
    <n v="1422015083"/>
    <n v="1419423083"/>
    <b v="0"/>
    <n v="2095"/>
    <n v="38"/>
    <n v="55.131578947368418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8.80000000000001"/>
    <x v="0"/>
    <x v="1"/>
    <s v="GBP"/>
    <n v="1433964444"/>
    <n v="1431372444"/>
    <b v="0"/>
    <n v="1088"/>
    <n v="41"/>
    <n v="26.536585365853657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.00000000000001"/>
    <x v="0"/>
    <x v="0"/>
    <s v="USD"/>
    <n v="1410975994"/>
    <n v="1408383994"/>
    <b v="0"/>
    <n v="1110"/>
    <n v="19"/>
    <n v="58.421052631578945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.47999999999999"/>
    <x v="0"/>
    <x v="0"/>
    <s v="USD"/>
    <n v="1420734696"/>
    <n v="1418142696"/>
    <b v="0"/>
    <n v="5024"/>
    <n v="41"/>
    <n v="122.53658536585365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n v="114.35"/>
    <x v="0"/>
    <x v="0"/>
    <s v="USD"/>
    <n v="1420009200"/>
    <n v="1417593483"/>
    <b v="0"/>
    <n v="2287"/>
    <n v="26"/>
    <n v="87.961538461538467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n v="122.06666666666666"/>
    <x v="0"/>
    <x v="1"/>
    <s v="GBP"/>
    <n v="1414701413"/>
    <n v="1412109413"/>
    <b v="0"/>
    <n v="1831"/>
    <n v="25"/>
    <n v="73.239999999999995"/>
    <b v="1"/>
    <s v="theater/plays"/>
    <x v="1"/>
    <s v="plays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500"/>
    <n v="9"/>
    <n v="55.555555555555557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n v="102.8"/>
    <x v="0"/>
    <x v="1"/>
    <s v="GBP"/>
    <n v="1415440846"/>
    <n v="1412845246"/>
    <b v="0"/>
    <n v="3084"/>
    <n v="78"/>
    <n v="39.53846153846154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.12068965517241"/>
    <x v="0"/>
    <x v="0"/>
    <s v="USD"/>
    <n v="1415921848"/>
    <n v="1413326248"/>
    <b v="0"/>
    <n v="6155"/>
    <n v="45"/>
    <n v="136.77777777777777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.33000000000001"/>
    <x v="0"/>
    <x v="0"/>
    <s v="USD"/>
    <n v="1470887940"/>
    <n v="1468176527"/>
    <b v="0"/>
    <n v="10133"/>
    <n v="102"/>
    <n v="99.343137254901961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100"/>
    <n v="5"/>
    <n v="20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780"/>
    <n v="27"/>
    <n v="28.888888888888889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n v="100.01333333333334"/>
    <x v="0"/>
    <x v="1"/>
    <s v="GBP"/>
    <n v="1462037777"/>
    <n v="1459445777"/>
    <b v="0"/>
    <n v="1500.2"/>
    <n v="37"/>
    <n v="40.545945945945945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500"/>
    <n v="14"/>
    <n v="35.714285714285715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n v="113.88888888888889"/>
    <x v="0"/>
    <x v="0"/>
    <s v="USD"/>
    <n v="1425185940"/>
    <n v="1421900022"/>
    <b v="0"/>
    <n v="1025"/>
    <n v="27"/>
    <n v="37.962962962962962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1500"/>
    <n v="45"/>
    <n v="33.333333333333336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2870"/>
    <n v="49"/>
    <n v="58.571428571428569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n v="108.5"/>
    <x v="0"/>
    <x v="0"/>
    <s v="USD"/>
    <n v="1460970805"/>
    <n v="1455790405"/>
    <b v="0"/>
    <n v="3255"/>
    <n v="24"/>
    <n v="135.625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5.5"/>
    <x v="0"/>
    <x v="1"/>
    <s v="GBP"/>
    <n v="1436772944"/>
    <n v="1434180944"/>
    <b v="0"/>
    <n v="3465"/>
    <n v="112"/>
    <n v="30.9375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n v="119.11764705882352"/>
    <x v="0"/>
    <x v="0"/>
    <s v="USD"/>
    <n v="1419181890"/>
    <n v="1416589890"/>
    <b v="0"/>
    <n v="4050"/>
    <n v="23"/>
    <n v="176.08695652173913"/>
    <b v="1"/>
    <s v="theater/plays"/>
    <x v="1"/>
    <s v="plays"/>
  </r>
  <r>
    <n v="3586"/>
    <s v="Actors &amp; Musicians who are Blind or Autistic"/>
    <s v="See Theatre In A New Light"/>
    <n v="7500"/>
    <n v="8207"/>
    <n v="109.42666666666668"/>
    <x v="0"/>
    <x v="0"/>
    <s v="USD"/>
    <n v="1474649070"/>
    <n v="1469465070"/>
    <b v="0"/>
    <n v="8207"/>
    <n v="54"/>
    <n v="151.9814814814815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n v="126.6"/>
    <x v="0"/>
    <x v="1"/>
    <s v="GBP"/>
    <n v="1467054000"/>
    <n v="1463144254"/>
    <b v="0"/>
    <n v="633"/>
    <n v="28"/>
    <n v="22.607142857142858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n v="100.49999999999999"/>
    <x v="0"/>
    <x v="1"/>
    <s v="GBP"/>
    <n v="1430348400"/>
    <n v="1428436410"/>
    <b v="0"/>
    <n v="201"/>
    <n v="11"/>
    <n v="18.272727272727273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7.49999999999999"/>
    <x v="0"/>
    <x v="0"/>
    <s v="USD"/>
    <n v="1432654347"/>
    <n v="1430494347"/>
    <b v="0"/>
    <n v="5100"/>
    <n v="62"/>
    <n v="82.258064516129039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n v="100.05999999999999"/>
    <x v="0"/>
    <x v="1"/>
    <s v="GBP"/>
    <n v="1413792034"/>
    <n v="1411200034"/>
    <b v="0"/>
    <n v="5003"/>
    <n v="73"/>
    <n v="68.534246575342465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225"/>
    <n v="18"/>
    <n v="68.055555555555557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n v="127.25"/>
    <x v="0"/>
    <x v="0"/>
    <s v="USD"/>
    <n v="1423630740"/>
    <n v="1418673307"/>
    <b v="0"/>
    <n v="2545"/>
    <n v="35"/>
    <n v="72.714285714285708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0.63333333333334"/>
    <x v="0"/>
    <x v="0"/>
    <s v="USD"/>
    <n v="1420489560"/>
    <n v="1417469639"/>
    <b v="0"/>
    <n v="3319"/>
    <n v="43"/>
    <n v="77.186046511627907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n v="125.93749999999999"/>
    <x v="0"/>
    <x v="0"/>
    <s v="USD"/>
    <n v="1472952982"/>
    <n v="1470792982"/>
    <b v="0"/>
    <n v="2015"/>
    <n v="36"/>
    <n v="55.972222222222221"/>
    <b v="1"/>
    <s v="theater/plays"/>
    <x v="1"/>
    <s v="plays"/>
  </r>
  <r>
    <n v="3595"/>
    <s v="The Flu Season"/>
    <s v="A new theatre company staging Will Eno's The Flu Season in Seattle"/>
    <n v="2600"/>
    <n v="3081"/>
    <n v="118.5"/>
    <x v="0"/>
    <x v="0"/>
    <s v="USD"/>
    <n v="1426229940"/>
    <n v="1423959123"/>
    <b v="0"/>
    <n v="3081"/>
    <n v="62"/>
    <n v="49.693548387096776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07.72727272727273"/>
    <x v="0"/>
    <x v="5"/>
    <s v="CAD"/>
    <n v="1409072982"/>
    <n v="1407258582"/>
    <b v="0"/>
    <n v="1185"/>
    <n v="15"/>
    <n v="79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n v="102.60000000000001"/>
    <x v="0"/>
    <x v="0"/>
    <s v="USD"/>
    <n v="1456984740"/>
    <n v="1455717790"/>
    <b v="0"/>
    <n v="2565"/>
    <n v="33"/>
    <n v="77.727272727272734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n v="110.1"/>
    <x v="0"/>
    <x v="0"/>
    <s v="USD"/>
    <n v="1409720340"/>
    <n v="1408129822"/>
    <b v="0"/>
    <n v="1101"/>
    <n v="27"/>
    <n v="40.777777777777779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010"/>
    <n v="17"/>
    <n v="59.411764705882355"/>
    <b v="1"/>
    <s v="theater/plays"/>
    <x v="1"/>
    <s v="plays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13"/>
    <n v="4"/>
    <n v="3.25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04.35000000000001"/>
    <x v="0"/>
    <x v="1"/>
    <s v="GBP"/>
    <n v="1421452682"/>
    <n v="1418860682"/>
    <b v="0"/>
    <n v="2087"/>
    <n v="53"/>
    <n v="39.377358490566039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.05"/>
    <x v="0"/>
    <x v="0"/>
    <s v="USD"/>
    <n v="1463520479"/>
    <n v="1458336479"/>
    <b v="0"/>
    <n v="4002"/>
    <n v="49"/>
    <n v="81.673469387755105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n v="170.66666666666669"/>
    <x v="0"/>
    <x v="0"/>
    <s v="USD"/>
    <n v="1446759880"/>
    <n v="1444164280"/>
    <b v="0"/>
    <n v="2560"/>
    <n v="57"/>
    <n v="44.912280701754383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2.83333333333334"/>
    <x v="0"/>
    <x v="0"/>
    <s v="USD"/>
    <n v="1461913140"/>
    <n v="1461370956"/>
    <b v="0"/>
    <n v="3385"/>
    <n v="69"/>
    <n v="49.05797101449275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460"/>
    <n v="15"/>
    <n v="30.666666666666668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30.26666666666665"/>
    <x v="0"/>
    <x v="1"/>
    <s v="GBP"/>
    <n v="1471185057"/>
    <n v="1468593057"/>
    <b v="0"/>
    <n v="3908"/>
    <n v="64"/>
    <n v="61.0625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n v="105.45454545454544"/>
    <x v="0"/>
    <x v="1"/>
    <s v="GBP"/>
    <n v="1450137600"/>
    <n v="1448924882"/>
    <b v="0"/>
    <n v="580"/>
    <n v="20"/>
    <n v="29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800"/>
    <n v="27"/>
    <n v="29.62962962962963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.31632653061226"/>
    <x v="0"/>
    <x v="1"/>
    <s v="GBP"/>
    <n v="1459378085"/>
    <n v="1456789685"/>
    <b v="0"/>
    <n v="3005"/>
    <n v="21"/>
    <n v="143.0952380952381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n v="162.30000000000001"/>
    <x v="0"/>
    <x v="1"/>
    <s v="GBP"/>
    <n v="1439806936"/>
    <n v="1437214936"/>
    <b v="0"/>
    <n v="1623"/>
    <n v="31"/>
    <n v="52.354838709677416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3400"/>
    <n v="51"/>
    <n v="66.666666666666671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n v="144.4"/>
    <x v="0"/>
    <x v="5"/>
    <s v="CAD"/>
    <n v="1402334811"/>
    <n v="1401470811"/>
    <b v="0"/>
    <n v="7220"/>
    <n v="57"/>
    <n v="126.66666666666667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1250"/>
    <n v="20"/>
    <n v="62.5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n v="100.8"/>
    <x v="0"/>
    <x v="0"/>
    <s v="USD"/>
    <n v="1434675616"/>
    <n v="1432083616"/>
    <b v="0"/>
    <n v="2520"/>
    <n v="71"/>
    <n v="35.492957746478872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06.80000000000001"/>
    <x v="0"/>
    <x v="1"/>
    <s v="GBP"/>
    <n v="1449756896"/>
    <n v="1447164896"/>
    <b v="0"/>
    <n v="2670"/>
    <n v="72"/>
    <n v="37.083333333333336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4.8"/>
    <x v="0"/>
    <x v="1"/>
    <s v="GBP"/>
    <n v="1426801664"/>
    <n v="1424213264"/>
    <b v="0"/>
    <n v="3120"/>
    <n v="45"/>
    <n v="69.333333333333329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n v="118.91891891891892"/>
    <x v="0"/>
    <x v="1"/>
    <s v="GBP"/>
    <n v="1488240000"/>
    <n v="1486996729"/>
    <b v="0"/>
    <n v="880"/>
    <n v="51"/>
    <n v="17.254901960784313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2020"/>
    <n v="56"/>
    <n v="36.071428571428569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n v="112.99999999999999"/>
    <x v="0"/>
    <x v="0"/>
    <s v="USD"/>
    <n v="1479592800"/>
    <n v="1476760226"/>
    <b v="0"/>
    <n v="1130"/>
    <n v="17"/>
    <n v="66.470588235294116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.19047619047619"/>
    <x v="0"/>
    <x v="0"/>
    <s v="USD"/>
    <n v="1425528000"/>
    <n v="1422916261"/>
    <b v="0"/>
    <n v="11045"/>
    <n v="197"/>
    <n v="56.065989847715734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n v="109.73333333333332"/>
    <x v="0"/>
    <x v="0"/>
    <s v="USD"/>
    <n v="1475269200"/>
    <n v="1473200844"/>
    <b v="0"/>
    <n v="3292"/>
    <n v="70"/>
    <n v="47.028571428571432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n v="100.099"/>
    <x v="0"/>
    <x v="0"/>
    <s v="USD"/>
    <n v="1411874580"/>
    <n v="1409030371"/>
    <b v="0"/>
    <n v="1000.99"/>
    <n v="21"/>
    <n v="47.666190476190479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000"/>
    <n v="34"/>
    <n v="88.235294117647058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4.93333333333332"/>
    <x v="0"/>
    <x v="0"/>
    <s v="USD"/>
    <n v="1471977290"/>
    <n v="1466793290"/>
    <b v="0"/>
    <n v="3148"/>
    <n v="39"/>
    <n v="80.717948717948715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2.66666666666666"/>
    <x v="0"/>
    <x v="1"/>
    <s v="GBP"/>
    <n v="1435851577"/>
    <n v="1433259577"/>
    <b v="0"/>
    <n v="3080"/>
    <n v="78"/>
    <n v="39.487179487179489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n v="101.82500000000002"/>
    <x v="0"/>
    <x v="1"/>
    <s v="GBP"/>
    <n v="1408204857"/>
    <n v="1406390457"/>
    <b v="0"/>
    <n v="4073"/>
    <n v="48"/>
    <n v="84.854166666666671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000"/>
    <n v="29"/>
    <n v="68.965517241379317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n v="0"/>
    <e v="#DIV/0!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8E-4"/>
    <x v="2"/>
    <x v="0"/>
    <s v="USD"/>
    <n v="1462467600"/>
    <n v="1457403364"/>
    <b v="0"/>
    <n v="2"/>
    <n v="2"/>
    <n v="1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3.3333333333333333E-2"/>
    <x v="2"/>
    <x v="1"/>
    <s v="GBP"/>
    <n v="1417295990"/>
    <n v="1414700390"/>
    <b v="0"/>
    <n v="1"/>
    <n v="1"/>
    <n v="1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n v="51.023391812865491"/>
    <x v="2"/>
    <x v="0"/>
    <s v="USD"/>
    <n v="1411444740"/>
    <n v="1409335497"/>
    <b v="0"/>
    <n v="8725"/>
    <n v="59"/>
    <n v="147.88135593220338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00"/>
    <n v="1"/>
    <n v="100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n v="35.24"/>
    <x v="2"/>
    <x v="0"/>
    <s v="USD"/>
    <n v="1479517200"/>
    <n v="1475765867"/>
    <b v="0"/>
    <n v="1762"/>
    <n v="31"/>
    <n v="56.838709677419352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7"/>
    <x v="2"/>
    <x v="5"/>
    <s v="CAD"/>
    <n v="1484366340"/>
    <n v="1480219174"/>
    <b v="0"/>
    <n v="3185"/>
    <n v="18"/>
    <n v="176.94444444444446"/>
    <b v="0"/>
    <s v="theater/musical"/>
    <x v="1"/>
    <s v="musical"/>
  </r>
  <r>
    <n v="3635"/>
    <s v="Mary's Son"/>
    <s v="Mary's Son is a pop opera about Jesus and the hope he brings to all people."/>
    <n v="3500"/>
    <n v="1276"/>
    <n v="36.457142857142856"/>
    <x v="2"/>
    <x v="0"/>
    <s v="USD"/>
    <n v="1461186676"/>
    <n v="1458594676"/>
    <b v="0"/>
    <n v="1276"/>
    <n v="10"/>
    <n v="127.6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n v="0"/>
    <e v="#DIV/0!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n v="30.866666666666664"/>
    <x v="2"/>
    <x v="0"/>
    <s v="USD"/>
    <n v="1420130935"/>
    <n v="1417538935"/>
    <b v="0"/>
    <n v="926"/>
    <n v="14"/>
    <n v="66.142857142857139"/>
    <b v="0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n v="6.5454545454545459"/>
    <x v="2"/>
    <x v="5"/>
    <s v="CAD"/>
    <n v="1429456132"/>
    <n v="1424275732"/>
    <b v="0"/>
    <n v="216"/>
    <n v="2"/>
    <n v="108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n v="4.0000000000000001E-3"/>
    <x v="2"/>
    <x v="0"/>
    <s v="USD"/>
    <n v="1475853060"/>
    <n v="1470672906"/>
    <b v="0"/>
    <n v="1"/>
    <n v="1"/>
    <n v="1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"/>
    <x v="2"/>
    <x v="0"/>
    <s v="USD"/>
    <n v="1431283530"/>
    <n v="1428691530"/>
    <b v="0"/>
    <n v="55"/>
    <n v="3"/>
    <n v="18.333333333333332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n v="0"/>
    <e v="#DIV/0!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n v="2.1428571428571428"/>
    <x v="2"/>
    <x v="12"/>
    <s v="EUR"/>
    <n v="1448902800"/>
    <n v="1445369727"/>
    <b v="0"/>
    <n v="15"/>
    <n v="2"/>
    <n v="7.5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n v="0"/>
    <e v="#DIV/0!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n v="16.420000000000002"/>
    <x v="2"/>
    <x v="0"/>
    <s v="USD"/>
    <n v="1457413140"/>
    <n v="1454996887"/>
    <b v="0"/>
    <n v="821"/>
    <n v="12"/>
    <n v="68.416666666666671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n v="0.1"/>
    <x v="2"/>
    <x v="5"/>
    <s v="CAD"/>
    <n v="1479773838"/>
    <n v="1477178238"/>
    <b v="0"/>
    <n v="1"/>
    <n v="1"/>
    <n v="1"/>
    <b v="0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n v="4.8099999999999996"/>
    <x v="2"/>
    <x v="0"/>
    <s v="USD"/>
    <n v="1434497400"/>
    <n v="1431770802"/>
    <b v="0"/>
    <n v="481"/>
    <n v="8"/>
    <n v="60.125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30"/>
    <n v="2"/>
    <n v="15"/>
    <b v="0"/>
    <s v="theater/musical"/>
    <x v="1"/>
    <s v="musical"/>
  </r>
  <r>
    <n v="3648"/>
    <s v="Moth Theater Lives"/>
    <s v="Help Moth Live! Support Moth and its artist collective to achieve its 2014/15 season."/>
    <n v="40000"/>
    <n v="40153"/>
    <n v="100.38249999999999"/>
    <x v="0"/>
    <x v="0"/>
    <s v="USD"/>
    <n v="1412492445"/>
    <n v="1409900445"/>
    <b v="0"/>
    <n v="40153"/>
    <n v="73"/>
    <n v="550.04109589041093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780"/>
    <n v="8"/>
    <n v="97.5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500"/>
    <n v="17"/>
    <n v="29.411764705882351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520"/>
    <n v="9"/>
    <n v="57.777777777777779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n v="250.66666666666669"/>
    <x v="0"/>
    <x v="5"/>
    <s v="CAD"/>
    <n v="1472097540"/>
    <n v="1471188502"/>
    <b v="0"/>
    <n v="752"/>
    <n v="17"/>
    <n v="44.235294117647058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n v="100.49999999999999"/>
    <x v="0"/>
    <x v="1"/>
    <s v="GBP"/>
    <n v="1438764207"/>
    <n v="1436172207"/>
    <b v="0"/>
    <n v="2010"/>
    <n v="33"/>
    <n v="60.909090909090907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.4"/>
    <x v="0"/>
    <x v="1"/>
    <s v="GBP"/>
    <n v="1459702800"/>
    <n v="1457690386"/>
    <b v="0"/>
    <n v="2616"/>
    <n v="38"/>
    <n v="68.84210526315789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n v="116.26"/>
    <x v="0"/>
    <x v="0"/>
    <s v="USD"/>
    <n v="1437202740"/>
    <n v="1434654998"/>
    <b v="0"/>
    <n v="5813"/>
    <n v="79"/>
    <n v="73.582278481012665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n v="105.82000000000001"/>
    <x v="0"/>
    <x v="16"/>
    <s v="CHF"/>
    <n v="1485989940"/>
    <n v="1483393836"/>
    <b v="0"/>
    <n v="5291"/>
    <n v="46"/>
    <n v="115.02173913043478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75"/>
    <x v="0"/>
    <x v="8"/>
    <s v="DKK"/>
    <n v="1464817320"/>
    <n v="1462806419"/>
    <b v="0"/>
    <n v="2215"/>
    <n v="20"/>
    <n v="110.75"/>
    <b v="1"/>
    <s v="theater/plays"/>
    <x v="1"/>
    <s v="plays"/>
  </r>
  <r>
    <n v="3658"/>
    <s v="Mr. Marmalade"/>
    <s v="Life is hard when your own imaginary friend can't make time for you."/>
    <n v="1500"/>
    <n v="1510"/>
    <n v="100.66666666666666"/>
    <x v="0"/>
    <x v="0"/>
    <s v="USD"/>
    <n v="1404273540"/>
    <n v="1400272580"/>
    <b v="0"/>
    <n v="1510"/>
    <n v="20"/>
    <n v="75.5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n v="102.03333333333333"/>
    <x v="0"/>
    <x v="0"/>
    <s v="USD"/>
    <n v="1426775940"/>
    <n v="1424414350"/>
    <b v="0"/>
    <n v="3061"/>
    <n v="13"/>
    <n v="235.46153846153845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50"/>
    <n v="22"/>
    <n v="11.363636363636363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.00000000000001"/>
    <x v="0"/>
    <x v="0"/>
    <s v="USD"/>
    <n v="1460260800"/>
    <n v="1458336672"/>
    <b v="0"/>
    <n v="3330"/>
    <n v="36"/>
    <n v="92.5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.42500000000001"/>
    <x v="0"/>
    <x v="5"/>
    <s v="CAD"/>
    <n v="1427775414"/>
    <n v="1425187014"/>
    <b v="0"/>
    <n v="8114"/>
    <n v="40"/>
    <n v="202.85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234"/>
    <n v="9"/>
    <n v="26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09.375"/>
    <x v="0"/>
    <x v="0"/>
    <s v="USD"/>
    <n v="1466056689"/>
    <n v="1464847089"/>
    <b v="0"/>
    <n v="875"/>
    <n v="19"/>
    <n v="46.05263157894737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.16129032258064"/>
    <x v="0"/>
    <x v="6"/>
    <s v="EUR"/>
    <n v="1446062040"/>
    <n v="1445109822"/>
    <b v="0"/>
    <n v="714"/>
    <n v="14"/>
    <n v="51"/>
    <b v="1"/>
    <s v="theater/plays"/>
    <x v="1"/>
    <s v="plays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1200"/>
    <n v="38"/>
    <n v="31.578947368421051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n v="103.17033333333335"/>
    <x v="0"/>
    <x v="1"/>
    <s v="GBP"/>
    <n v="1437261419"/>
    <n v="1434669419"/>
    <b v="0"/>
    <n v="3095.11"/>
    <n v="58"/>
    <n v="53.363965517241382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3.49999999999999"/>
    <x v="0"/>
    <x v="0"/>
    <s v="USD"/>
    <n v="1437676380"/>
    <n v="1435670452"/>
    <b v="0"/>
    <n v="1035"/>
    <n v="28"/>
    <n v="36.964285714285715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38.19999999999999"/>
    <x v="0"/>
    <x v="1"/>
    <s v="GBP"/>
    <n v="1434039137"/>
    <n v="1431447137"/>
    <b v="0"/>
    <n v="1382"/>
    <n v="17"/>
    <n v="81.294117647058826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09.54545454545455"/>
    <x v="0"/>
    <x v="1"/>
    <s v="GBP"/>
    <n v="1433113200"/>
    <n v="1431951611"/>
    <b v="0"/>
    <n v="241"/>
    <n v="12"/>
    <n v="20.083333333333332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n v="100.85714285714286"/>
    <x v="0"/>
    <x v="0"/>
    <s v="USD"/>
    <n v="1405915140"/>
    <n v="1404140667"/>
    <b v="0"/>
    <n v="3530"/>
    <n v="40"/>
    <n v="88.25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1.53333333333335"/>
    <x v="0"/>
    <x v="1"/>
    <s v="GBP"/>
    <n v="1411771384"/>
    <n v="1409179384"/>
    <b v="0"/>
    <n v="3046"/>
    <n v="57"/>
    <n v="53.438596491228068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n v="113.625"/>
    <x v="0"/>
    <x v="1"/>
    <s v="GBP"/>
    <n v="1415191920"/>
    <n v="1412233497"/>
    <b v="0"/>
    <n v="4545"/>
    <n v="114"/>
    <n v="39.868421052631582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4500"/>
    <n v="31"/>
    <n v="145.16129032258064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70"/>
    <n v="3"/>
    <n v="23.333333333333332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8.75"/>
    <x v="0"/>
    <x v="0"/>
    <s v="USD"/>
    <n v="1410550484"/>
    <n v="1408995284"/>
    <b v="0"/>
    <n v="1030"/>
    <n v="16"/>
    <n v="64.375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n v="102.90416666666667"/>
    <x v="0"/>
    <x v="0"/>
    <s v="USD"/>
    <n v="1404359940"/>
    <n v="1402580818"/>
    <b v="0"/>
    <n v="12348.5"/>
    <n v="199"/>
    <n v="62.052763819095475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n v="102.49999999999999"/>
    <x v="0"/>
    <x v="1"/>
    <s v="GBP"/>
    <n v="1433076298"/>
    <n v="1430052298"/>
    <b v="0"/>
    <n v="2050"/>
    <n v="31"/>
    <n v="66.129032258064512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.1"/>
    <x v="0"/>
    <x v="0"/>
    <s v="USD"/>
    <n v="1404190740"/>
    <n v="1401214581"/>
    <b v="0"/>
    <n v="2202"/>
    <n v="30"/>
    <n v="73.400000000000006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n v="112.76666666666667"/>
    <x v="0"/>
    <x v="0"/>
    <s v="USD"/>
    <n v="1475664834"/>
    <n v="1473850434"/>
    <b v="0"/>
    <n v="3383"/>
    <n v="34"/>
    <n v="99.5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1.9"/>
    <x v="0"/>
    <x v="0"/>
    <s v="USD"/>
    <n v="1452872290"/>
    <n v="1452008290"/>
    <b v="0"/>
    <n v="1119"/>
    <n v="18"/>
    <n v="62.166666666666664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.19999999999999"/>
    <x v="0"/>
    <x v="0"/>
    <s v="USD"/>
    <n v="1402901940"/>
    <n v="1399998418"/>
    <b v="0"/>
    <n v="4176"/>
    <n v="67"/>
    <n v="62.328358208955223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n v="110.85714285714286"/>
    <x v="0"/>
    <x v="0"/>
    <s v="USD"/>
    <n v="1476931696"/>
    <n v="1474339696"/>
    <b v="0"/>
    <n v="3880"/>
    <n v="66"/>
    <n v="58.787878787878789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n v="139.06666666666666"/>
    <x v="0"/>
    <x v="0"/>
    <s v="USD"/>
    <n v="1441167586"/>
    <n v="1438575586"/>
    <b v="0"/>
    <n v="1043"/>
    <n v="23"/>
    <n v="45.347826086956523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n v="105.69999999999999"/>
    <x v="0"/>
    <x v="0"/>
    <s v="USD"/>
    <n v="1400533200"/>
    <n v="1398348859"/>
    <b v="0"/>
    <n v="5285"/>
    <n v="126"/>
    <n v="41.944444444444443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n v="101.42857142857142"/>
    <x v="0"/>
    <x v="0"/>
    <s v="USD"/>
    <n v="1440820740"/>
    <n v="1439567660"/>
    <b v="0"/>
    <n v="355"/>
    <n v="6"/>
    <n v="59.166666666666664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.245"/>
    <x v="0"/>
    <x v="0"/>
    <s v="USD"/>
    <n v="1403846055"/>
    <n v="1401254055"/>
    <b v="0"/>
    <n v="5012.25"/>
    <n v="25"/>
    <n v="200.49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n v="109.16666666666666"/>
    <x v="0"/>
    <x v="1"/>
    <s v="GBP"/>
    <n v="1407524004"/>
    <n v="1404932004"/>
    <b v="0"/>
    <n v="3275"/>
    <n v="39"/>
    <n v="83.974358974358978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n v="118.33333333333333"/>
    <x v="0"/>
    <x v="0"/>
    <s v="USD"/>
    <n v="1434925500"/>
    <n v="1432410639"/>
    <b v="0"/>
    <n v="3550"/>
    <n v="62"/>
    <n v="57.258064516129032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1800"/>
    <n v="31"/>
    <n v="58.064516129032256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n v="127.96000000000001"/>
    <x v="0"/>
    <x v="0"/>
    <s v="USD"/>
    <n v="1425272340"/>
    <n v="1421426929"/>
    <b v="0"/>
    <n v="51184"/>
    <n v="274"/>
    <n v="186.80291970802921"/>
    <b v="1"/>
    <s v="theater/plays"/>
    <x v="1"/>
    <s v="plays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260"/>
    <n v="17"/>
    <n v="74.117647058823536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29.12912912912913"/>
    <x v="0"/>
    <x v="1"/>
    <s v="GBP"/>
    <n v="1448922600"/>
    <n v="1446352529"/>
    <b v="0"/>
    <n v="430"/>
    <n v="14"/>
    <n v="30.714285714285715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.42857142857143"/>
    <x v="0"/>
    <x v="0"/>
    <s v="USD"/>
    <n v="1465178400"/>
    <n v="1461985967"/>
    <b v="0"/>
    <n v="3760"/>
    <n v="60"/>
    <n v="62.666666666666664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n v="100.125"/>
    <x v="0"/>
    <x v="0"/>
    <s v="USD"/>
    <n v="1421009610"/>
    <n v="1419281610"/>
    <b v="0"/>
    <n v="4005"/>
    <n v="33"/>
    <n v="121.36363636363636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3100"/>
    <n v="78"/>
    <n v="39.743589743589745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2160"/>
    <n v="30"/>
    <n v="72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n v="110.52"/>
    <x v="0"/>
    <x v="0"/>
    <s v="USD"/>
    <n v="1456946487"/>
    <n v="1454354487"/>
    <b v="0"/>
    <n v="5526"/>
    <n v="136"/>
    <n v="40.632352941176471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n v="100.8"/>
    <x v="0"/>
    <x v="0"/>
    <s v="USD"/>
    <n v="1413383216"/>
    <n v="1410791216"/>
    <b v="0"/>
    <n v="2520"/>
    <n v="40"/>
    <n v="63"/>
    <b v="1"/>
    <s v="theater/plays"/>
    <x v="1"/>
    <s v="plays"/>
  </r>
  <r>
    <n v="3700"/>
    <s v="Generations (Senior Project)"/>
    <s v="Help me produce the play I have written for my senior project!"/>
    <n v="500"/>
    <n v="606"/>
    <n v="121.2"/>
    <x v="0"/>
    <x v="0"/>
    <s v="USD"/>
    <n v="1412092800"/>
    <n v="1409493800"/>
    <b v="0"/>
    <n v="606"/>
    <n v="18"/>
    <n v="33.666666666666664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n v="100.33333333333334"/>
    <x v="0"/>
    <x v="1"/>
    <s v="GBP"/>
    <n v="1433422793"/>
    <n v="1430830793"/>
    <b v="0"/>
    <n v="1505"/>
    <n v="39"/>
    <n v="38.589743589743591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n v="109.16666666666666"/>
    <x v="0"/>
    <x v="1"/>
    <s v="GBP"/>
    <n v="1468191540"/>
    <n v="1464958484"/>
    <b v="0"/>
    <n v="3275"/>
    <n v="21"/>
    <n v="155.95238095238096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.42857142857142"/>
    <x v="0"/>
    <x v="0"/>
    <s v="USD"/>
    <n v="1471071540"/>
    <n v="1467720388"/>
    <b v="0"/>
    <n v="1296"/>
    <n v="30"/>
    <n v="43.2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.33666666666667"/>
    <x v="0"/>
    <x v="1"/>
    <s v="GBP"/>
    <n v="1464712394"/>
    <n v="1459528394"/>
    <b v="0"/>
    <n v="409.01"/>
    <n v="27"/>
    <n v="15.148518518518518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03.46657233816768"/>
    <x v="0"/>
    <x v="0"/>
    <s v="USD"/>
    <n v="1403546400"/>
    <n v="1401714114"/>
    <b v="0"/>
    <n v="2925"/>
    <n v="35"/>
    <n v="83.571428571428569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n v="121.33333333333334"/>
    <x v="0"/>
    <x v="0"/>
    <s v="USD"/>
    <n v="1410558949"/>
    <n v="1409262949"/>
    <b v="0"/>
    <n v="1820"/>
    <n v="13"/>
    <n v="140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1860"/>
    <n v="23"/>
    <n v="80.869565217391298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2100"/>
    <n v="39"/>
    <n v="53.846153846153847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n v="108.25"/>
    <x v="0"/>
    <x v="1"/>
    <s v="GBP"/>
    <n v="1403715546"/>
    <n v="1401123546"/>
    <b v="0"/>
    <n v="1082.5"/>
    <n v="35"/>
    <n v="30.928571428571427"/>
    <b v="1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n v="141.15384615384616"/>
    <x v="0"/>
    <x v="0"/>
    <s v="USD"/>
    <n v="1428068988"/>
    <n v="1425908988"/>
    <b v="0"/>
    <n v="1835"/>
    <n v="27"/>
    <n v="67.962962962962962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n v="113.99999999999999"/>
    <x v="0"/>
    <x v="0"/>
    <s v="USD"/>
    <n v="1402848000"/>
    <n v="1400606573"/>
    <b v="0"/>
    <n v="570"/>
    <n v="21"/>
    <n v="27.142857142857142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n v="153.73333333333335"/>
    <x v="0"/>
    <x v="0"/>
    <s v="USD"/>
    <n v="1433055540"/>
    <n v="1431230867"/>
    <b v="0"/>
    <n v="11530"/>
    <n v="104"/>
    <n v="110.86538461538461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n v="101.49999999999999"/>
    <x v="0"/>
    <x v="0"/>
    <s v="USD"/>
    <n v="1465062166"/>
    <n v="1463334166"/>
    <b v="0"/>
    <n v="2030"/>
    <n v="19"/>
    <n v="106.84210526315789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n v="102.35000000000001"/>
    <x v="0"/>
    <x v="0"/>
    <s v="USD"/>
    <n v="1432612740"/>
    <n v="1429881667"/>
    <b v="0"/>
    <n v="10235"/>
    <n v="97"/>
    <n v="105.51546391752578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n v="102.57142857142858"/>
    <x v="0"/>
    <x v="1"/>
    <s v="GBP"/>
    <n v="1427806320"/>
    <n v="1422834819"/>
    <b v="0"/>
    <n v="3590"/>
    <n v="27"/>
    <n v="132.96296296296296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n v="155.75"/>
    <x v="0"/>
    <x v="0"/>
    <s v="USD"/>
    <n v="1453411109"/>
    <n v="1450819109"/>
    <b v="0"/>
    <n v="1246"/>
    <n v="24"/>
    <n v="51.916666666666664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00.75"/>
    <x v="0"/>
    <x v="1"/>
    <s v="GBP"/>
    <n v="1431204449"/>
    <n v="1428526049"/>
    <b v="0"/>
    <n v="4030"/>
    <n v="13"/>
    <n v="310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n v="239.4"/>
    <x v="0"/>
    <x v="1"/>
    <s v="GBP"/>
    <n v="1425057075"/>
    <n v="1422465075"/>
    <b v="0"/>
    <n v="1197"/>
    <n v="46"/>
    <n v="26.021739130434781"/>
    <b v="1"/>
    <s v="theater/plays"/>
    <x v="1"/>
    <s v="plays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20"/>
    <n v="4"/>
    <n v="105"/>
    <b v="1"/>
    <s v="theater/plays"/>
    <x v="1"/>
    <s v="plays"/>
  </r>
  <r>
    <n v="3720"/>
    <s v="Lakotas and the American Theatre"/>
    <s v="Breaking the American Indian stereotype in the American Theatre."/>
    <n v="3300"/>
    <n v="3449"/>
    <n v="104.51515151515152"/>
    <x v="0"/>
    <x v="0"/>
    <s v="USD"/>
    <n v="1435881006"/>
    <n v="1433980206"/>
    <b v="0"/>
    <n v="3449"/>
    <n v="40"/>
    <n v="86.224999999999994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0.8"/>
    <x v="0"/>
    <x v="0"/>
    <s v="USD"/>
    <n v="1415230084"/>
    <n v="1413412084"/>
    <b v="0"/>
    <n v="5040"/>
    <n v="44"/>
    <n v="114.54545454545455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.20000000000002"/>
    <x v="0"/>
    <x v="5"/>
    <s v="CAD"/>
    <n v="1455231540"/>
    <n v="1452614847"/>
    <b v="0"/>
    <n v="1668"/>
    <n v="35"/>
    <n v="47.657142857142858"/>
    <b v="1"/>
    <s v="theater/plays"/>
    <x v="1"/>
    <s v="plays"/>
  </r>
  <r>
    <n v="3723"/>
    <s v="Beauty and the Beast"/>
    <s v="Saltmine Theatre Company present Beauty and the Beast:"/>
    <n v="4500"/>
    <n v="4592"/>
    <n v="102.04444444444445"/>
    <x v="0"/>
    <x v="1"/>
    <s v="GBP"/>
    <n v="1417374262"/>
    <n v="1414778662"/>
    <b v="0"/>
    <n v="4592"/>
    <n v="63"/>
    <n v="72.888888888888886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2.54767441860466"/>
    <x v="0"/>
    <x v="1"/>
    <s v="GBP"/>
    <n v="1462402800"/>
    <n v="1459856860"/>
    <b v="0"/>
    <n v="4409.55"/>
    <n v="89"/>
    <n v="49.545505617977533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381"/>
    <n v="15"/>
    <n v="25.4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n v="338.70588235294122"/>
    <x v="0"/>
    <x v="0"/>
    <s v="USD"/>
    <n v="1461963600"/>
    <n v="1459567371"/>
    <b v="0"/>
    <n v="2879"/>
    <n v="46"/>
    <n v="62.586956521739133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n v="100.75"/>
    <x v="0"/>
    <x v="0"/>
    <s v="USD"/>
    <n v="1476939300"/>
    <n v="1474273294"/>
    <b v="0"/>
    <n v="2015"/>
    <n v="33"/>
    <n v="61.060606060606062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n v="9.31"/>
    <x v="2"/>
    <x v="0"/>
    <s v="USD"/>
    <n v="1439957176"/>
    <n v="1437365176"/>
    <b v="0"/>
    <n v="1862"/>
    <n v="31"/>
    <n v="60.064516129032256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"/>
    <x v="2"/>
    <x v="0"/>
    <s v="USD"/>
    <n v="1427082912"/>
    <n v="1423198512"/>
    <b v="0"/>
    <n v="362"/>
    <n v="5"/>
    <n v="72.400000000000006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00"/>
    <n v="1"/>
    <n v="100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n v="11.272727272727273"/>
    <x v="2"/>
    <x v="0"/>
    <s v="USD"/>
    <n v="1420860180"/>
    <n v="1418234646"/>
    <b v="0"/>
    <n v="620"/>
    <n v="12"/>
    <n v="51.666666666666664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n v="15.411764705882353"/>
    <x v="2"/>
    <x v="9"/>
    <s v="EUR"/>
    <n v="1422100800"/>
    <n v="1416932133"/>
    <b v="0"/>
    <n v="131"/>
    <n v="4"/>
    <n v="32.75"/>
    <b v="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n v="0"/>
    <e v="#DIV/0!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n v="28.466666666666669"/>
    <x v="2"/>
    <x v="0"/>
    <s v="USD"/>
    <n v="1432589896"/>
    <n v="1427405896"/>
    <b v="0"/>
    <n v="427"/>
    <n v="7"/>
    <n v="61"/>
    <b v="0"/>
    <s v="theater/plays"/>
    <x v="1"/>
    <s v="plays"/>
  </r>
  <r>
    <n v="3735"/>
    <s v="Women Beware Women"/>
    <s v="Young Actor's taking on a Jacobean tragedy. Family, betrayal, love, lust, sex and death."/>
    <n v="150"/>
    <n v="20"/>
    <n v="13.333333333333334"/>
    <x v="2"/>
    <x v="1"/>
    <s v="GBP"/>
    <n v="1432831089"/>
    <n v="1430239089"/>
    <b v="0"/>
    <n v="20"/>
    <n v="2"/>
    <n v="10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n v="0.66666666666666674"/>
    <x v="2"/>
    <x v="1"/>
    <s v="GBP"/>
    <n v="1427133600"/>
    <n v="1423847093"/>
    <b v="0"/>
    <n v="10"/>
    <n v="1"/>
    <n v="10"/>
    <b v="0"/>
    <s v="theater/plays"/>
    <x v="1"/>
    <s v="plays"/>
  </r>
  <r>
    <n v="3737"/>
    <s v="Measure For Measure"/>
    <s v="The ASU Theatre and Shakespeare Club presents Measure For Measure directed by Jordyn Ochser."/>
    <n v="700"/>
    <n v="150"/>
    <n v="21.428571428571427"/>
    <x v="2"/>
    <x v="0"/>
    <s v="USD"/>
    <n v="1447311540"/>
    <n v="1445358903"/>
    <b v="0"/>
    <n v="150"/>
    <n v="4"/>
    <n v="37.5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270"/>
    <n v="6"/>
    <n v="45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.125"/>
    <x v="2"/>
    <x v="1"/>
    <s v="GBP"/>
    <n v="1468752468"/>
    <n v="1467024468"/>
    <b v="0"/>
    <n v="805"/>
    <n v="8"/>
    <n v="100.625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7.899999999999999"/>
    <x v="2"/>
    <x v="0"/>
    <s v="USD"/>
    <n v="1407808438"/>
    <n v="1405217355"/>
    <b v="0"/>
    <n v="358"/>
    <n v="14"/>
    <n v="25.571428571428573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n v="0"/>
    <e v="#DIV/0!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100"/>
    <n v="4"/>
    <n v="25"/>
    <b v="0"/>
    <s v="theater/plays"/>
    <x v="1"/>
    <s v="plays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n v="0"/>
    <e v="#DIV/0!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n v="0"/>
    <e v="#DIV/0!"/>
    <b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0"/>
    <n v="1"/>
    <n v="10"/>
    <b v="0"/>
    <s v="theater/plays"/>
    <x v="1"/>
    <s v="plays"/>
  </r>
  <r>
    <n v="3746"/>
    <s v="Stage Play Production - &quot;I Love You to Death&quot;"/>
    <s v="Generational curses CAN be broken...right?"/>
    <n v="8500"/>
    <n v="202"/>
    <n v="2.3764705882352941"/>
    <x v="2"/>
    <x v="0"/>
    <s v="USD"/>
    <n v="1475918439"/>
    <n v="1473326439"/>
    <b v="0"/>
    <n v="202"/>
    <n v="1"/>
    <n v="202"/>
    <b v="0"/>
    <s v="theater/plays"/>
    <x v="1"/>
    <s v="plays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25"/>
    <n v="1"/>
    <n v="25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n v="103.52"/>
    <x v="0"/>
    <x v="0"/>
    <s v="USD"/>
    <n v="1455602340"/>
    <n v="1453827436"/>
    <b v="0"/>
    <n v="5176"/>
    <n v="52"/>
    <n v="99.538461538461533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525"/>
    <n v="7"/>
    <n v="75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.44999999999999"/>
    <x v="0"/>
    <x v="0"/>
    <s v="USD"/>
    <n v="1423555140"/>
    <n v="1421105608"/>
    <b v="0"/>
    <n v="6027"/>
    <n v="28"/>
    <n v="215.25"/>
    <b v="1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n v="132.6"/>
    <x v="0"/>
    <x v="0"/>
    <s v="USD"/>
    <n v="1459641073"/>
    <n v="1454460673"/>
    <b v="0"/>
    <n v="1326"/>
    <n v="11"/>
    <n v="120.54545454545455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2.99999999999999"/>
    <x v="0"/>
    <x v="1"/>
    <s v="GBP"/>
    <n v="1476651600"/>
    <n v="1473189335"/>
    <b v="0"/>
    <n v="565"/>
    <n v="15"/>
    <n v="37.666666666666664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n v="103.34"/>
    <x v="0"/>
    <x v="0"/>
    <s v="USD"/>
    <n v="1433289600"/>
    <n v="1430768800"/>
    <b v="0"/>
    <n v="5167"/>
    <n v="30"/>
    <n v="172.23333333333332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3000"/>
    <n v="27"/>
    <n v="111.11111111111111"/>
    <b v="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n v="129.63636363636363"/>
    <x v="0"/>
    <x v="1"/>
    <s v="GBP"/>
    <n v="1460753307"/>
    <n v="1458161307"/>
    <b v="0"/>
    <n v="713"/>
    <n v="28"/>
    <n v="25.464285714285715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.11111111111111"/>
    <x v="0"/>
    <x v="0"/>
    <s v="USD"/>
    <n v="1402515198"/>
    <n v="1399923198"/>
    <b v="0"/>
    <n v="4550"/>
    <n v="17"/>
    <n v="267.64705882352939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8.51428571428572"/>
    <x v="0"/>
    <x v="0"/>
    <s v="USD"/>
    <n v="1417465515"/>
    <n v="1415737515"/>
    <b v="0"/>
    <n v="3798"/>
    <n v="50"/>
    <n v="75.959999999999994"/>
    <b v="1"/>
    <s v="theater/musical"/>
    <x v="1"/>
    <s v="musical"/>
  </r>
  <r>
    <n v="3758"/>
    <s v="Luigi's Ladies"/>
    <s v="LUIGI'S LADIES: an original one-woman musical comedy"/>
    <n v="1500"/>
    <n v="1535"/>
    <n v="102.33333333333334"/>
    <x v="0"/>
    <x v="0"/>
    <s v="USD"/>
    <n v="1400475600"/>
    <n v="1397819938"/>
    <b v="0"/>
    <n v="1535"/>
    <n v="26"/>
    <n v="59.03846153846154"/>
    <b v="1"/>
    <s v="theater/musical"/>
    <x v="1"/>
    <s v="musical"/>
  </r>
  <r>
    <n v="3759"/>
    <s v="Pared Down Productions"/>
    <s v="A production company specializing in small-scale musicals"/>
    <n v="4000"/>
    <n v="4409.7700000000004"/>
    <n v="110.24425000000002"/>
    <x v="0"/>
    <x v="0"/>
    <s v="USD"/>
    <n v="1440556553"/>
    <n v="1435372553"/>
    <b v="0"/>
    <n v="4409.7700000000004"/>
    <n v="88"/>
    <n v="50.111022727272733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n v="101.0154"/>
    <x v="0"/>
    <x v="0"/>
    <s v="USD"/>
    <n v="1399293386"/>
    <n v="1397133386"/>
    <b v="0"/>
    <n v="5050.7700000000004"/>
    <n v="91"/>
    <n v="55.502967032967035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500"/>
    <n v="3"/>
    <n v="166.66666666666666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n v="106.24"/>
    <x v="0"/>
    <x v="1"/>
    <s v="GBP"/>
    <n v="1438543889"/>
    <n v="1436383889"/>
    <b v="0"/>
    <n v="1328"/>
    <n v="28"/>
    <n v="47.428571428571431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5000"/>
    <n v="77"/>
    <n v="64.935064935064929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1500"/>
    <n v="27"/>
    <n v="55.555555555555557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n v="113.45714285714286"/>
    <x v="0"/>
    <x v="0"/>
    <s v="USD"/>
    <n v="1406745482"/>
    <n v="1404153482"/>
    <b v="0"/>
    <n v="7942"/>
    <n v="107"/>
    <n v="74.224299065420567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n v="102.65010000000001"/>
    <x v="0"/>
    <x v="0"/>
    <s v="USD"/>
    <n v="1404360045"/>
    <n v="1401336045"/>
    <b v="0"/>
    <n v="10265.01"/>
    <n v="96"/>
    <n v="106.9271875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n v="116.75"/>
    <x v="0"/>
    <x v="0"/>
    <s v="USD"/>
    <n v="1425185940"/>
    <n v="1423960097"/>
    <b v="0"/>
    <n v="2335"/>
    <n v="56"/>
    <n v="41.696428571428569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7.65274999999998"/>
    <x v="0"/>
    <x v="0"/>
    <s v="USD"/>
    <n v="1402594090"/>
    <n v="1400002090"/>
    <b v="0"/>
    <n v="4306.1099999999997"/>
    <n v="58"/>
    <n v="74.243275862068955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100"/>
    <n v="15"/>
    <n v="73.333333333333329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00"/>
    <n v="20"/>
    <n v="100"/>
    <b v="1"/>
    <s v="theater/musical"/>
    <x v="1"/>
    <s v="musical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1460"/>
    <n v="38"/>
    <n v="38.421052631578945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n v="110.2"/>
    <x v="0"/>
    <x v="0"/>
    <s v="USD"/>
    <n v="1480399200"/>
    <n v="1478616506"/>
    <b v="0"/>
    <n v="5510"/>
    <n v="33"/>
    <n v="166.96969696969697"/>
    <b v="1"/>
    <s v="theater/musical"/>
    <x v="1"/>
    <s v="musical"/>
  </r>
  <r>
    <n v="3773"/>
    <s v="Dundee: A Hip-Hopera"/>
    <s v="A dramatic hip-hopera, inspired from monologues written by the performers."/>
    <n v="5000"/>
    <n v="5410"/>
    <n v="108.2"/>
    <x v="0"/>
    <x v="0"/>
    <s v="USD"/>
    <n v="1479175680"/>
    <n v="1476317247"/>
    <b v="0"/>
    <n v="5410"/>
    <n v="57"/>
    <n v="94.912280701754383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00"/>
    <n v="25"/>
    <n v="100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.25"/>
    <x v="0"/>
    <x v="0"/>
    <s v="USD"/>
    <n v="1428552000"/>
    <n v="1426199843"/>
    <b v="0"/>
    <n v="2005"/>
    <n v="14"/>
    <n v="143.21428571428572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6.71250000000001"/>
    <x v="0"/>
    <x v="0"/>
    <s v="USD"/>
    <n v="1406854800"/>
    <n v="1403599778"/>
    <b v="0"/>
    <n v="8537"/>
    <n v="94"/>
    <n v="90.819148936170208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n v="143.19999999999999"/>
    <x v="0"/>
    <x v="0"/>
    <s v="USD"/>
    <n v="1411790400"/>
    <n v="1409884821"/>
    <b v="0"/>
    <n v="2864"/>
    <n v="59"/>
    <n v="48.542372881355931"/>
    <b v="1"/>
    <s v="theater/musical"/>
    <x v="1"/>
    <s v="musical"/>
  </r>
  <r>
    <n v="3778"/>
    <s v="Give a Puppet a Hand"/>
    <s v="Sponsor an AVENUE Q puppet for The Barn Players April 2015 production."/>
    <n v="2400"/>
    <n v="2521"/>
    <n v="105.04166666666667"/>
    <x v="0"/>
    <x v="0"/>
    <s v="USD"/>
    <n v="1423942780"/>
    <n v="1418758780"/>
    <b v="0"/>
    <n v="2521"/>
    <n v="36"/>
    <n v="70.027777777777771"/>
    <b v="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n v="103.98"/>
    <x v="0"/>
    <x v="0"/>
    <s v="USD"/>
    <n v="1459010340"/>
    <n v="1456421940"/>
    <b v="0"/>
    <n v="15597"/>
    <n v="115"/>
    <n v="135.62608695652173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00"/>
    <n v="30"/>
    <n v="100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09.66666666666667"/>
    <x v="0"/>
    <x v="0"/>
    <s v="USD"/>
    <n v="1410210685"/>
    <n v="1408050685"/>
    <b v="0"/>
    <n v="4935"/>
    <n v="52"/>
    <n v="94.90384615384616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1.75"/>
    <x v="0"/>
    <x v="1"/>
    <s v="GBP"/>
    <n v="1469401200"/>
    <n v="1466887297"/>
    <b v="0"/>
    <n v="2035"/>
    <n v="27"/>
    <n v="75.370370370370367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8.91666666666666"/>
    <x v="0"/>
    <x v="0"/>
    <s v="USD"/>
    <n v="1458057600"/>
    <n v="1455938520"/>
    <b v="0"/>
    <n v="1547"/>
    <n v="24"/>
    <n v="64.458333333333329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4.99999999999999"/>
    <x v="0"/>
    <x v="5"/>
    <s v="CAD"/>
    <n v="1468193532"/>
    <n v="1465601532"/>
    <b v="0"/>
    <n v="1150"/>
    <n v="10"/>
    <n v="115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0.75"/>
    <x v="0"/>
    <x v="1"/>
    <s v="GBP"/>
    <n v="1470132180"/>
    <n v="1467040769"/>
    <b v="0"/>
    <n v="3015"/>
    <n v="30"/>
    <n v="100.5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n v="110.96666666666665"/>
    <x v="0"/>
    <x v="0"/>
    <s v="USD"/>
    <n v="1464310475"/>
    <n v="1461718475"/>
    <b v="0"/>
    <n v="6658"/>
    <n v="71"/>
    <n v="93.774647887323937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n v="100.28571428571429"/>
    <x v="0"/>
    <x v="0"/>
    <s v="USD"/>
    <n v="1436587140"/>
    <n v="1434113406"/>
    <b v="0"/>
    <n v="351"/>
    <n v="10"/>
    <n v="35.1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66666666666666674"/>
    <x v="2"/>
    <x v="0"/>
    <s v="USD"/>
    <n v="1450887480"/>
    <n v="1448469719"/>
    <b v="0"/>
    <n v="500"/>
    <n v="1"/>
    <n v="500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n v="3.267605633802817"/>
    <x v="2"/>
    <x v="1"/>
    <s v="GBP"/>
    <n v="1434395418"/>
    <n v="1431630618"/>
    <b v="0"/>
    <n v="116"/>
    <n v="4"/>
    <n v="29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n v="0"/>
    <e v="#DIV/0!"/>
    <b v="0"/>
    <s v="theater/musical"/>
    <x v="1"/>
    <s v="musical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n v="0"/>
    <e v="#DIV/0!"/>
    <b v="0"/>
    <s v="theater/musical"/>
    <x v="1"/>
    <s v="musical"/>
  </r>
  <r>
    <n v="3792"/>
    <s v="BorikÃ©n: The Show"/>
    <s v="A cultural and historic journey through Puerto Rico's music and dance!"/>
    <n v="12500"/>
    <n v="35"/>
    <n v="0.27999999999999997"/>
    <x v="2"/>
    <x v="0"/>
    <s v="USD"/>
    <n v="1436957022"/>
    <n v="1434365022"/>
    <b v="0"/>
    <n v="35"/>
    <n v="2"/>
    <n v="17.5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59.657142857142851"/>
    <x v="2"/>
    <x v="0"/>
    <s v="USD"/>
    <n v="1418769129"/>
    <n v="1416954729"/>
    <b v="0"/>
    <n v="4176"/>
    <n v="24"/>
    <n v="174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50"/>
    <n v="1"/>
    <n v="50"/>
    <b v="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n v="1.6666666666666667"/>
    <x v="2"/>
    <x v="1"/>
    <s v="GBP"/>
    <n v="1440801000"/>
    <n v="1437042490"/>
    <b v="0"/>
    <n v="10"/>
    <n v="2"/>
    <n v="5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4E-3"/>
    <x v="2"/>
    <x v="0"/>
    <s v="USD"/>
    <n v="1484354556"/>
    <n v="1479170556"/>
    <b v="0"/>
    <n v="1"/>
    <n v="1"/>
    <n v="1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89.666666666666657"/>
    <x v="2"/>
    <x v="0"/>
    <s v="USD"/>
    <n v="1429564165"/>
    <n v="1426972165"/>
    <b v="0"/>
    <n v="5380"/>
    <n v="37"/>
    <n v="145.40540540540542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4"/>
    <x v="2"/>
    <x v="0"/>
    <s v="USD"/>
    <n v="1407691248"/>
    <n v="1405099248"/>
    <b v="0"/>
    <n v="1025"/>
    <n v="5"/>
    <n v="205"/>
    <b v="0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n v="4.0199999999999996"/>
    <x v="2"/>
    <x v="0"/>
    <s v="USD"/>
    <n v="1457734843"/>
    <n v="1455142843"/>
    <b v="0"/>
    <n v="402"/>
    <n v="4"/>
    <n v="100.5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"/>
    <x v="2"/>
    <x v="0"/>
    <s v="USD"/>
    <n v="1420952340"/>
    <n v="1418146883"/>
    <b v="0"/>
    <n v="881"/>
    <n v="16"/>
    <n v="55.0625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n v="8.52"/>
    <x v="2"/>
    <x v="0"/>
    <s v="USD"/>
    <n v="1420215216"/>
    <n v="1417536816"/>
    <b v="0"/>
    <n v="426"/>
    <n v="9"/>
    <n v="47.333333333333336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n v="0"/>
    <e v="#DIV/0!"/>
    <b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n v="19.650000000000002"/>
    <x v="2"/>
    <x v="0"/>
    <s v="USD"/>
    <n v="1457133568"/>
    <n v="1454541568"/>
    <b v="0"/>
    <n v="2358"/>
    <n v="40"/>
    <n v="58.95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n v="0"/>
    <e v="#DIV/0!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n v="2E-3"/>
    <x v="2"/>
    <x v="0"/>
    <s v="USD"/>
    <n v="1411852640"/>
    <n v="1406668640"/>
    <b v="0"/>
    <n v="3"/>
    <n v="2"/>
    <n v="1.5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6E-2"/>
    <x v="2"/>
    <x v="2"/>
    <s v="AUD"/>
    <n v="1404022381"/>
    <n v="1402294381"/>
    <b v="0"/>
    <n v="5"/>
    <n v="1"/>
    <n v="5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.333333333333336"/>
    <x v="2"/>
    <x v="0"/>
    <s v="USD"/>
    <n v="1428097739"/>
    <n v="1427492939"/>
    <b v="0"/>
    <n v="455"/>
    <n v="9"/>
    <n v="50.555555555555557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1000"/>
    <n v="24"/>
    <n v="41.666666666666664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.25"/>
    <x v="0"/>
    <x v="1"/>
    <s v="GBP"/>
    <n v="1406761200"/>
    <n v="1402403907"/>
    <b v="0"/>
    <n v="2025"/>
    <n v="38"/>
    <n v="53.289473684210527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n v="121.73333333333333"/>
    <x v="0"/>
    <x v="0"/>
    <s v="USD"/>
    <n v="1426965758"/>
    <n v="1424377358"/>
    <b v="0"/>
    <n v="1826"/>
    <n v="26"/>
    <n v="70.230769230769226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825"/>
    <n v="19"/>
    <n v="43.421052631578945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09.55"/>
    <x v="0"/>
    <x v="5"/>
    <s v="CAD"/>
    <n v="1433131140"/>
    <n v="1429120908"/>
    <b v="0"/>
    <n v="2191"/>
    <n v="11"/>
    <n v="199.18181818181819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00.95190476190474"/>
    <x v="0"/>
    <x v="0"/>
    <s v="USD"/>
    <n v="1465940580"/>
    <n v="1462603021"/>
    <b v="0"/>
    <n v="2119.9899999999998"/>
    <n v="27"/>
    <n v="78.518148148148143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.13333333333333"/>
    <x v="0"/>
    <x v="0"/>
    <s v="USD"/>
    <n v="1427860740"/>
    <n v="1424727712"/>
    <b v="0"/>
    <n v="2102"/>
    <n v="34"/>
    <n v="61.823529411764703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n v="100.001"/>
    <x v="0"/>
    <x v="1"/>
    <s v="GBP"/>
    <n v="1440111600"/>
    <n v="1437545657"/>
    <b v="0"/>
    <n v="1000.01"/>
    <n v="20"/>
    <n v="50.000500000000002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.238"/>
    <x v="0"/>
    <x v="0"/>
    <s v="USD"/>
    <n v="1405614823"/>
    <n v="1403022823"/>
    <b v="0"/>
    <n v="1788.57"/>
    <n v="37"/>
    <n v="48.339729729729726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25"/>
    <x v="0"/>
    <x v="0"/>
    <s v="USD"/>
    <n v="1445659140"/>
    <n v="1444236216"/>
    <b v="0"/>
    <n v="2145"/>
    <n v="20"/>
    <n v="107.25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n v="227.99999999999997"/>
    <x v="0"/>
    <x v="0"/>
    <s v="USD"/>
    <n v="1426187582"/>
    <n v="1423599182"/>
    <b v="0"/>
    <n v="570"/>
    <n v="10"/>
    <n v="57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.4"/>
    <x v="0"/>
    <x v="0"/>
    <s v="USD"/>
    <n v="1437166920"/>
    <n v="1435554104"/>
    <b v="0"/>
    <n v="1064"/>
    <n v="26"/>
    <n v="40.92307692307692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n v="143.33333333333334"/>
    <x v="0"/>
    <x v="1"/>
    <s v="GBP"/>
    <n v="1436110717"/>
    <n v="1433518717"/>
    <b v="0"/>
    <n v="430"/>
    <n v="20"/>
    <n v="21.5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4.54285714285714"/>
    <x v="0"/>
    <x v="0"/>
    <s v="USD"/>
    <n v="1451881207"/>
    <n v="1449116407"/>
    <b v="0"/>
    <n v="3659"/>
    <n v="46"/>
    <n v="79.543478260869563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n v="110.02000000000001"/>
    <x v="0"/>
    <x v="12"/>
    <s v="EUR"/>
    <n v="1453244340"/>
    <n v="1448136417"/>
    <b v="0"/>
    <n v="5501"/>
    <n v="76"/>
    <n v="72.381578947368425"/>
    <b v="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2650"/>
    <n v="41"/>
    <n v="64.634146341463421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270"/>
    <n v="7"/>
    <n v="38.571428571428569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.42"/>
    <x v="0"/>
    <x v="0"/>
    <s v="USD"/>
    <n v="1434505214"/>
    <n v="1432690814"/>
    <b v="0"/>
    <n v="5271"/>
    <n v="49"/>
    <n v="107.57142857142857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n v="119.16666666666667"/>
    <x v="0"/>
    <x v="1"/>
    <s v="GBP"/>
    <n v="1430993394"/>
    <n v="1428401394"/>
    <b v="0"/>
    <n v="715"/>
    <n v="26"/>
    <n v="27.5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52.66666666666666"/>
    <x v="0"/>
    <x v="1"/>
    <s v="GBP"/>
    <n v="1427414400"/>
    <n v="1422656201"/>
    <b v="0"/>
    <n v="4580"/>
    <n v="65"/>
    <n v="70.461538461538467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5000"/>
    <n v="28"/>
    <n v="178.57142857142858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n v="100.2"/>
    <x v="0"/>
    <x v="0"/>
    <s v="USD"/>
    <n v="1472676371"/>
    <n v="1470948371"/>
    <b v="0"/>
    <n v="501"/>
    <n v="8"/>
    <n v="62.625"/>
    <b v="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225"/>
    <n v="3"/>
    <n v="75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.02199999999999"/>
    <x v="0"/>
    <x v="0"/>
    <s v="USD"/>
    <n v="1415222545"/>
    <n v="1413404545"/>
    <b v="0"/>
    <n v="530.11"/>
    <n v="9"/>
    <n v="58.901111111111113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4.66666666666666"/>
    <x v="0"/>
    <x v="0"/>
    <s v="USD"/>
    <n v="1455936335"/>
    <n v="1452048335"/>
    <b v="0"/>
    <n v="1256"/>
    <n v="9"/>
    <n v="139.55555555555554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6.66666666666667"/>
    <x v="0"/>
    <x v="5"/>
    <s v="CAD"/>
    <n v="1417460940"/>
    <n v="1416516972"/>
    <b v="0"/>
    <n v="1400"/>
    <n v="20"/>
    <n v="70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n v="109.03333333333333"/>
    <x v="0"/>
    <x v="1"/>
    <s v="GBP"/>
    <n v="1434624067"/>
    <n v="1432032067"/>
    <b v="0"/>
    <n v="3271"/>
    <n v="57"/>
    <n v="57.385964912280699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320"/>
    <n v="8"/>
    <n v="40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n v="112.5"/>
    <x v="0"/>
    <x v="0"/>
    <s v="USD"/>
    <n v="1470197340"/>
    <n v="1467497652"/>
    <b v="0"/>
    <n v="900"/>
    <n v="14"/>
    <n v="64.285714285714292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n v="102.1"/>
    <x v="0"/>
    <x v="1"/>
    <s v="GBP"/>
    <n v="1435947758"/>
    <n v="1432837358"/>
    <b v="0"/>
    <n v="2042"/>
    <n v="17"/>
    <n v="120.11764705882354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.824"/>
    <x v="0"/>
    <x v="11"/>
    <s v="SEK"/>
    <n v="1432314209"/>
    <n v="1429722209"/>
    <b v="0"/>
    <n v="100824"/>
    <n v="100"/>
    <n v="1008.24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.25"/>
    <x v="0"/>
    <x v="0"/>
    <s v="USD"/>
    <n v="1438226724"/>
    <n v="1433042724"/>
    <b v="0"/>
    <n v="2025"/>
    <n v="32"/>
    <n v="63.28125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65"/>
    <n v="3"/>
    <n v="21.666666666666668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00000000000006"/>
    <x v="2"/>
    <x v="0"/>
    <s v="USD"/>
    <n v="1405882287"/>
    <n v="1400698287"/>
    <b v="1"/>
    <n v="872"/>
    <n v="34"/>
    <n v="25.647058823529413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1.94"/>
    <x v="2"/>
    <x v="1"/>
    <s v="GBP"/>
    <n v="1399809052"/>
    <n v="1397217052"/>
    <b v="1"/>
    <n v="1097"/>
    <n v="23"/>
    <n v="47.695652173913047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n v="21.3"/>
    <x v="2"/>
    <x v="0"/>
    <s v="USD"/>
    <n v="1401587064"/>
    <n v="1399427064"/>
    <b v="1"/>
    <n v="1065"/>
    <n v="19"/>
    <n v="56.05263157894737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.489795918367342"/>
    <x v="2"/>
    <x v="0"/>
    <s v="USD"/>
    <n v="1401778740"/>
    <n v="1399474134"/>
    <b v="1"/>
    <n v="4066"/>
    <n v="50"/>
    <n v="81.319999999999993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5"/>
    <x v="2"/>
    <x v="0"/>
    <s v="USD"/>
    <n v="1443711774"/>
    <n v="1441119774"/>
    <b v="1"/>
    <n v="842"/>
    <n v="12"/>
    <n v="70.166666666666671"/>
    <b v="0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n v="2.7"/>
    <x v="2"/>
    <x v="0"/>
    <s v="USD"/>
    <n v="1412405940"/>
    <n v="1409721542"/>
    <b v="1"/>
    <n v="189"/>
    <n v="8"/>
    <n v="23.625"/>
    <b v="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n v="16.161904761904761"/>
    <x v="2"/>
    <x v="0"/>
    <s v="USD"/>
    <n v="1437283391"/>
    <n v="1433395391"/>
    <b v="1"/>
    <n v="1697"/>
    <n v="9"/>
    <n v="188.55555555555554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.376923076923077"/>
    <x v="2"/>
    <x v="0"/>
    <s v="USD"/>
    <n v="1445196989"/>
    <n v="1442604989"/>
    <b v="1"/>
    <n v="2129"/>
    <n v="43"/>
    <n v="49.511627906976742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"/>
    <x v="2"/>
    <x v="12"/>
    <s v="EUR"/>
    <n v="1434047084"/>
    <n v="1431455084"/>
    <b v="1"/>
    <n v="2113"/>
    <n v="28"/>
    <n v="75.464285714285708"/>
    <b v="0"/>
    <s v="theater/plays"/>
    <x v="1"/>
    <s v="plays"/>
  </r>
  <r>
    <n v="3850"/>
    <s v="The Vagina Monologues 2015"/>
    <s v="V-Day is a global activist movement to end violence against women and girls."/>
    <n v="1000"/>
    <n v="38"/>
    <n v="3.8"/>
    <x v="2"/>
    <x v="0"/>
    <s v="USD"/>
    <n v="1420081143"/>
    <n v="1417489143"/>
    <b v="1"/>
    <n v="38"/>
    <n v="4"/>
    <n v="9.5"/>
    <b v="0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n v="34.08"/>
    <x v="2"/>
    <x v="1"/>
    <s v="GBP"/>
    <n v="1437129179"/>
    <n v="1434537179"/>
    <b v="1"/>
    <n v="852"/>
    <n v="24"/>
    <n v="35.5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0.2"/>
    <x v="2"/>
    <x v="0"/>
    <s v="USD"/>
    <n v="1427427276"/>
    <n v="1425270876"/>
    <b v="0"/>
    <n v="20"/>
    <n v="2"/>
    <n v="10"/>
    <b v="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n v="2.5999999999999999E-2"/>
    <x v="2"/>
    <x v="0"/>
    <s v="USD"/>
    <n v="1409602178"/>
    <n v="1406578178"/>
    <b v="0"/>
    <n v="26"/>
    <n v="2"/>
    <n v="13"/>
    <b v="0"/>
    <s v="theater/plays"/>
    <x v="1"/>
    <s v="plays"/>
  </r>
  <r>
    <n v="3854"/>
    <s v="The Case Of Soghomon Tehlirian"/>
    <s v="A play dedicated to the 100th anniversary of the Armenian Genocide."/>
    <n v="11000"/>
    <n v="1788"/>
    <n v="16.254545454545454"/>
    <x v="2"/>
    <x v="0"/>
    <s v="USD"/>
    <n v="1431206058"/>
    <n v="1428614058"/>
    <b v="0"/>
    <n v="1788"/>
    <n v="20"/>
    <n v="89.4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"/>
    <x v="2"/>
    <x v="0"/>
    <s v="USD"/>
    <n v="1427408271"/>
    <n v="1424819871"/>
    <b v="0"/>
    <n v="25"/>
    <n v="1"/>
    <n v="25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.02"/>
    <x v="2"/>
    <x v="0"/>
    <s v="USD"/>
    <n v="1425833403"/>
    <n v="1423245003"/>
    <b v="0"/>
    <n v="1"/>
    <n v="1"/>
    <n v="1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n v="5.2"/>
    <x v="2"/>
    <x v="0"/>
    <s v="USD"/>
    <n v="1406913120"/>
    <n v="1404927690"/>
    <b v="0"/>
    <n v="260"/>
    <n v="4"/>
    <n v="65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0"/>
    <n v="1"/>
    <n v="10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n v="0.04"/>
    <x v="2"/>
    <x v="0"/>
    <s v="USD"/>
    <n v="1403730000"/>
    <n v="1401485207"/>
    <b v="0"/>
    <n v="1"/>
    <n v="1"/>
    <n v="1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7.666666666666668"/>
    <x v="2"/>
    <x v="0"/>
    <s v="USD"/>
    <n v="1407858710"/>
    <n v="1405266710"/>
    <b v="0"/>
    <n v="1060"/>
    <n v="13"/>
    <n v="81.538461538461533"/>
    <b v="0"/>
    <s v="theater/plays"/>
    <x v="1"/>
    <s v="plays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00"/>
    <n v="1"/>
    <n v="100"/>
    <b v="0"/>
    <s v="theater/plays"/>
    <x v="1"/>
    <s v="plays"/>
  </r>
  <r>
    <n v="3862"/>
    <s v="The Container Play"/>
    <s v="The hit immersive theatre experience of England comes to Corpus Christi!"/>
    <n v="7500"/>
    <n v="1"/>
    <n v="1.3333333333333334E-2"/>
    <x v="2"/>
    <x v="0"/>
    <s v="USD"/>
    <n v="1473699540"/>
    <n v="1472451356"/>
    <b v="0"/>
    <n v="1"/>
    <n v="1"/>
    <n v="1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n v="0"/>
    <e v="#DIV/0!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n v="1.2"/>
    <x v="2"/>
    <x v="0"/>
    <s v="USD"/>
    <n v="1447799054"/>
    <n v="1445203454"/>
    <b v="0"/>
    <n v="60"/>
    <n v="3"/>
    <n v="20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n v="26.937422295897225"/>
    <x v="2"/>
    <x v="5"/>
    <s v="CAD"/>
    <n v="1409376600"/>
    <n v="1405957098"/>
    <b v="0"/>
    <n v="650"/>
    <n v="14"/>
    <n v="46.428571428571431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n v="0.54999999999999993"/>
    <x v="2"/>
    <x v="0"/>
    <s v="USD"/>
    <n v="1458703740"/>
    <n v="1454453021"/>
    <b v="0"/>
    <n v="11"/>
    <n v="2"/>
    <n v="5.5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n v="12.55"/>
    <x v="2"/>
    <x v="0"/>
    <s v="USD"/>
    <n v="1466278339"/>
    <n v="1463686339"/>
    <b v="0"/>
    <n v="251"/>
    <n v="5"/>
    <n v="50.2"/>
    <b v="0"/>
    <s v="theater/plays"/>
    <x v="1"/>
    <s v="plays"/>
  </r>
  <r>
    <n v="3868"/>
    <s v="1000 words (Canceled)"/>
    <s v="New collection of music by Scott Evan Davis!"/>
    <n v="5000"/>
    <n v="10"/>
    <n v="0.2"/>
    <x v="1"/>
    <x v="1"/>
    <s v="GBP"/>
    <n v="1410191405"/>
    <n v="1408031405"/>
    <b v="0"/>
    <n v="10"/>
    <n v="1"/>
    <n v="10"/>
    <b v="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n v="3.4474868431088401"/>
    <x v="1"/>
    <x v="0"/>
    <s v="USD"/>
    <n v="1426302660"/>
    <n v="1423761792"/>
    <b v="0"/>
    <n v="452"/>
    <n v="15"/>
    <n v="30.133333333333333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500"/>
    <n v="10"/>
    <n v="150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n v="2.666666666666667"/>
    <x v="1"/>
    <x v="0"/>
    <s v="USD"/>
    <n v="1490809450"/>
    <n v="1485629050"/>
    <b v="0"/>
    <n v="40"/>
    <n v="3"/>
    <n v="13.333333333333334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n v="0"/>
    <e v="#DIV/0!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n v="0"/>
    <e v="#DIV/0!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n v="0"/>
    <e v="#DIV/0!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n v="0"/>
    <e v="#DIV/0!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2.794871794871788"/>
    <x v="1"/>
    <x v="1"/>
    <s v="GBP"/>
    <n v="1454425128"/>
    <n v="1451833128"/>
    <b v="0"/>
    <n v="2059"/>
    <n v="46"/>
    <n v="44.760869565217391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5"/>
    <x v="1"/>
    <x v="0"/>
    <s v="USD"/>
    <n v="1481213752"/>
    <n v="1478621752"/>
    <b v="0"/>
    <n v="1241"/>
    <n v="14"/>
    <n v="88.642857142857139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2E-2"/>
    <x v="1"/>
    <x v="0"/>
    <s v="USD"/>
    <n v="1435636740"/>
    <n v="1433014746"/>
    <b v="0"/>
    <n v="10"/>
    <n v="1"/>
    <n v="10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n v="0"/>
    <e v="#DIV/0!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n v="13.066666666666665"/>
    <x v="1"/>
    <x v="1"/>
    <s v="GBP"/>
    <n v="1406761200"/>
    <n v="1403724820"/>
    <b v="0"/>
    <n v="980"/>
    <n v="17"/>
    <n v="57.647058823529413"/>
    <b v="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25"/>
    <n v="1"/>
    <n v="25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n v="0"/>
    <e v="#DIV/0!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n v="0"/>
    <e v="#DIV/0!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n v="0"/>
    <e v="#DIV/0!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n v="0"/>
    <e v="#DIV/0!"/>
    <b v="0"/>
    <s v="theater/musical"/>
    <x v="1"/>
    <s v="musical"/>
  </r>
  <r>
    <n v="3886"/>
    <s v="a (Canceled)"/>
    <n v="1"/>
    <n v="10000"/>
    <n v="0"/>
    <n v="0"/>
    <x v="1"/>
    <x v="2"/>
    <s v="AUD"/>
    <n v="1418275702"/>
    <n v="1415683702"/>
    <b v="0"/>
    <n v="0"/>
    <n v="0"/>
    <e v="#DIV/0!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"/>
    <x v="1"/>
    <x v="0"/>
    <s v="USD"/>
    <n v="1430517600"/>
    <n v="1426538129"/>
    <b v="0"/>
    <n v="35"/>
    <n v="2"/>
    <n v="17.5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n v="27.1"/>
    <x v="2"/>
    <x v="1"/>
    <s v="GBP"/>
    <n v="1488114358"/>
    <n v="1485522358"/>
    <b v="0"/>
    <n v="542"/>
    <n v="14"/>
    <n v="38.714285714285715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"/>
    <x v="2"/>
    <x v="0"/>
    <s v="USD"/>
    <n v="1420413960"/>
    <n v="1417651630"/>
    <b v="0"/>
    <n v="118"/>
    <n v="9"/>
    <n v="13.111111111111111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n v="16.826666666666668"/>
    <x v="2"/>
    <x v="0"/>
    <s v="USD"/>
    <n v="1439662344"/>
    <n v="1434478344"/>
    <b v="0"/>
    <n v="2524"/>
    <n v="8"/>
    <n v="315.5"/>
    <b v="0"/>
    <s v="theater/plays"/>
    <x v="1"/>
    <s v="plays"/>
  </r>
  <r>
    <n v="3891"/>
    <s v="Out of the Box: A Mime Story"/>
    <s v="A comedy about a mime who dreams of becoming a stand up comedian."/>
    <n v="800"/>
    <n v="260"/>
    <n v="32.5"/>
    <x v="2"/>
    <x v="0"/>
    <s v="USD"/>
    <n v="1427086740"/>
    <n v="1424488244"/>
    <b v="0"/>
    <n v="260"/>
    <n v="7"/>
    <n v="37.142857142857146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n v="0"/>
    <e v="#DIV/0!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n v="21.55"/>
    <x v="2"/>
    <x v="0"/>
    <s v="USD"/>
    <n v="1404194400"/>
    <n v="1400600840"/>
    <b v="0"/>
    <n v="10775"/>
    <n v="84"/>
    <n v="128.27380952380952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3"/>
    <x v="2"/>
    <x v="0"/>
    <s v="USD"/>
    <n v="1481000340"/>
    <n v="1478386812"/>
    <b v="0"/>
    <n v="520"/>
    <n v="11"/>
    <n v="47.272727272727273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50"/>
    <n v="1"/>
    <n v="50"/>
    <b v="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n v="10.625"/>
    <x v="2"/>
    <x v="0"/>
    <s v="USD"/>
    <n v="1402979778"/>
    <n v="1401770178"/>
    <b v="0"/>
    <n v="170"/>
    <n v="4"/>
    <n v="42.5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7.599999999999998"/>
    <x v="2"/>
    <x v="4"/>
    <s v="NZD"/>
    <n v="1420750683"/>
    <n v="1418158683"/>
    <b v="0"/>
    <n v="440"/>
    <n v="10"/>
    <n v="44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2.56"/>
    <x v="2"/>
    <x v="1"/>
    <s v="GBP"/>
    <n v="1439827200"/>
    <n v="1436355270"/>
    <b v="0"/>
    <n v="814"/>
    <n v="16"/>
    <n v="50.875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n v="1.25"/>
    <x v="2"/>
    <x v="0"/>
    <s v="USD"/>
    <n v="1407868561"/>
    <n v="1406140561"/>
    <b v="0"/>
    <n v="125"/>
    <n v="2"/>
    <n v="62.5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n v="5.4"/>
    <x v="2"/>
    <x v="0"/>
    <s v="USD"/>
    <n v="1433988791"/>
    <n v="1431396791"/>
    <b v="0"/>
    <n v="135"/>
    <n v="5"/>
    <n v="27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83333333333333337"/>
    <x v="2"/>
    <x v="0"/>
    <s v="USD"/>
    <n v="1450554599"/>
    <n v="1447098599"/>
    <b v="0"/>
    <n v="25"/>
    <n v="1"/>
    <n v="25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8.833333333333336"/>
    <x v="2"/>
    <x v="1"/>
    <s v="GBP"/>
    <n v="1479125642"/>
    <n v="1476962042"/>
    <b v="0"/>
    <n v="1465"/>
    <n v="31"/>
    <n v="47.258064516129032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n v="0"/>
    <e v="#DIV/0!"/>
    <b v="0"/>
    <s v="theater/plays"/>
    <x v="1"/>
    <s v="plays"/>
  </r>
  <r>
    <n v="3904"/>
    <s v="Black America from Prophets to Pimps"/>
    <s v="A play that will cover 4000 years of black history."/>
    <n v="10000"/>
    <n v="3"/>
    <n v="0.03"/>
    <x v="2"/>
    <x v="0"/>
    <s v="USD"/>
    <n v="1429074240"/>
    <n v="1427866200"/>
    <b v="0"/>
    <n v="3"/>
    <n v="2"/>
    <n v="1.5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1.533333333333333"/>
    <x v="2"/>
    <x v="1"/>
    <s v="GBP"/>
    <n v="1434063600"/>
    <n v="1430405903"/>
    <b v="0"/>
    <n v="173"/>
    <n v="7"/>
    <n v="24.714285714285715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n v="67.333333333333329"/>
    <x v="2"/>
    <x v="1"/>
    <s v="GBP"/>
    <n v="1435325100"/>
    <n v="1432072893"/>
    <b v="0"/>
    <n v="1010"/>
    <n v="16"/>
    <n v="63.125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n v="15.299999999999999"/>
    <x v="2"/>
    <x v="0"/>
    <s v="USD"/>
    <n v="1414354080"/>
    <n v="1411587606"/>
    <b v="0"/>
    <n v="153"/>
    <n v="4"/>
    <n v="38.25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8.6666666666666679"/>
    <x v="2"/>
    <x v="0"/>
    <s v="USD"/>
    <n v="1406603696"/>
    <n v="1405307696"/>
    <b v="0"/>
    <n v="65"/>
    <n v="4"/>
    <n v="16.25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n v="0.22499999999999998"/>
    <x v="2"/>
    <x v="0"/>
    <s v="USD"/>
    <n v="1410424642"/>
    <n v="1407832642"/>
    <b v="0"/>
    <n v="135"/>
    <n v="4"/>
    <n v="33.75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5"/>
    <x v="2"/>
    <x v="0"/>
    <s v="USD"/>
    <n v="1441649397"/>
    <n v="1439057397"/>
    <b v="0"/>
    <n v="185"/>
    <n v="3"/>
    <n v="61.666666666666664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n v="37.412500000000001"/>
    <x v="2"/>
    <x v="0"/>
    <s v="USD"/>
    <n v="1417033777"/>
    <n v="1414438177"/>
    <b v="0"/>
    <n v="2993"/>
    <n v="36"/>
    <n v="83.138888888888886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n v="6.6666666666666671E-3"/>
    <x v="2"/>
    <x v="0"/>
    <s v="USD"/>
    <n v="1429936500"/>
    <n v="1424759330"/>
    <b v="0"/>
    <n v="1"/>
    <n v="1"/>
    <n v="1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1000"/>
    <n v="7"/>
    <n v="142.85714285714286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.36"/>
    <x v="2"/>
    <x v="1"/>
    <s v="GBP"/>
    <n v="1431298740"/>
    <n v="1429558756"/>
    <b v="0"/>
    <n v="909"/>
    <n v="27"/>
    <n v="33.666666666666664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n v="0.33333333333333337"/>
    <x v="2"/>
    <x v="1"/>
    <s v="GBP"/>
    <n v="1464824309"/>
    <n v="1462232309"/>
    <b v="0"/>
    <n v="5"/>
    <n v="1"/>
    <n v="5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n v="0"/>
    <e v="#DIV/0!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n v="0.2857142857142857"/>
    <x v="2"/>
    <x v="1"/>
    <s v="GBP"/>
    <n v="1410439161"/>
    <n v="1407847161"/>
    <b v="0"/>
    <n v="10"/>
    <n v="1"/>
    <n v="10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n v="0.2"/>
    <x v="2"/>
    <x v="1"/>
    <s v="GBP"/>
    <n v="1407168000"/>
    <n v="1406131023"/>
    <b v="0"/>
    <n v="120"/>
    <n v="3"/>
    <n v="40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n v="1.7999999999999998"/>
    <x v="2"/>
    <x v="1"/>
    <s v="GBP"/>
    <n v="1453075200"/>
    <n v="1450628773"/>
    <b v="0"/>
    <n v="90"/>
    <n v="3"/>
    <n v="30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n v="5.4"/>
    <x v="2"/>
    <x v="1"/>
    <s v="GBP"/>
    <n v="1479032260"/>
    <n v="1476436660"/>
    <b v="0"/>
    <n v="135"/>
    <n v="3"/>
    <n v="45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n v="0"/>
    <e v="#DIV/0!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9"/>
    <x v="2"/>
    <x v="0"/>
    <s v="USD"/>
    <n v="1425337200"/>
    <n v="1421432810"/>
    <b v="0"/>
    <n v="61"/>
    <n v="6"/>
    <n v="10.166666666666666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12.034782608695652"/>
    <x v="2"/>
    <x v="1"/>
    <s v="GBP"/>
    <n v="1428622271"/>
    <n v="1426203071"/>
    <b v="0"/>
    <n v="1384"/>
    <n v="17"/>
    <n v="81.411764705882348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.266666666666667"/>
    <x v="2"/>
    <x v="0"/>
    <s v="USD"/>
    <n v="1403823722"/>
    <n v="1401231722"/>
    <b v="0"/>
    <n v="2290"/>
    <n v="40"/>
    <n v="57.25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15"/>
    <n v="3"/>
    <n v="5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n v="0.3"/>
    <x v="2"/>
    <x v="2"/>
    <s v="AUD"/>
    <n v="1419645748"/>
    <n v="1417053748"/>
    <b v="0"/>
    <n v="15"/>
    <n v="1"/>
    <n v="15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5"/>
    <n v="2"/>
    <n v="12.5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n v="13.020000000000001"/>
    <x v="2"/>
    <x v="0"/>
    <s v="USD"/>
    <n v="1444971540"/>
    <n v="1442593427"/>
    <b v="0"/>
    <n v="651"/>
    <n v="7"/>
    <n v="93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0000000000001"/>
    <x v="2"/>
    <x v="0"/>
    <s v="USD"/>
    <n v="1474228265"/>
    <n v="1471636265"/>
    <b v="0"/>
    <n v="453"/>
    <n v="14"/>
    <n v="32.357142857142854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n v="0"/>
    <e v="#DIV/0!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n v="0"/>
    <e v="#DIV/0!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2E-3"/>
    <x v="2"/>
    <x v="0"/>
    <s v="USD"/>
    <n v="1458097364"/>
    <n v="1455508964"/>
    <b v="0"/>
    <n v="1"/>
    <n v="1"/>
    <n v="1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15.742857142857142"/>
    <x v="2"/>
    <x v="0"/>
    <s v="USD"/>
    <n v="1468716180"/>
    <n v="1466205262"/>
    <b v="0"/>
    <n v="1102"/>
    <n v="12"/>
    <n v="91.833333333333329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550"/>
    <n v="12"/>
    <n v="45.833333333333336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3.833333333333336"/>
    <x v="2"/>
    <x v="1"/>
    <s v="GBP"/>
    <n v="1443973546"/>
    <n v="1438789546"/>
    <b v="0"/>
    <n v="1315"/>
    <n v="23"/>
    <n v="57.173913043478258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n v="0"/>
    <e v="#DIV/0!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n v="86.135181975736558"/>
    <x v="2"/>
    <x v="0"/>
    <s v="USD"/>
    <n v="1468249760"/>
    <n v="1465830560"/>
    <b v="0"/>
    <n v="2485"/>
    <n v="10"/>
    <n v="248.5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n v="12.196620583717358"/>
    <x v="2"/>
    <x v="0"/>
    <s v="USD"/>
    <n v="1435441454"/>
    <n v="1432763054"/>
    <b v="0"/>
    <n v="397"/>
    <n v="5"/>
    <n v="79.400000000000006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n v="0.1"/>
    <x v="2"/>
    <x v="2"/>
    <s v="AUD"/>
    <n v="1412656200"/>
    <n v="1412328979"/>
    <b v="0"/>
    <n v="5"/>
    <n v="1"/>
    <n v="5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n v="0.22"/>
    <x v="2"/>
    <x v="0"/>
    <s v="USD"/>
    <n v="1420199351"/>
    <n v="1416311351"/>
    <b v="0"/>
    <n v="11"/>
    <n v="2"/>
    <n v="5.5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90909090909090906"/>
    <x v="2"/>
    <x v="0"/>
    <s v="USD"/>
    <n v="1416877200"/>
    <n v="1414505137"/>
    <b v="0"/>
    <n v="50"/>
    <n v="2"/>
    <n v="25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n v="0"/>
    <e v="#DIV/0!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5.64"/>
    <x v="2"/>
    <x v="0"/>
    <s v="USD"/>
    <n v="1446483000"/>
    <n v="1443811268"/>
    <b v="0"/>
    <n v="1782"/>
    <n v="13"/>
    <n v="137.07692307692307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n v="0"/>
    <e v="#DIV/0!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.25"/>
    <x v="2"/>
    <x v="0"/>
    <s v="USD"/>
    <n v="1431717268"/>
    <n v="1429125268"/>
    <b v="0"/>
    <n v="5"/>
    <n v="1"/>
    <n v="5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n v="3.25"/>
    <x v="2"/>
    <x v="0"/>
    <s v="USD"/>
    <n v="1425110400"/>
    <n v="1422388822"/>
    <b v="0"/>
    <n v="195"/>
    <n v="5"/>
    <n v="39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3"/>
    <x v="2"/>
    <x v="0"/>
    <s v="USD"/>
    <n v="1475378744"/>
    <n v="1472786744"/>
    <b v="0"/>
    <n v="101"/>
    <n v="2"/>
    <n v="50.5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n v="0"/>
    <e v="#DIV/0!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5.770000000000001"/>
    <x v="2"/>
    <x v="2"/>
    <s v="AUD"/>
    <n v="1423623221"/>
    <n v="1421031221"/>
    <b v="0"/>
    <n v="1577"/>
    <n v="32"/>
    <n v="49.28125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0.625"/>
    <x v="2"/>
    <x v="0"/>
    <s v="USD"/>
    <n v="1460140500"/>
    <n v="1457628680"/>
    <b v="0"/>
    <n v="25"/>
    <n v="1"/>
    <n v="25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1E-4"/>
    <x v="2"/>
    <x v="17"/>
    <s v="EUR"/>
    <n v="1462301342"/>
    <n v="1457120942"/>
    <b v="0"/>
    <n v="1"/>
    <n v="1"/>
    <n v="1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2"/>
    <x v="2"/>
    <x v="0"/>
    <s v="USD"/>
    <n v="1445885890"/>
    <n v="1440701890"/>
    <b v="0"/>
    <n v="25"/>
    <n v="1"/>
    <n v="25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n v="0"/>
    <e v="#DIV/0!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n v="0"/>
    <e v="#DIV/0!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.285714285714285"/>
    <x v="2"/>
    <x v="0"/>
    <s v="USD"/>
    <n v="1448745741"/>
    <n v="1446150141"/>
    <b v="0"/>
    <n v="425"/>
    <n v="8"/>
    <n v="53.125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n v="0"/>
    <e v="#DIV/0!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2"/>
    <x v="2"/>
    <x v="0"/>
    <s v="USD"/>
    <n v="1468020354"/>
    <n v="1464045954"/>
    <b v="0"/>
    <n v="7"/>
    <n v="1"/>
    <n v="7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32.049999999999997"/>
    <x v="2"/>
    <x v="0"/>
    <s v="USD"/>
    <n v="1406988000"/>
    <n v="1403822912"/>
    <b v="0"/>
    <n v="641"/>
    <n v="16"/>
    <n v="40.0625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33333333333336"/>
    <x v="2"/>
    <x v="0"/>
    <s v="USD"/>
    <n v="1411930556"/>
    <n v="1409338556"/>
    <b v="0"/>
    <n v="292"/>
    <n v="12"/>
    <n v="24.333333333333332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1.5"/>
    <x v="2"/>
    <x v="0"/>
    <s v="USD"/>
    <n v="1451852256"/>
    <n v="1449260256"/>
    <b v="0"/>
    <n v="45"/>
    <n v="4"/>
    <n v="11.25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n v="0.42"/>
    <x v="2"/>
    <x v="1"/>
    <s v="GBP"/>
    <n v="1399584210"/>
    <n v="1397683410"/>
    <b v="0"/>
    <n v="21"/>
    <n v="2"/>
    <n v="10.5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"/>
    <x v="2"/>
    <x v="1"/>
    <s v="GBP"/>
    <n v="1448722494"/>
    <n v="1446562494"/>
    <b v="0"/>
    <n v="45"/>
    <n v="3"/>
    <n v="15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n v="0"/>
    <e v="#DIV/0!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n v="6.3"/>
    <x v="2"/>
    <x v="0"/>
    <s v="USD"/>
    <n v="1429460386"/>
    <n v="1424279986"/>
    <b v="0"/>
    <n v="126"/>
    <n v="3"/>
    <n v="42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.249999999999998"/>
    <x v="2"/>
    <x v="0"/>
    <s v="USD"/>
    <n v="1460608780"/>
    <n v="1455428380"/>
    <b v="0"/>
    <n v="285"/>
    <n v="4"/>
    <n v="71.25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0.6"/>
    <x v="2"/>
    <x v="0"/>
    <s v="USD"/>
    <n v="1406170740"/>
    <n v="1402506278"/>
    <b v="0"/>
    <n v="45"/>
    <n v="2"/>
    <n v="22.5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.117647058823529"/>
    <x v="2"/>
    <x v="0"/>
    <s v="USD"/>
    <n v="1488783507"/>
    <n v="1486191507"/>
    <b v="0"/>
    <n v="410"/>
    <n v="10"/>
    <n v="41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n v="10.54"/>
    <x v="2"/>
    <x v="0"/>
    <s v="USD"/>
    <n v="1463945673"/>
    <n v="1458761673"/>
    <b v="0"/>
    <n v="527"/>
    <n v="11"/>
    <n v="47.909090909090907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4"/>
    <x v="2"/>
    <x v="0"/>
    <s v="USD"/>
    <n v="1472442900"/>
    <n v="1471638646"/>
    <b v="0"/>
    <n v="211"/>
    <n v="6"/>
    <n v="35.166666666666664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2"/>
    <x v="2"/>
    <x v="0"/>
    <s v="USD"/>
    <n v="1460925811"/>
    <n v="1458333811"/>
    <b v="0"/>
    <n v="11"/>
    <n v="2"/>
    <n v="5.5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n v="0.97142857142857131"/>
    <x v="2"/>
    <x v="0"/>
    <s v="USD"/>
    <n v="1405947126"/>
    <n v="1403355126"/>
    <b v="0"/>
    <n v="136"/>
    <n v="6"/>
    <n v="22.666666666666668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n v="21.099999999999998"/>
    <x v="2"/>
    <x v="0"/>
    <s v="USD"/>
    <n v="1423186634"/>
    <n v="1418002634"/>
    <b v="0"/>
    <n v="211"/>
    <n v="8"/>
    <n v="26.375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.100000000000009"/>
    <x v="2"/>
    <x v="0"/>
    <s v="USD"/>
    <n v="1462766400"/>
    <n v="1460219110"/>
    <b v="0"/>
    <n v="3905"/>
    <n v="37"/>
    <n v="105.54054054054055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320"/>
    <n v="11"/>
    <n v="29.09090909090909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n v="0"/>
    <e v="#DIV/0!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7.692307692307693"/>
    <x v="2"/>
    <x v="0"/>
    <s v="USD"/>
    <n v="1406876400"/>
    <n v="1405024561"/>
    <b v="0"/>
    <n v="620"/>
    <n v="10"/>
    <n v="62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2"/>
    <x v="2"/>
    <x v="0"/>
    <s v="USD"/>
    <n v="1469213732"/>
    <n v="1466621732"/>
    <b v="0"/>
    <n v="1305"/>
    <n v="6"/>
    <n v="217.5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10.7"/>
    <x v="2"/>
    <x v="0"/>
    <s v="USD"/>
    <n v="1422717953"/>
    <n v="1417533953"/>
    <b v="0"/>
    <n v="214"/>
    <n v="8"/>
    <n v="26.75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"/>
    <x v="2"/>
    <x v="1"/>
    <s v="GBP"/>
    <n v="1427659200"/>
    <n v="1425678057"/>
    <b v="0"/>
    <n v="110"/>
    <n v="6"/>
    <n v="18.333333333333332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450"/>
    <n v="7"/>
    <n v="64.285714285714292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n v="4.083333333333333"/>
    <x v="2"/>
    <x v="0"/>
    <s v="USD"/>
    <n v="1468729149"/>
    <n v="1463545149"/>
    <b v="0"/>
    <n v="1225"/>
    <n v="7"/>
    <n v="175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170"/>
    <n v="5"/>
    <n v="34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4.802513464991023"/>
    <x v="2"/>
    <x v="0"/>
    <s v="USD"/>
    <n v="1400569140"/>
    <n v="1397854356"/>
    <b v="0"/>
    <n v="3877"/>
    <n v="46"/>
    <n v="84.282608695652172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"/>
    <x v="2"/>
    <x v="1"/>
    <s v="GBP"/>
    <n v="1415404800"/>
    <n v="1412809644"/>
    <b v="0"/>
    <n v="95"/>
    <n v="10"/>
    <n v="9.5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.049999999999997"/>
    <x v="2"/>
    <x v="0"/>
    <s v="USD"/>
    <n v="1456002300"/>
    <n v="1454173120"/>
    <b v="0"/>
    <n v="641"/>
    <n v="19"/>
    <n v="33.736842105263158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9.76"/>
    <x v="2"/>
    <x v="1"/>
    <s v="GBP"/>
    <n v="1462539840"/>
    <n v="1460034594"/>
    <b v="0"/>
    <n v="488"/>
    <n v="13"/>
    <n v="37.53846153846154"/>
    <b v="0"/>
    <s v="theater/plays"/>
    <x v="1"/>
    <s v="plays"/>
  </r>
  <r>
    <n v="3987"/>
    <s v="Write Now 5"/>
    <s v="Write Now 5 is a new writing festival in south east London promoting new work from emerging playwrights."/>
    <n v="400"/>
    <n v="151"/>
    <n v="37.75"/>
    <x v="2"/>
    <x v="1"/>
    <s v="GBP"/>
    <n v="1400278290"/>
    <n v="1399414290"/>
    <b v="0"/>
    <n v="151"/>
    <n v="13"/>
    <n v="11.615384615384615"/>
    <b v="0"/>
    <s v="theater/plays"/>
    <x v="1"/>
    <s v="plays"/>
  </r>
  <r>
    <n v="3988"/>
    <s v="Folk-Tales: What Stories Do Your Folks Tell?"/>
    <s v="An evening of of stories based both in myth and truth."/>
    <n v="1500"/>
    <n v="32"/>
    <n v="2.1333333333333333"/>
    <x v="2"/>
    <x v="0"/>
    <s v="USD"/>
    <n v="1440813413"/>
    <n v="1439517413"/>
    <b v="0"/>
    <n v="32"/>
    <n v="4"/>
    <n v="8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n v="0"/>
    <e v="#DIV/0!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"/>
    <x v="2"/>
    <x v="1"/>
    <s v="GBP"/>
    <n v="1456934893"/>
    <n v="1454342893"/>
    <b v="0"/>
    <n v="69"/>
    <n v="3"/>
    <n v="23"/>
    <b v="0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00"/>
    <n v="1"/>
    <n v="100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n v="5.41"/>
    <x v="2"/>
    <x v="0"/>
    <s v="USD"/>
    <n v="1449876859"/>
    <n v="1444689259"/>
    <b v="0"/>
    <n v="541"/>
    <n v="9"/>
    <n v="60.111111111111114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n v="6.0000000000000001E-3"/>
    <x v="2"/>
    <x v="0"/>
    <s v="USD"/>
    <n v="1431549912"/>
    <n v="1428957912"/>
    <b v="0"/>
    <n v="3"/>
    <n v="1"/>
    <n v="3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n v="0.25"/>
    <x v="2"/>
    <x v="0"/>
    <s v="USD"/>
    <n v="1405761690"/>
    <n v="1403169690"/>
    <b v="0"/>
    <n v="5"/>
    <n v="1"/>
    <n v="5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70"/>
    <n v="4"/>
    <n v="17.5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16.566666666666666"/>
    <x v="2"/>
    <x v="0"/>
    <s v="USD"/>
    <n v="1416499440"/>
    <n v="1415341464"/>
    <b v="0"/>
    <n v="497"/>
    <n v="17"/>
    <n v="29.235294117647058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n v="0"/>
    <e v="#DIV/0!"/>
    <b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n v="57.199999999999996"/>
    <x v="2"/>
    <x v="0"/>
    <s v="USD"/>
    <n v="1427580426"/>
    <n v="1424992026"/>
    <b v="0"/>
    <n v="715"/>
    <n v="12"/>
    <n v="59.583333333333336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6.514285714285716"/>
    <x v="2"/>
    <x v="0"/>
    <s v="USD"/>
    <n v="1409514709"/>
    <n v="1406058798"/>
    <b v="0"/>
    <n v="1156"/>
    <n v="14"/>
    <n v="82.571428571428569"/>
    <b v="0"/>
    <s v="theater/plays"/>
    <x v="1"/>
    <s v="plays"/>
  </r>
  <r>
    <n v="4000"/>
    <s v="The Escorts"/>
    <s v="An Enticing Trip into the World of Assisted Dying"/>
    <n v="8000"/>
    <n v="10"/>
    <n v="0.125"/>
    <x v="2"/>
    <x v="0"/>
    <s v="USD"/>
    <n v="1462631358"/>
    <n v="1457450958"/>
    <b v="0"/>
    <n v="10"/>
    <n v="1"/>
    <n v="10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7.75"/>
    <x v="2"/>
    <x v="1"/>
    <s v="GBP"/>
    <n v="1488394800"/>
    <n v="1486681708"/>
    <b v="0"/>
    <n v="453"/>
    <n v="14"/>
    <n v="32.357142857142854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1.8399999999999999"/>
    <x v="2"/>
    <x v="0"/>
    <s v="USD"/>
    <n v="1411779761"/>
    <n v="1409187761"/>
    <b v="0"/>
    <n v="23"/>
    <n v="4"/>
    <n v="5.75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n v="10.050000000000001"/>
    <x v="2"/>
    <x v="0"/>
    <s v="USD"/>
    <n v="1424009147"/>
    <n v="1421417147"/>
    <b v="0"/>
    <n v="201"/>
    <n v="2"/>
    <n v="100.5"/>
    <b v="0"/>
    <s v="theater/plays"/>
    <x v="1"/>
    <s v="plays"/>
  </r>
  <r>
    <n v="4004"/>
    <s v="South Florida Tours"/>
    <s v="Help Launch The Queen Into South Florida!"/>
    <n v="500"/>
    <n v="1"/>
    <n v="0.2"/>
    <x v="2"/>
    <x v="0"/>
    <s v="USD"/>
    <n v="1412740457"/>
    <n v="1410148457"/>
    <b v="0"/>
    <n v="1"/>
    <n v="1"/>
    <n v="1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n v="1.3333333333333335"/>
    <x v="2"/>
    <x v="0"/>
    <s v="USD"/>
    <n v="1413832985"/>
    <n v="1408648985"/>
    <b v="0"/>
    <n v="40"/>
    <n v="2"/>
    <n v="20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1E-3"/>
    <x v="2"/>
    <x v="0"/>
    <s v="USD"/>
    <n v="1455647587"/>
    <n v="1453487587"/>
    <b v="0"/>
    <n v="2"/>
    <n v="1"/>
    <n v="2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0.25"/>
    <x v="2"/>
    <x v="0"/>
    <s v="USD"/>
    <n v="1409070480"/>
    <n v="1406572381"/>
    <b v="0"/>
    <n v="5"/>
    <n v="1"/>
    <n v="5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60"/>
    <n v="4"/>
    <n v="15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6"/>
    <x v="2"/>
    <x v="1"/>
    <s v="GBP"/>
    <n v="1410281360"/>
    <n v="1406825360"/>
    <b v="0"/>
    <n v="75"/>
    <n v="3"/>
    <n v="25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n v="24.194444444444443"/>
    <x v="2"/>
    <x v="0"/>
    <s v="USD"/>
    <n v="1414348166"/>
    <n v="1412879366"/>
    <b v="0"/>
    <n v="1742"/>
    <n v="38"/>
    <n v="45.842105263157897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7.6"/>
    <x v="2"/>
    <x v="1"/>
    <s v="GBP"/>
    <n v="1422450278"/>
    <n v="1419858278"/>
    <b v="0"/>
    <n v="19"/>
    <n v="4"/>
    <n v="4.75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n v="0"/>
    <e v="#DIV/0!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.3"/>
    <x v="2"/>
    <x v="0"/>
    <s v="USD"/>
    <n v="1424070823"/>
    <n v="1421478823"/>
    <b v="0"/>
    <n v="26"/>
    <n v="2"/>
    <n v="13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n v="0"/>
    <e v="#DIV/0!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2"/>
    <x v="2"/>
    <x v="0"/>
    <s v="USD"/>
    <n v="1437331463"/>
    <n v="1434739463"/>
    <b v="0"/>
    <n v="1"/>
    <n v="1"/>
    <n v="1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n v="14.000000000000002"/>
    <x v="2"/>
    <x v="1"/>
    <s v="GBP"/>
    <n v="1410987400"/>
    <n v="1408395400"/>
    <b v="0"/>
    <n v="70"/>
    <n v="7"/>
    <n v="10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"/>
    <x v="2"/>
    <x v="0"/>
    <s v="USD"/>
    <n v="1409846874"/>
    <n v="1407254874"/>
    <b v="0"/>
    <n v="105"/>
    <n v="2"/>
    <n v="52.5"/>
    <b v="0"/>
    <s v="theater/plays"/>
    <x v="1"/>
    <s v="plays"/>
  </r>
  <r>
    <n v="4018"/>
    <s v="Time Please Fringe"/>
    <s v="Funding for a production of Time Please at the Brighton Fringe 2017... and beyond."/>
    <n v="1500"/>
    <n v="130"/>
    <n v="8.6666666666666679"/>
    <x v="2"/>
    <x v="1"/>
    <s v="GBP"/>
    <n v="1475877108"/>
    <n v="1473285108"/>
    <b v="0"/>
    <n v="130"/>
    <n v="4"/>
    <n v="32.5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n v="0.82857142857142851"/>
    <x v="2"/>
    <x v="0"/>
    <s v="USD"/>
    <n v="1460737680"/>
    <n v="1455725596"/>
    <b v="0"/>
    <n v="29"/>
    <n v="4"/>
    <n v="7.25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n v="16.666666666666664"/>
    <x v="2"/>
    <x v="0"/>
    <s v="USD"/>
    <n v="1427168099"/>
    <n v="1424579699"/>
    <b v="0"/>
    <n v="100"/>
    <n v="3"/>
    <n v="33.333333333333336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n v="0.83333333333333337"/>
    <x v="2"/>
    <x v="0"/>
    <s v="USD"/>
    <n v="1414360358"/>
    <n v="1409176358"/>
    <b v="0"/>
    <n v="125"/>
    <n v="2"/>
    <n v="62.5"/>
    <b v="0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n v="69.561111111111103"/>
    <x v="2"/>
    <x v="0"/>
    <s v="USD"/>
    <n v="1422759240"/>
    <n v="1418824867"/>
    <b v="0"/>
    <n v="12521"/>
    <n v="197"/>
    <n v="63.558375634517766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n v="0"/>
    <e v="#DIV/0!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"/>
    <x v="2"/>
    <x v="0"/>
    <s v="USD"/>
    <n v="1441037097"/>
    <n v="1438445097"/>
    <b v="0"/>
    <n v="10"/>
    <n v="1"/>
    <n v="10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250"/>
    <n v="4"/>
    <n v="62.5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n v="0"/>
    <e v="#DIV/0!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"/>
    <x v="2"/>
    <x v="0"/>
    <s v="USD"/>
    <n v="1487811600"/>
    <n v="1486077481"/>
    <b v="0"/>
    <n v="215"/>
    <n v="7"/>
    <n v="30.714285714285715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28.050000000000004"/>
    <x v="2"/>
    <x v="0"/>
    <s v="USD"/>
    <n v="1402007500"/>
    <n v="1399415500"/>
    <b v="0"/>
    <n v="561"/>
    <n v="11"/>
    <n v="51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n v="0"/>
    <e v="#DIV/0!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400"/>
    <n v="6"/>
    <n v="66.666666666666671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n v="0"/>
    <e v="#DIV/0!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3"/>
    <x v="2"/>
    <x v="0"/>
    <s v="USD"/>
    <n v="1450211116"/>
    <n v="1445023516"/>
    <b v="0"/>
    <n v="413"/>
    <n v="7"/>
    <n v="59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5.698702928870294"/>
    <x v="2"/>
    <x v="1"/>
    <s v="GBP"/>
    <n v="1475398800"/>
    <n v="1472711224"/>
    <b v="0"/>
    <n v="6141.99"/>
    <n v="94"/>
    <n v="65.340319148936175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6"/>
    <x v="2"/>
    <x v="0"/>
    <s v="USD"/>
    <n v="1428097450"/>
    <n v="1425509050"/>
    <b v="0"/>
    <n v="200"/>
    <n v="2"/>
    <n v="100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n v="36.85"/>
    <x v="2"/>
    <x v="0"/>
    <s v="USD"/>
    <n v="1413925887"/>
    <n v="1411333887"/>
    <b v="0"/>
    <n v="3685"/>
    <n v="25"/>
    <n v="147.4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.05"/>
    <x v="2"/>
    <x v="0"/>
    <s v="USD"/>
    <n v="1404253800"/>
    <n v="1402784964"/>
    <b v="0"/>
    <n v="2823"/>
    <n v="17"/>
    <n v="166.05882352941177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n v="11.428571428571429"/>
    <x v="2"/>
    <x v="0"/>
    <s v="USD"/>
    <n v="1464099900"/>
    <n v="1462585315"/>
    <b v="0"/>
    <n v="80"/>
    <n v="2"/>
    <n v="40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.04"/>
    <x v="2"/>
    <x v="0"/>
    <s v="USD"/>
    <n v="1413573010"/>
    <n v="1408389010"/>
    <b v="0"/>
    <n v="301"/>
    <n v="4"/>
    <n v="75.25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300"/>
    <n v="5"/>
    <n v="60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n v="31.25"/>
    <x v="2"/>
    <x v="0"/>
    <s v="USD"/>
    <n v="1437188400"/>
    <n v="1432100004"/>
    <b v="0"/>
    <n v="2500"/>
    <n v="2"/>
    <n v="1250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n v="0.42"/>
    <x v="2"/>
    <x v="1"/>
    <s v="GBP"/>
    <n v="1473160954"/>
    <n v="1467976954"/>
    <b v="0"/>
    <n v="21"/>
    <n v="2"/>
    <n v="10.5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n v="0.21"/>
    <x v="2"/>
    <x v="0"/>
    <s v="USD"/>
    <n v="1421781360"/>
    <n v="1419213664"/>
    <b v="0"/>
    <n v="21"/>
    <n v="3"/>
    <n v="7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n v="0"/>
    <e v="#DIV/0!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n v="37.5"/>
    <x v="2"/>
    <x v="0"/>
    <s v="USD"/>
    <n v="1428642000"/>
    <n v="1426050982"/>
    <b v="0"/>
    <n v="225"/>
    <n v="4"/>
    <n v="56.25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0.02"/>
    <x v="2"/>
    <x v="2"/>
    <s v="AUD"/>
    <n v="1408596589"/>
    <n v="1406004589"/>
    <b v="0"/>
    <n v="1"/>
    <n v="1"/>
    <n v="1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35"/>
    <x v="2"/>
    <x v="0"/>
    <s v="USD"/>
    <n v="1413992210"/>
    <n v="1411400210"/>
    <b v="0"/>
    <n v="460"/>
    <n v="12"/>
    <n v="38.333333333333336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7"/>
    <x v="2"/>
    <x v="0"/>
    <s v="USD"/>
    <n v="1420938000"/>
    <n v="1418862743"/>
    <b v="0"/>
    <n v="110"/>
    <n v="4"/>
    <n v="27.5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n v="17.652941176470588"/>
    <x v="2"/>
    <x v="1"/>
    <s v="GBP"/>
    <n v="1460373187"/>
    <n v="1457352787"/>
    <b v="0"/>
    <n v="3001"/>
    <n v="91"/>
    <n v="32.978021978021978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.08"/>
    <x v="2"/>
    <x v="0"/>
    <s v="USD"/>
    <n v="1436914815"/>
    <n v="1434322815"/>
    <b v="0"/>
    <n v="16"/>
    <n v="1"/>
    <n v="16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6E-2"/>
    <x v="2"/>
    <x v="0"/>
    <s v="USD"/>
    <n v="1414077391"/>
    <n v="1411485391"/>
    <b v="0"/>
    <n v="1"/>
    <n v="1"/>
    <n v="1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n v="0"/>
    <e v="#DIV/0!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n v="37.533333333333339"/>
    <x v="2"/>
    <x v="0"/>
    <s v="USD"/>
    <n v="1413234316"/>
    <n v="1408050316"/>
    <b v="0"/>
    <n v="1126"/>
    <n v="13"/>
    <n v="86.615384615384613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110"/>
    <n v="2"/>
    <n v="55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n v="0"/>
    <e v="#DIV/0!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7.62"/>
    <x v="2"/>
    <x v="1"/>
    <s v="GBP"/>
    <n v="1403192031"/>
    <n v="1400600031"/>
    <b v="0"/>
    <n v="881"/>
    <n v="21"/>
    <n v="41.952380952380949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795"/>
    <n v="9"/>
    <n v="88.333333333333329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.142857142857142"/>
    <x v="2"/>
    <x v="1"/>
    <s v="GBP"/>
    <n v="1448492400"/>
    <n v="1446506080"/>
    <b v="0"/>
    <n v="775"/>
    <n v="6"/>
    <n v="129.16666666666666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2"/>
    <x v="2"/>
    <x v="0"/>
    <s v="USD"/>
    <n v="1459483140"/>
    <n v="1458178044"/>
    <b v="0"/>
    <n v="95"/>
    <n v="4"/>
    <n v="23.75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n v="2.5"/>
    <x v="2"/>
    <x v="5"/>
    <s v="CAD"/>
    <n v="1410836400"/>
    <n v="1408116152"/>
    <b v="0"/>
    <n v="250"/>
    <n v="7"/>
    <n v="35.714285714285715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2.85"/>
    <x v="2"/>
    <x v="5"/>
    <s v="CAD"/>
    <n v="1403539200"/>
    <n v="1400604056"/>
    <b v="0"/>
    <n v="285"/>
    <n v="5"/>
    <n v="57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n v="0"/>
    <e v="#DIV/0!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2"/>
    <x v="2"/>
    <x v="0"/>
    <s v="USD"/>
    <n v="1467481468"/>
    <n v="1464889468"/>
    <b v="0"/>
    <n v="490"/>
    <n v="3"/>
    <n v="163.33333333333334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3"/>
    <x v="2"/>
    <x v="1"/>
    <s v="GBP"/>
    <n v="1403886084"/>
    <n v="1401294084"/>
    <b v="0"/>
    <n v="135"/>
    <n v="9"/>
    <n v="15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.25"/>
    <x v="2"/>
    <x v="2"/>
    <s v="AUD"/>
    <n v="1430316426"/>
    <n v="1427724426"/>
    <b v="0"/>
    <n v="385"/>
    <n v="6"/>
    <n v="64.166666666666671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n v="0.67500000000000004"/>
    <x v="2"/>
    <x v="0"/>
    <s v="USD"/>
    <n v="1407883811"/>
    <n v="1405291811"/>
    <b v="0"/>
    <n v="27"/>
    <n v="4"/>
    <n v="6.75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.16666666666666669"/>
    <x v="2"/>
    <x v="0"/>
    <s v="USD"/>
    <n v="1463619388"/>
    <n v="1461027388"/>
    <b v="0"/>
    <n v="25"/>
    <n v="1"/>
    <n v="25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0.9"/>
    <x v="2"/>
    <x v="0"/>
    <s v="USD"/>
    <n v="1443408550"/>
    <n v="1439952550"/>
    <b v="0"/>
    <n v="3045"/>
    <n v="17"/>
    <n v="179.11764705882354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34.950000000000003"/>
    <n v="1"/>
    <n v="34.950000000000003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n v="34.4"/>
    <x v="2"/>
    <x v="1"/>
    <s v="GBP"/>
    <n v="1425124800"/>
    <n v="1421596356"/>
    <b v="0"/>
    <n v="430"/>
    <n v="13"/>
    <n v="33.07692307692308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n v="16.5"/>
    <x v="2"/>
    <x v="0"/>
    <s v="USD"/>
    <n v="1425178800"/>
    <n v="1422374420"/>
    <b v="0"/>
    <n v="165"/>
    <n v="6"/>
    <n v="27.5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n v="0"/>
    <e v="#DIV/0!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.4"/>
    <x v="2"/>
    <x v="1"/>
    <s v="GBP"/>
    <n v="1408646111"/>
    <n v="1403462111"/>
    <b v="0"/>
    <n v="4"/>
    <n v="2"/>
    <n v="2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"/>
    <x v="2"/>
    <x v="0"/>
    <s v="USD"/>
    <n v="1431144000"/>
    <n v="1426407426"/>
    <b v="0"/>
    <n v="37"/>
    <n v="2"/>
    <n v="18.5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n v="26.727272727272727"/>
    <x v="2"/>
    <x v="1"/>
    <s v="GBP"/>
    <n v="1446732975"/>
    <n v="1444137375"/>
    <b v="0"/>
    <n v="735"/>
    <n v="21"/>
    <n v="35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8.799999999999997"/>
    <x v="2"/>
    <x v="1"/>
    <s v="GBP"/>
    <n v="1404149280"/>
    <n v="1400547969"/>
    <b v="0"/>
    <n v="576"/>
    <n v="13"/>
    <n v="44.307692307692307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n v="0"/>
    <e v="#DIV/0!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9"/>
    <x v="2"/>
    <x v="0"/>
    <s v="USD"/>
    <n v="1482339794"/>
    <n v="1479747794"/>
    <b v="0"/>
    <n v="1335"/>
    <n v="6"/>
    <n v="222.5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n v="0"/>
    <e v="#DIV/0!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.16666666666666669"/>
    <x v="2"/>
    <x v="0"/>
    <s v="USD"/>
    <n v="1466375521"/>
    <n v="1463783521"/>
    <b v="0"/>
    <n v="5"/>
    <n v="1"/>
    <n v="5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n v="0"/>
    <e v="#DIV/0!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n v="15.737410071942445"/>
    <x v="2"/>
    <x v="0"/>
    <s v="USD"/>
    <n v="1425819425"/>
    <n v="1423231025"/>
    <b v="0"/>
    <n v="350"/>
    <n v="12"/>
    <n v="29.166666666666668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3"/>
    <n v="2"/>
    <n v="1.5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n v="21.685714285714287"/>
    <x v="2"/>
    <x v="0"/>
    <s v="USD"/>
    <n v="1452795416"/>
    <n v="1450203416"/>
    <b v="0"/>
    <n v="759"/>
    <n v="6"/>
    <n v="126.5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0.33333333333333337"/>
    <x v="2"/>
    <x v="13"/>
    <s v="EUR"/>
    <n v="1476008906"/>
    <n v="1473416906"/>
    <b v="0"/>
    <n v="10"/>
    <n v="1"/>
    <n v="10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.2857142857142857"/>
    <x v="2"/>
    <x v="0"/>
    <s v="USD"/>
    <n v="1427169540"/>
    <n v="1424701775"/>
    <b v="0"/>
    <n v="10"/>
    <n v="1"/>
    <n v="10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4.7"/>
    <x v="2"/>
    <x v="0"/>
    <s v="USD"/>
    <n v="1448078400"/>
    <n v="1445985299"/>
    <b v="0"/>
    <n v="47"/>
    <n v="5"/>
    <n v="9.4"/>
    <b v="0"/>
    <s v="theater/plays"/>
    <x v="1"/>
    <s v="plays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n v="0"/>
    <e v="#DIV/0!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n v="10.8"/>
    <x v="2"/>
    <x v="1"/>
    <s v="GBP"/>
    <n v="1421403960"/>
    <n v="1418827324"/>
    <b v="0"/>
    <n v="216"/>
    <n v="3"/>
    <n v="72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"/>
    <x v="2"/>
    <x v="0"/>
    <s v="USD"/>
    <n v="1433093700"/>
    <n v="1430242488"/>
    <b v="0"/>
    <n v="240"/>
    <n v="8"/>
    <n v="30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.2"/>
    <x v="2"/>
    <x v="0"/>
    <s v="USD"/>
    <n v="1438959600"/>
    <n v="1437754137"/>
    <b v="0"/>
    <n v="32"/>
    <n v="3"/>
    <n v="10.666666666666666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2.75"/>
    <x v="2"/>
    <x v="0"/>
    <s v="USD"/>
    <n v="1421410151"/>
    <n v="1418818151"/>
    <b v="0"/>
    <n v="204"/>
    <n v="8"/>
    <n v="25.5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n v="1.8181818181818181E-2"/>
    <x v="2"/>
    <x v="0"/>
    <s v="USD"/>
    <n v="1428205247"/>
    <n v="1423024847"/>
    <b v="0"/>
    <n v="20"/>
    <n v="1"/>
    <n v="20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"/>
    <x v="2"/>
    <x v="1"/>
    <s v="GBP"/>
    <n v="1440272093"/>
    <n v="1435088093"/>
    <b v="0"/>
    <n v="60"/>
    <n v="4"/>
    <n v="15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36.5"/>
    <x v="2"/>
    <x v="0"/>
    <s v="USD"/>
    <n v="1413953940"/>
    <n v="1410141900"/>
    <b v="0"/>
    <n v="730"/>
    <n v="8"/>
    <n v="91.25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n v="2.666666666666667"/>
    <x v="2"/>
    <x v="14"/>
    <s v="MXN"/>
    <n v="1482108350"/>
    <n v="1479516350"/>
    <b v="0"/>
    <n v="800"/>
    <n v="1"/>
    <n v="800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.428571428571429"/>
    <x v="2"/>
    <x v="1"/>
    <s v="GBP"/>
    <n v="1488271860"/>
    <n v="1484484219"/>
    <b v="0"/>
    <n v="400"/>
    <n v="5"/>
    <n v="80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n v="0"/>
    <e v="#DIV/0!"/>
    <b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n v="0"/>
    <e v="#DIV/0!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"/>
    <x v="2"/>
    <x v="0"/>
    <s v="USD"/>
    <n v="1472847873"/>
    <n v="1468959873"/>
    <b v="0"/>
    <n v="50"/>
    <n v="1"/>
    <n v="50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n v="0"/>
    <e v="#DIV/0!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n v="0"/>
    <e v="#DIV/0!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n v="27.400000000000002"/>
    <x v="2"/>
    <x v="0"/>
    <s v="USD"/>
    <n v="1463343673"/>
    <n v="1460751673"/>
    <b v="0"/>
    <n v="137"/>
    <n v="6"/>
    <n v="22.833333333333332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100"/>
    <n v="6"/>
    <n v="16.666666666666668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n v="21.366666666666667"/>
    <x v="2"/>
    <x v="2"/>
    <s v="AUD"/>
    <n v="1477550434"/>
    <n v="1474958434"/>
    <b v="0"/>
    <n v="641"/>
    <n v="14"/>
    <n v="45.785714285714285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6"/>
    <x v="2"/>
    <x v="14"/>
    <s v="MXN"/>
    <n v="1482711309"/>
    <n v="1479860109"/>
    <b v="0"/>
    <n v="2300"/>
    <n v="6"/>
    <n v="383.33333333333331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70.599999999999994"/>
    <x v="2"/>
    <x v="0"/>
    <s v="USD"/>
    <n v="1427936400"/>
    <n v="1424221866"/>
    <b v="0"/>
    <n v="3530"/>
    <n v="33"/>
    <n v="106.96969696969697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n v="2.0500000000000003"/>
    <x v="2"/>
    <x v="0"/>
    <s v="USD"/>
    <n v="1411596001"/>
    <n v="1409608801"/>
    <b v="0"/>
    <n v="41"/>
    <n v="4"/>
    <n v="10.25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"/>
    <x v="2"/>
    <x v="0"/>
    <s v="USD"/>
    <n v="1488517200"/>
    <n v="1485909937"/>
    <b v="0"/>
    <n v="59"/>
    <n v="1"/>
    <n v="59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n v="0"/>
    <e v="#DIV/0!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8.666666666666668"/>
    <x v="2"/>
    <x v="1"/>
    <s v="GBP"/>
    <n v="1469113351"/>
    <n v="1463929351"/>
    <b v="0"/>
    <n v="86"/>
    <n v="6"/>
    <n v="14.333333333333334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n v="3.1333333333333333"/>
    <x v="2"/>
    <x v="0"/>
    <s v="USD"/>
    <n v="1424747740"/>
    <n v="1422155740"/>
    <b v="0"/>
    <n v="94"/>
    <n v="6"/>
    <n v="15.666666666666666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.04"/>
    <x v="2"/>
    <x v="17"/>
    <s v="EUR"/>
    <n v="1456617600"/>
    <n v="1454280186"/>
    <b v="0"/>
    <n v="1"/>
    <n v="1"/>
    <n v="1"/>
    <b v="0"/>
    <s v="theater/plays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n v="136.85882352941178"/>
    <x v="0"/>
    <x v="0"/>
    <s v="USD"/>
    <n v="1437620400"/>
    <n v="1434931811"/>
    <b v="0"/>
    <n v="11633"/>
    <n v="182"/>
    <n v="63.917582417582416"/>
    <b v="1"/>
    <s v="film &amp; video/television"/>
    <x v="0"/>
    <x v="0"/>
  </r>
  <r>
    <n v="10275"/>
    <n v="14653"/>
    <n v="142.60827250608273"/>
    <x v="0"/>
    <x v="0"/>
    <s v="USD"/>
    <n v="1488464683"/>
    <n v="1485872683"/>
    <b v="0"/>
    <n v="14653"/>
    <n v="79"/>
    <n v="185.48101265822785"/>
    <b v="1"/>
    <s v="film &amp; video/television"/>
    <x v="0"/>
    <x v="0"/>
  </r>
  <r>
    <n v="500"/>
    <n v="525"/>
    <n v="105"/>
    <x v="0"/>
    <x v="1"/>
    <s v="GBP"/>
    <n v="1455555083"/>
    <n v="1454691083"/>
    <b v="0"/>
    <n v="525"/>
    <n v="35"/>
    <n v="15"/>
    <b v="1"/>
    <s v="film &amp; video/television"/>
    <x v="0"/>
    <x v="0"/>
  </r>
  <r>
    <n v="10000"/>
    <n v="10390"/>
    <n v="103.89999999999999"/>
    <x v="0"/>
    <x v="0"/>
    <s v="USD"/>
    <n v="1407414107"/>
    <n v="1404822107"/>
    <b v="0"/>
    <n v="10390"/>
    <n v="150"/>
    <n v="69.266666666666666"/>
    <b v="1"/>
    <s v="film &amp; video/television"/>
    <x v="0"/>
    <x v="0"/>
  </r>
  <r>
    <n v="44000"/>
    <n v="54116.28"/>
    <n v="122.99154545454545"/>
    <x v="0"/>
    <x v="0"/>
    <s v="USD"/>
    <n v="1450555279"/>
    <n v="1447963279"/>
    <b v="0"/>
    <n v="54116.28"/>
    <n v="284"/>
    <n v="190.55028169014085"/>
    <b v="1"/>
    <s v="film &amp; video/television"/>
    <x v="0"/>
    <x v="0"/>
  </r>
  <r>
    <n v="3999"/>
    <n v="4390"/>
    <n v="109.77744436109028"/>
    <x v="0"/>
    <x v="0"/>
    <s v="USD"/>
    <n v="1469770500"/>
    <n v="1468362207"/>
    <b v="0"/>
    <n v="4390"/>
    <n v="47"/>
    <n v="93.40425531914893"/>
    <b v="1"/>
    <s v="film &amp; video/television"/>
    <x v="0"/>
    <x v="0"/>
  </r>
  <r>
    <n v="8000"/>
    <n v="8519"/>
    <n v="106.4875"/>
    <x v="0"/>
    <x v="0"/>
    <s v="USD"/>
    <n v="1402710250"/>
    <n v="1401846250"/>
    <b v="0"/>
    <n v="8519"/>
    <n v="58"/>
    <n v="146.87931034482759"/>
    <b v="1"/>
    <s v="film &amp; video/television"/>
    <x v="0"/>
    <x v="0"/>
  </r>
  <r>
    <n v="9000"/>
    <n v="9110"/>
    <n v="101.22222222222221"/>
    <x v="0"/>
    <x v="0"/>
    <s v="USD"/>
    <n v="1467680867"/>
    <n v="1464224867"/>
    <b v="0"/>
    <n v="9110"/>
    <n v="57"/>
    <n v="159.82456140350877"/>
    <b v="1"/>
    <s v="film &amp; video/television"/>
    <x v="0"/>
    <x v="0"/>
  </r>
  <r>
    <n v="3500"/>
    <n v="3501.52"/>
    <n v="100.04342857142856"/>
    <x v="0"/>
    <x v="0"/>
    <s v="USD"/>
    <n v="1460754000"/>
    <n v="1460155212"/>
    <b v="0"/>
    <n v="3501.52"/>
    <n v="12"/>
    <n v="291.79333333333335"/>
    <b v="1"/>
    <s v="film &amp; video/television"/>
    <x v="0"/>
    <x v="0"/>
  </r>
  <r>
    <n v="500"/>
    <n v="629.99"/>
    <n v="125.998"/>
    <x v="0"/>
    <x v="0"/>
    <s v="USD"/>
    <n v="1460860144"/>
    <n v="1458268144"/>
    <b v="0"/>
    <n v="629.99"/>
    <n v="20"/>
    <n v="31.499500000000001"/>
    <b v="1"/>
    <s v="film &amp; video/television"/>
    <x v="0"/>
    <x v="0"/>
  </r>
  <r>
    <n v="3000"/>
    <n v="3015"/>
    <n v="100.49999999999999"/>
    <x v="0"/>
    <x v="0"/>
    <s v="USD"/>
    <n v="1403660279"/>
    <n v="1400636279"/>
    <b v="0"/>
    <n v="3015"/>
    <n v="19"/>
    <n v="158.68421052631578"/>
    <b v="1"/>
    <s v="film &amp; video/television"/>
    <x v="0"/>
    <x v="0"/>
  </r>
  <r>
    <n v="5000"/>
    <n v="6025"/>
    <n v="120.5"/>
    <x v="0"/>
    <x v="0"/>
    <s v="USD"/>
    <n v="1471834800"/>
    <n v="1469126462"/>
    <b v="0"/>
    <n v="6025"/>
    <n v="75"/>
    <n v="80.333333333333329"/>
    <b v="1"/>
    <s v="film &amp; video/television"/>
    <x v="0"/>
    <x v="0"/>
  </r>
  <r>
    <n v="30000"/>
    <n v="49588"/>
    <n v="165.29333333333335"/>
    <x v="0"/>
    <x v="0"/>
    <s v="USD"/>
    <n v="1405479600"/>
    <n v="1401642425"/>
    <b v="0"/>
    <n v="49588"/>
    <n v="827"/>
    <n v="59.961305925030231"/>
    <b v="1"/>
    <s v="film &amp; video/television"/>
    <x v="0"/>
    <x v="0"/>
  </r>
  <r>
    <n v="3500"/>
    <n v="5599"/>
    <n v="159.97142857142856"/>
    <x v="0"/>
    <x v="0"/>
    <s v="USD"/>
    <n v="1466713620"/>
    <n v="1463588109"/>
    <b v="0"/>
    <n v="5599"/>
    <n v="51"/>
    <n v="109.78431372549019"/>
    <b v="1"/>
    <s v="film &amp; video/television"/>
    <x v="0"/>
    <x v="0"/>
  </r>
  <r>
    <n v="6000"/>
    <n v="6056"/>
    <n v="100.93333333333334"/>
    <x v="0"/>
    <x v="2"/>
    <s v="AUD"/>
    <n v="1405259940"/>
    <n v="1403051888"/>
    <b v="0"/>
    <n v="6056"/>
    <n v="41"/>
    <n v="147.70731707317074"/>
    <b v="1"/>
    <s v="film &amp; video/television"/>
    <x v="0"/>
    <x v="0"/>
  </r>
  <r>
    <n v="2000"/>
    <n v="2132"/>
    <n v="106.60000000000001"/>
    <x v="0"/>
    <x v="3"/>
    <s v="EUR"/>
    <n v="1443384840"/>
    <n v="1441790658"/>
    <b v="0"/>
    <n v="2132"/>
    <n v="98"/>
    <n v="21.755102040816325"/>
    <b v="1"/>
    <s v="film &amp; video/television"/>
    <x v="0"/>
    <x v="0"/>
  </r>
  <r>
    <n v="12000"/>
    <n v="12029"/>
    <n v="100.24166666666667"/>
    <x v="0"/>
    <x v="0"/>
    <s v="USD"/>
    <n v="1402896600"/>
    <n v="1398971211"/>
    <b v="0"/>
    <n v="12029"/>
    <n v="70"/>
    <n v="171.84285714285716"/>
    <b v="1"/>
    <s v="film &amp; video/television"/>
    <x v="0"/>
    <x v="0"/>
  </r>
  <r>
    <n v="1500"/>
    <n v="1510"/>
    <n v="100.66666666666666"/>
    <x v="0"/>
    <x v="1"/>
    <s v="GBP"/>
    <n v="1415126022"/>
    <n v="1412530422"/>
    <b v="0"/>
    <n v="1510"/>
    <n v="36"/>
    <n v="41.944444444444443"/>
    <b v="1"/>
    <s v="film &amp; video/television"/>
    <x v="0"/>
    <x v="0"/>
  </r>
  <r>
    <n v="30000"/>
    <n v="31896.33"/>
    <n v="106.32110000000002"/>
    <x v="0"/>
    <x v="0"/>
    <s v="USD"/>
    <n v="1410958856"/>
    <n v="1408366856"/>
    <b v="0"/>
    <n v="31896.33"/>
    <n v="342"/>
    <n v="93.264122807017543"/>
    <b v="1"/>
    <s v="film &amp; video/television"/>
    <x v="0"/>
    <x v="0"/>
  </r>
  <r>
    <n v="850"/>
    <n v="1235"/>
    <n v="145.29411764705881"/>
    <x v="0"/>
    <x v="0"/>
    <s v="USD"/>
    <n v="1437420934"/>
    <n v="1434828934"/>
    <b v="0"/>
    <n v="1235"/>
    <n v="22"/>
    <n v="56.136363636363633"/>
    <b v="1"/>
    <s v="film &amp; video/television"/>
    <x v="0"/>
    <x v="0"/>
  </r>
  <r>
    <n v="2000"/>
    <n v="2004"/>
    <n v="100.2"/>
    <x v="0"/>
    <x v="0"/>
    <s v="USD"/>
    <n v="1442167912"/>
    <n v="1436983912"/>
    <b v="0"/>
    <n v="2004"/>
    <n v="25"/>
    <n v="80.16"/>
    <b v="1"/>
    <s v="film &amp; video/television"/>
    <x v="0"/>
    <x v="0"/>
  </r>
  <r>
    <n v="18500"/>
    <n v="20190"/>
    <n v="109.13513513513513"/>
    <x v="0"/>
    <x v="0"/>
    <s v="USD"/>
    <n v="1411743789"/>
    <n v="1409151789"/>
    <b v="0"/>
    <n v="20190"/>
    <n v="101"/>
    <n v="199.9009900990099"/>
    <b v="1"/>
    <s v="film &amp; video/television"/>
    <x v="0"/>
    <x v="0"/>
  </r>
  <r>
    <n v="350"/>
    <n v="410"/>
    <n v="117.14285714285715"/>
    <x v="0"/>
    <x v="0"/>
    <s v="USD"/>
    <n v="1420099140"/>
    <n v="1418766740"/>
    <b v="0"/>
    <n v="410"/>
    <n v="8"/>
    <n v="51.25"/>
    <b v="1"/>
    <s v="film &amp; video/television"/>
    <x v="0"/>
    <x v="0"/>
  </r>
  <r>
    <n v="2000"/>
    <n v="2370"/>
    <n v="118.5"/>
    <x v="0"/>
    <x v="0"/>
    <s v="USD"/>
    <n v="1430407200"/>
    <n v="1428086501"/>
    <b v="0"/>
    <n v="2370"/>
    <n v="23"/>
    <n v="103.04347826086956"/>
    <b v="1"/>
    <s v="film &amp; video/television"/>
    <x v="0"/>
    <x v="0"/>
  </r>
  <r>
    <n v="35000"/>
    <n v="38082.69"/>
    <n v="108.80768571428572"/>
    <x v="0"/>
    <x v="0"/>
    <s v="USD"/>
    <n v="1442345940"/>
    <n v="1439494863"/>
    <b v="0"/>
    <n v="38082.69"/>
    <n v="574"/>
    <n v="66.346149825783982"/>
    <b v="1"/>
    <s v="film &amp; video/television"/>
    <x v="0"/>
    <x v="0"/>
  </r>
  <r>
    <n v="600"/>
    <n v="800"/>
    <n v="133.33333333333331"/>
    <x v="0"/>
    <x v="0"/>
    <s v="USD"/>
    <n v="1452299761"/>
    <n v="1447115761"/>
    <b v="0"/>
    <n v="800"/>
    <n v="14"/>
    <n v="57.142857142857146"/>
    <b v="1"/>
    <s v="film &amp; video/television"/>
    <x v="0"/>
    <x v="0"/>
  </r>
  <r>
    <n v="1250"/>
    <n v="1940"/>
    <n v="155.20000000000002"/>
    <x v="0"/>
    <x v="0"/>
    <s v="USD"/>
    <n v="1408278144"/>
    <n v="1404822144"/>
    <b v="0"/>
    <n v="1940"/>
    <n v="19"/>
    <n v="102.10526315789474"/>
    <b v="1"/>
    <s v="film &amp; video/television"/>
    <x v="0"/>
    <x v="0"/>
  </r>
  <r>
    <n v="20000"/>
    <n v="22345"/>
    <n v="111.72500000000001"/>
    <x v="0"/>
    <x v="4"/>
    <s v="NZD"/>
    <n v="1416113833"/>
    <n v="1413518233"/>
    <b v="0"/>
    <n v="22345"/>
    <n v="150"/>
    <n v="148.96666666666667"/>
    <b v="1"/>
    <s v="film &amp; video/television"/>
    <x v="0"/>
    <x v="0"/>
  </r>
  <r>
    <n v="12000"/>
    <n v="12042"/>
    <n v="100.35000000000001"/>
    <x v="0"/>
    <x v="0"/>
    <s v="USD"/>
    <n v="1450307284"/>
    <n v="1447715284"/>
    <b v="0"/>
    <n v="12042"/>
    <n v="71"/>
    <n v="169.6056338028169"/>
    <b v="1"/>
    <s v="film &amp; video/television"/>
    <x v="0"/>
    <x v="0"/>
  </r>
  <r>
    <n v="3000"/>
    <n v="3700"/>
    <n v="123.33333333333334"/>
    <x v="0"/>
    <x v="1"/>
    <s v="GBP"/>
    <n v="1406045368"/>
    <n v="1403453368"/>
    <b v="0"/>
    <n v="3700"/>
    <n v="117"/>
    <n v="31.623931623931625"/>
    <b v="1"/>
    <s v="film &amp; video/television"/>
    <x v="0"/>
    <x v="0"/>
  </r>
  <r>
    <n v="4000"/>
    <n v="4051.99"/>
    <n v="101.29975"/>
    <x v="0"/>
    <x v="0"/>
    <s v="USD"/>
    <n v="1408604515"/>
    <n v="1406012515"/>
    <b v="0"/>
    <n v="4051.99"/>
    <n v="53"/>
    <n v="76.45264150943396"/>
    <b v="1"/>
    <s v="film &amp; video/television"/>
    <x v="0"/>
    <x v="0"/>
  </r>
  <r>
    <n v="13"/>
    <n v="13"/>
    <n v="100"/>
    <x v="0"/>
    <x v="0"/>
    <s v="USD"/>
    <n v="1453748434"/>
    <n v="1452193234"/>
    <b v="0"/>
    <n v="13"/>
    <n v="1"/>
    <n v="13"/>
    <b v="1"/>
    <s v="film &amp; video/television"/>
    <x v="0"/>
    <x v="0"/>
  </r>
  <r>
    <n v="28450"/>
    <n v="28520"/>
    <n v="100.24604569420035"/>
    <x v="0"/>
    <x v="0"/>
    <s v="USD"/>
    <n v="1463111940"/>
    <n v="1459523017"/>
    <b v="0"/>
    <n v="28520"/>
    <n v="89"/>
    <n v="320.44943820224717"/>
    <b v="1"/>
    <s v="film &amp; video/television"/>
    <x v="0"/>
    <x v="0"/>
  </r>
  <r>
    <n v="5250"/>
    <n v="5360"/>
    <n v="102.0952380952381"/>
    <x v="0"/>
    <x v="0"/>
    <s v="USD"/>
    <n v="1447001501"/>
    <n v="1444405901"/>
    <b v="0"/>
    <n v="5360"/>
    <n v="64"/>
    <n v="83.75"/>
    <b v="1"/>
    <s v="film &amp; video/television"/>
    <x v="0"/>
    <x v="0"/>
  </r>
  <r>
    <n v="2600"/>
    <n v="3392"/>
    <n v="130.46153846153845"/>
    <x v="0"/>
    <x v="0"/>
    <s v="USD"/>
    <n v="1407224601"/>
    <n v="1405928601"/>
    <b v="0"/>
    <n v="3392"/>
    <n v="68"/>
    <n v="49.882352941176471"/>
    <b v="1"/>
    <s v="film &amp; video/television"/>
    <x v="0"/>
    <x v="0"/>
  </r>
  <r>
    <n v="1000"/>
    <n v="1665"/>
    <n v="166.5"/>
    <x v="0"/>
    <x v="0"/>
    <s v="USD"/>
    <n v="1430179200"/>
    <n v="1428130814"/>
    <b v="0"/>
    <n v="1665"/>
    <n v="28"/>
    <n v="59.464285714285715"/>
    <b v="1"/>
    <s v="film &amp; video/television"/>
    <x v="0"/>
    <x v="0"/>
  </r>
  <r>
    <n v="6000"/>
    <n v="8529"/>
    <n v="142.15"/>
    <x v="0"/>
    <x v="0"/>
    <s v="USD"/>
    <n v="1428128525"/>
    <n v="1425540125"/>
    <b v="0"/>
    <n v="8529"/>
    <n v="44"/>
    <n v="193.84090909090909"/>
    <b v="1"/>
    <s v="film &amp; video/television"/>
    <x v="0"/>
    <x v="0"/>
  </r>
  <r>
    <n v="22000"/>
    <n v="40357"/>
    <n v="183.44090909090909"/>
    <x v="0"/>
    <x v="0"/>
    <s v="USD"/>
    <n v="1425055079"/>
    <n v="1422463079"/>
    <b v="0"/>
    <n v="40357"/>
    <n v="253"/>
    <n v="159.51383399209487"/>
    <b v="1"/>
    <s v="film &amp; video/television"/>
    <x v="0"/>
    <x v="0"/>
  </r>
  <r>
    <n v="2500"/>
    <n v="2751"/>
    <n v="110.04"/>
    <x v="0"/>
    <x v="0"/>
    <s v="USD"/>
    <n v="1368235344"/>
    <n v="1365643344"/>
    <b v="0"/>
    <n v="2751"/>
    <n v="66"/>
    <n v="41.68181818181818"/>
    <b v="1"/>
    <s v="film &amp; video/television"/>
    <x v="0"/>
    <x v="0"/>
  </r>
  <r>
    <n v="25000"/>
    <n v="32745"/>
    <n v="130.98000000000002"/>
    <x v="0"/>
    <x v="1"/>
    <s v="GBP"/>
    <n v="1401058740"/>
    <n v="1398388068"/>
    <b v="0"/>
    <n v="32745"/>
    <n v="217"/>
    <n v="150.89861751152074"/>
    <b v="1"/>
    <s v="film &amp; video/television"/>
    <x v="0"/>
    <x v="0"/>
  </r>
  <r>
    <n v="2000"/>
    <n v="2027"/>
    <n v="101.35000000000001"/>
    <x v="0"/>
    <x v="0"/>
    <s v="USD"/>
    <n v="1403150400"/>
    <n v="1401426488"/>
    <b v="0"/>
    <n v="2027"/>
    <n v="16"/>
    <n v="126.6875"/>
    <b v="1"/>
    <s v="film &amp; video/television"/>
    <x v="0"/>
    <x v="0"/>
  </r>
  <r>
    <n v="2000"/>
    <n v="2000"/>
    <n v="100"/>
    <x v="0"/>
    <x v="0"/>
    <s v="USD"/>
    <n v="1412516354"/>
    <n v="1409924354"/>
    <b v="0"/>
    <n v="2000"/>
    <n v="19"/>
    <n v="105.26315789473684"/>
    <b v="1"/>
    <s v="film &amp; video/television"/>
    <x v="0"/>
    <x v="0"/>
  </r>
  <r>
    <n v="14000"/>
    <n v="19860"/>
    <n v="141.85714285714286"/>
    <x v="0"/>
    <x v="0"/>
    <s v="USD"/>
    <n v="1419780026"/>
    <n v="1417188026"/>
    <b v="0"/>
    <n v="19860"/>
    <n v="169"/>
    <n v="117.51479289940828"/>
    <b v="1"/>
    <s v="film &amp; video/television"/>
    <x v="0"/>
    <x v="0"/>
  </r>
  <r>
    <n v="10000"/>
    <n v="30866"/>
    <n v="308.65999999999997"/>
    <x v="0"/>
    <x v="0"/>
    <s v="USD"/>
    <n v="1405209600"/>
    <n v="1402599486"/>
    <b v="0"/>
    <n v="30866"/>
    <n v="263"/>
    <n v="117.36121673003802"/>
    <b v="1"/>
    <s v="film &amp; video/television"/>
    <x v="0"/>
    <x v="0"/>
  </r>
  <r>
    <n v="2000"/>
    <n v="2000"/>
    <n v="100"/>
    <x v="0"/>
    <x v="0"/>
    <s v="USD"/>
    <n v="1412648537"/>
    <n v="1408760537"/>
    <b v="0"/>
    <n v="2000"/>
    <n v="15"/>
    <n v="133.33333333333334"/>
    <b v="1"/>
    <s v="film &amp; video/television"/>
    <x v="0"/>
    <x v="0"/>
  </r>
  <r>
    <n v="5000"/>
    <n v="6000"/>
    <n v="120"/>
    <x v="0"/>
    <x v="0"/>
    <s v="USD"/>
    <n v="1461769107"/>
    <n v="1459177107"/>
    <b v="0"/>
    <n v="6000"/>
    <n v="61"/>
    <n v="98.360655737704917"/>
    <b v="1"/>
    <s v="film &amp; video/television"/>
    <x v="0"/>
    <x v="0"/>
  </r>
  <r>
    <n v="8400"/>
    <n v="8750"/>
    <n v="104.16666666666667"/>
    <x v="0"/>
    <x v="2"/>
    <s v="AUD"/>
    <n v="1450220974"/>
    <n v="1447628974"/>
    <b v="0"/>
    <n v="8750"/>
    <n v="45"/>
    <n v="194.44444444444446"/>
    <b v="1"/>
    <s v="film &amp; video/television"/>
    <x v="0"/>
    <x v="0"/>
  </r>
  <r>
    <n v="5000"/>
    <n v="5380.55"/>
    <n v="107.61100000000002"/>
    <x v="0"/>
    <x v="0"/>
    <s v="USD"/>
    <n v="1419021607"/>
    <n v="1413834007"/>
    <b v="0"/>
    <n v="5380.55"/>
    <n v="70"/>
    <n v="76.865000000000009"/>
    <b v="1"/>
    <s v="film &amp; video/television"/>
    <x v="0"/>
    <x v="0"/>
  </r>
  <r>
    <n v="2000"/>
    <n v="2159"/>
    <n v="107.94999999999999"/>
    <x v="0"/>
    <x v="1"/>
    <s v="GBP"/>
    <n v="1425211200"/>
    <n v="1422534260"/>
    <b v="0"/>
    <n v="2159"/>
    <n v="38"/>
    <n v="56.815789473684212"/>
    <b v="1"/>
    <s v="film &amp; video/television"/>
    <x v="0"/>
    <x v="0"/>
  </r>
  <r>
    <n v="12000"/>
    <n v="12000"/>
    <n v="100"/>
    <x v="0"/>
    <x v="0"/>
    <s v="USD"/>
    <n v="1445660045"/>
    <n v="1443068045"/>
    <b v="0"/>
    <n v="12000"/>
    <n v="87"/>
    <n v="137.93103448275863"/>
    <b v="1"/>
    <s v="film &amp; video/television"/>
    <x v="0"/>
    <x v="0"/>
  </r>
  <r>
    <n v="600"/>
    <n v="600"/>
    <n v="100"/>
    <x v="0"/>
    <x v="1"/>
    <s v="GBP"/>
    <n v="1422637200"/>
    <n v="1419271458"/>
    <b v="0"/>
    <n v="600"/>
    <n v="22"/>
    <n v="27.272727272727273"/>
    <b v="1"/>
    <s v="film &amp; video/television"/>
    <x v="0"/>
    <x v="0"/>
  </r>
  <r>
    <n v="11000"/>
    <n v="14082"/>
    <n v="128.0181818181818"/>
    <x v="0"/>
    <x v="0"/>
    <s v="USD"/>
    <n v="1439245037"/>
    <n v="1436653037"/>
    <b v="0"/>
    <n v="14082"/>
    <n v="119"/>
    <n v="118.33613445378151"/>
    <b v="1"/>
    <s v="film &amp; video/television"/>
    <x v="0"/>
    <x v="0"/>
  </r>
  <r>
    <n v="10000"/>
    <n v="11621"/>
    <n v="116.21"/>
    <x v="0"/>
    <x v="0"/>
    <s v="USD"/>
    <n v="1405615846"/>
    <n v="1403023846"/>
    <b v="0"/>
    <n v="11621"/>
    <n v="52"/>
    <n v="223.48076923076923"/>
    <b v="1"/>
    <s v="film &amp; video/television"/>
    <x v="0"/>
    <x v="0"/>
  </r>
  <r>
    <n v="3000"/>
    <n v="3289"/>
    <n v="109.63333333333334"/>
    <x v="0"/>
    <x v="0"/>
    <s v="USD"/>
    <n v="1396648800"/>
    <n v="1395407445"/>
    <b v="0"/>
    <n v="3289"/>
    <n v="117"/>
    <n v="28.111111111111111"/>
    <b v="1"/>
    <s v="film &amp; video/television"/>
    <x v="0"/>
    <x v="0"/>
  </r>
  <r>
    <n v="10000"/>
    <n v="10100"/>
    <n v="101"/>
    <x v="0"/>
    <x v="0"/>
    <s v="USD"/>
    <n v="1451063221"/>
    <n v="1448471221"/>
    <b v="0"/>
    <n v="10100"/>
    <n v="52"/>
    <n v="194.23076923076923"/>
    <b v="1"/>
    <s v="film &amp; video/television"/>
    <x v="0"/>
    <x v="0"/>
  </r>
  <r>
    <n v="8600"/>
    <n v="11090"/>
    <n v="128.95348837209301"/>
    <x v="0"/>
    <x v="0"/>
    <s v="USD"/>
    <n v="1464390916"/>
    <n v="1462576516"/>
    <b v="0"/>
    <n v="11090"/>
    <n v="86"/>
    <n v="128.95348837209303"/>
    <b v="1"/>
    <s v="film &amp; video/television"/>
    <x v="0"/>
    <x v="0"/>
  </r>
  <r>
    <n v="8000"/>
    <n v="8581"/>
    <n v="107.26249999999999"/>
    <x v="0"/>
    <x v="1"/>
    <s v="GBP"/>
    <n v="1433779200"/>
    <n v="1432559424"/>
    <b v="0"/>
    <n v="8581"/>
    <n v="174"/>
    <n v="49.316091954022987"/>
    <b v="1"/>
    <s v="film &amp; video/television"/>
    <x v="0"/>
    <x v="0"/>
  </r>
  <r>
    <n v="15000"/>
    <n v="15285"/>
    <n v="101.89999999999999"/>
    <x v="0"/>
    <x v="0"/>
    <s v="USD"/>
    <n v="1429991962"/>
    <n v="1427399962"/>
    <b v="0"/>
    <n v="15285"/>
    <n v="69"/>
    <n v="221.52173913043478"/>
    <b v="1"/>
    <s v="film &amp; video/television"/>
    <x v="0"/>
    <x v="0"/>
  </r>
  <r>
    <n v="10000"/>
    <n v="10291"/>
    <n v="102.91"/>
    <x v="0"/>
    <x v="0"/>
    <s v="USD"/>
    <n v="1416423172"/>
    <n v="1413827572"/>
    <b v="0"/>
    <n v="10291"/>
    <n v="75"/>
    <n v="137.21333333333334"/>
    <b v="1"/>
    <s v="film &amp; video/television"/>
    <x v="0"/>
    <x v="0"/>
  </r>
  <r>
    <n v="20000"/>
    <n v="20025.14"/>
    <n v="100.12570000000001"/>
    <x v="0"/>
    <x v="0"/>
    <s v="USD"/>
    <n v="1442264400"/>
    <n v="1439530776"/>
    <b v="0"/>
    <n v="20025.14"/>
    <n v="33"/>
    <n v="606.82242424242418"/>
    <b v="1"/>
    <s v="film &amp; video/television"/>
    <x v="0"/>
    <x v="0"/>
  </r>
  <r>
    <n v="4500"/>
    <n v="4648.33"/>
    <n v="103.29622222222221"/>
    <x v="0"/>
    <x v="1"/>
    <s v="GBP"/>
    <n v="1395532800"/>
    <n v="1393882717"/>
    <b v="0"/>
    <n v="4648.33"/>
    <n v="108"/>
    <n v="43.040092592592593"/>
    <b v="1"/>
    <s v="film &amp; video/shorts"/>
    <x v="0"/>
    <x v="1"/>
  </r>
  <r>
    <n v="5000"/>
    <n v="7415"/>
    <n v="148.30000000000001"/>
    <x v="0"/>
    <x v="0"/>
    <s v="USD"/>
    <n v="1370547157"/>
    <n v="1368646357"/>
    <b v="0"/>
    <n v="7415"/>
    <n v="23"/>
    <n v="322.39130434782606"/>
    <b v="1"/>
    <s v="film &amp; video/shorts"/>
    <x v="0"/>
    <x v="1"/>
  </r>
  <r>
    <n v="3000"/>
    <n v="4642"/>
    <n v="154.73333333333332"/>
    <x v="0"/>
    <x v="0"/>
    <s v="USD"/>
    <n v="1362337878"/>
    <n v="1360177878"/>
    <b v="0"/>
    <n v="4642"/>
    <n v="48"/>
    <n v="96.708333333333329"/>
    <b v="1"/>
    <s v="film &amp; video/shorts"/>
    <x v="0"/>
    <x v="1"/>
  </r>
  <r>
    <n v="2000"/>
    <n v="2270.37"/>
    <n v="113.51849999999999"/>
    <x v="0"/>
    <x v="0"/>
    <s v="USD"/>
    <n v="1388206740"/>
    <n v="1386194013"/>
    <b v="0"/>
    <n v="2270.37"/>
    <n v="64"/>
    <n v="35.474531249999998"/>
    <b v="1"/>
    <s v="film &amp; video/shorts"/>
    <x v="0"/>
    <x v="1"/>
  </r>
  <r>
    <n v="1200"/>
    <n v="2080"/>
    <n v="173.33333333333334"/>
    <x v="0"/>
    <x v="0"/>
    <s v="USD"/>
    <n v="1373243181"/>
    <n v="1370651181"/>
    <b v="0"/>
    <n v="2080"/>
    <n v="24"/>
    <n v="86.666666666666671"/>
    <b v="1"/>
    <s v="film &amp; video/shorts"/>
    <x v="0"/>
    <x v="1"/>
  </r>
  <r>
    <n v="7000"/>
    <n v="7527"/>
    <n v="107.52857142857141"/>
    <x v="0"/>
    <x v="5"/>
    <s v="CAD"/>
    <n v="1407736740"/>
    <n v="1405453354"/>
    <b v="0"/>
    <n v="7527"/>
    <n v="57"/>
    <n v="132.05263157894737"/>
    <b v="1"/>
    <s v="film &amp; video/shorts"/>
    <x v="0"/>
    <x v="1"/>
  </r>
  <r>
    <n v="2000"/>
    <n v="2372"/>
    <n v="118.6"/>
    <x v="0"/>
    <x v="0"/>
    <s v="USD"/>
    <n v="1468873420"/>
    <n v="1466281420"/>
    <b v="0"/>
    <n v="2372"/>
    <n v="26"/>
    <n v="91.230769230769226"/>
    <b v="1"/>
    <s v="film &amp; video/shorts"/>
    <x v="0"/>
    <x v="1"/>
  </r>
  <r>
    <n v="2000"/>
    <n v="2325"/>
    <n v="116.25000000000001"/>
    <x v="0"/>
    <x v="0"/>
    <s v="USD"/>
    <n v="1342360804"/>
    <n v="1339768804"/>
    <b v="0"/>
    <n v="2325"/>
    <n v="20"/>
    <n v="116.25"/>
    <b v="1"/>
    <s v="film &amp; video/shorts"/>
    <x v="0"/>
    <x v="1"/>
  </r>
  <r>
    <n v="600"/>
    <n v="763"/>
    <n v="127.16666666666667"/>
    <x v="0"/>
    <x v="1"/>
    <s v="GBP"/>
    <n v="1393162791"/>
    <n v="1390570791"/>
    <b v="0"/>
    <n v="763"/>
    <n v="36"/>
    <n v="21.194444444444443"/>
    <b v="1"/>
    <s v="film &amp; video/shorts"/>
    <x v="0"/>
    <x v="1"/>
  </r>
  <r>
    <n v="10000"/>
    <n v="11094.23"/>
    <n v="110.9423"/>
    <x v="0"/>
    <x v="0"/>
    <s v="USD"/>
    <n v="1317538740"/>
    <n v="1314765025"/>
    <b v="0"/>
    <n v="11094.23"/>
    <n v="178"/>
    <n v="62.327134831460668"/>
    <b v="1"/>
    <s v="film &amp; video/shorts"/>
    <x v="0"/>
    <x v="1"/>
  </r>
  <r>
    <n v="500"/>
    <n v="636"/>
    <n v="127.2"/>
    <x v="0"/>
    <x v="0"/>
    <s v="USD"/>
    <n v="1315171845"/>
    <n v="1309987845"/>
    <b v="0"/>
    <n v="636"/>
    <n v="17"/>
    <n v="37.411764705882355"/>
    <b v="1"/>
    <s v="film &amp; video/shorts"/>
    <x v="0"/>
    <x v="1"/>
  </r>
  <r>
    <n v="1800"/>
    <n v="2231"/>
    <n v="123.94444444444443"/>
    <x v="0"/>
    <x v="0"/>
    <s v="USD"/>
    <n v="1338186657"/>
    <n v="1333002657"/>
    <b v="0"/>
    <n v="2231"/>
    <n v="32"/>
    <n v="69.71875"/>
    <b v="1"/>
    <s v="film &amp; video/shorts"/>
    <x v="0"/>
    <x v="1"/>
  </r>
  <r>
    <n v="2200"/>
    <n v="2385"/>
    <n v="108.40909090909091"/>
    <x v="0"/>
    <x v="0"/>
    <s v="USD"/>
    <n v="1352937600"/>
    <n v="1351210481"/>
    <b v="0"/>
    <n v="2385"/>
    <n v="41"/>
    <n v="58.170731707317074"/>
    <b v="1"/>
    <s v="film &amp; video/shorts"/>
    <x v="0"/>
    <x v="1"/>
  </r>
  <r>
    <n v="900"/>
    <n v="900"/>
    <n v="100"/>
    <x v="0"/>
    <x v="0"/>
    <s v="USD"/>
    <n v="1304395140"/>
    <n v="1297620584"/>
    <b v="0"/>
    <n v="900"/>
    <n v="18"/>
    <n v="50"/>
    <b v="1"/>
    <s v="film &amp; video/shorts"/>
    <x v="0"/>
    <x v="1"/>
  </r>
  <r>
    <n v="500"/>
    <n v="564.66"/>
    <n v="112.93199999999999"/>
    <x v="0"/>
    <x v="6"/>
    <s v="EUR"/>
    <n v="1453376495"/>
    <n v="1450784495"/>
    <b v="0"/>
    <n v="564.66"/>
    <n v="29"/>
    <n v="19.471034482758618"/>
    <b v="1"/>
    <s v="film &amp; video/shorts"/>
    <x v="0"/>
    <x v="1"/>
  </r>
  <r>
    <n v="3500"/>
    <n v="4040"/>
    <n v="115.42857142857143"/>
    <x v="0"/>
    <x v="0"/>
    <s v="USD"/>
    <n v="1366693272"/>
    <n v="1364101272"/>
    <b v="0"/>
    <n v="4040"/>
    <n v="47"/>
    <n v="85.957446808510639"/>
    <b v="1"/>
    <s v="film &amp; video/shorts"/>
    <x v="0"/>
    <x v="1"/>
  </r>
  <r>
    <n v="300"/>
    <n v="460"/>
    <n v="153.33333333333334"/>
    <x v="0"/>
    <x v="0"/>
    <s v="USD"/>
    <n v="1325007358"/>
    <n v="1319819758"/>
    <b v="0"/>
    <n v="460"/>
    <n v="15"/>
    <n v="30.666666666666668"/>
    <b v="1"/>
    <s v="film &amp; video/shorts"/>
    <x v="0"/>
    <x v="1"/>
  </r>
  <r>
    <n v="400"/>
    <n v="1570"/>
    <n v="392.5"/>
    <x v="0"/>
    <x v="0"/>
    <s v="USD"/>
    <n v="1337569140"/>
    <n v="1332991717"/>
    <b v="0"/>
    <n v="1570"/>
    <n v="26"/>
    <n v="60.384615384615387"/>
    <b v="1"/>
    <s v="film &amp; video/shorts"/>
    <x v="0"/>
    <x v="1"/>
  </r>
  <r>
    <n v="50"/>
    <n v="1351"/>
    <n v="2702"/>
    <x v="0"/>
    <x v="6"/>
    <s v="EUR"/>
    <n v="1472751121"/>
    <n v="1471887121"/>
    <b v="0"/>
    <n v="1351"/>
    <n v="35"/>
    <n v="38.6"/>
    <b v="1"/>
    <s v="film &amp; video/shorts"/>
    <x v="0"/>
    <x v="1"/>
  </r>
  <r>
    <n v="1300"/>
    <n v="1651"/>
    <n v="127"/>
    <x v="0"/>
    <x v="1"/>
    <s v="GBP"/>
    <n v="1398451093"/>
    <n v="1395859093"/>
    <b v="0"/>
    <n v="1651"/>
    <n v="41"/>
    <n v="40.268292682926827"/>
    <b v="1"/>
    <s v="film &amp; video/shorts"/>
    <x v="0"/>
    <x v="1"/>
  </r>
  <r>
    <n v="12000"/>
    <n v="12870"/>
    <n v="107.25"/>
    <x v="0"/>
    <x v="0"/>
    <s v="USD"/>
    <n v="1386640856"/>
    <n v="1383616856"/>
    <b v="0"/>
    <n v="12870"/>
    <n v="47"/>
    <n v="273.82978723404256"/>
    <b v="1"/>
    <s v="film &amp; video/shorts"/>
    <x v="0"/>
    <x v="1"/>
  </r>
  <r>
    <n v="750"/>
    <n v="1485"/>
    <n v="198"/>
    <x v="0"/>
    <x v="0"/>
    <s v="USD"/>
    <n v="1342234920"/>
    <n v="1341892127"/>
    <b v="0"/>
    <n v="1485"/>
    <n v="28"/>
    <n v="53.035714285714285"/>
    <b v="1"/>
    <s v="film &amp; video/shorts"/>
    <x v="0"/>
    <x v="1"/>
  </r>
  <r>
    <n v="4000"/>
    <n v="4000.5"/>
    <n v="100.01249999999999"/>
    <x v="0"/>
    <x v="0"/>
    <s v="USD"/>
    <n v="1318189261"/>
    <n v="1315597261"/>
    <b v="0"/>
    <n v="4000.5"/>
    <n v="100"/>
    <n v="40.005000000000003"/>
    <b v="1"/>
    <s v="film &amp; video/shorts"/>
    <x v="0"/>
    <x v="1"/>
  </r>
  <r>
    <n v="200"/>
    <n v="205"/>
    <n v="102.49999999999999"/>
    <x v="0"/>
    <x v="1"/>
    <s v="GBP"/>
    <n v="1424604600"/>
    <n v="1423320389"/>
    <b v="0"/>
    <n v="205"/>
    <n v="13"/>
    <n v="15.76923076923077"/>
    <b v="1"/>
    <s v="film &amp; video/shorts"/>
    <x v="0"/>
    <x v="1"/>
  </r>
  <r>
    <n v="500"/>
    <n v="500"/>
    <n v="100"/>
    <x v="0"/>
    <x v="0"/>
    <s v="USD"/>
    <n v="1305483086"/>
    <n v="1302891086"/>
    <b v="0"/>
    <n v="500"/>
    <n v="7"/>
    <n v="71.428571428571431"/>
    <b v="1"/>
    <s v="film &amp; video/shorts"/>
    <x v="0"/>
    <x v="1"/>
  </r>
  <r>
    <n v="1200"/>
    <n v="1506"/>
    <n v="125.49999999999999"/>
    <x v="0"/>
    <x v="0"/>
    <s v="USD"/>
    <n v="1316746837"/>
    <n v="1314154837"/>
    <b v="0"/>
    <n v="1506"/>
    <n v="21"/>
    <n v="71.714285714285708"/>
    <b v="1"/>
    <s v="film &amp; video/shorts"/>
    <x v="0"/>
    <x v="1"/>
  </r>
  <r>
    <n v="6000"/>
    <n v="6388"/>
    <n v="106.46666666666667"/>
    <x v="0"/>
    <x v="6"/>
    <s v="EUR"/>
    <n v="1451226045"/>
    <n v="1444828845"/>
    <b v="0"/>
    <n v="6388"/>
    <n v="17"/>
    <n v="375.76470588235293"/>
    <b v="1"/>
    <s v="film &amp; video/shorts"/>
    <x v="0"/>
    <x v="1"/>
  </r>
  <r>
    <n v="2500"/>
    <n v="2615"/>
    <n v="104.60000000000001"/>
    <x v="0"/>
    <x v="0"/>
    <s v="USD"/>
    <n v="1275529260"/>
    <n v="1274705803"/>
    <b v="0"/>
    <n v="2615"/>
    <n v="25"/>
    <n v="104.6"/>
    <b v="1"/>
    <s v="film &amp; video/shorts"/>
    <x v="0"/>
    <x v="1"/>
  </r>
  <r>
    <n v="3500"/>
    <n v="3600"/>
    <n v="102.85714285714285"/>
    <x v="0"/>
    <x v="0"/>
    <s v="USD"/>
    <n v="1403452131"/>
    <n v="1401205731"/>
    <b v="0"/>
    <n v="3600"/>
    <n v="60"/>
    <n v="60"/>
    <b v="1"/>
    <s v="film &amp; video/shorts"/>
    <x v="0"/>
    <x v="1"/>
  </r>
  <r>
    <n v="6000"/>
    <n v="6904"/>
    <n v="115.06666666666668"/>
    <x v="0"/>
    <x v="0"/>
    <s v="USD"/>
    <n v="1370196192"/>
    <n v="1368036192"/>
    <b v="0"/>
    <n v="6904"/>
    <n v="56"/>
    <n v="123.28571428571429"/>
    <b v="1"/>
    <s v="film &amp; video/shorts"/>
    <x v="0"/>
    <x v="1"/>
  </r>
  <r>
    <n v="500"/>
    <n v="502"/>
    <n v="100.4"/>
    <x v="0"/>
    <x v="0"/>
    <s v="USD"/>
    <n v="1310454499"/>
    <n v="1307862499"/>
    <b v="0"/>
    <n v="502"/>
    <n v="16"/>
    <n v="31.375"/>
    <b v="1"/>
    <s v="film &amp; video/shorts"/>
    <x v="0"/>
    <x v="1"/>
  </r>
  <r>
    <n v="3000"/>
    <n v="3600"/>
    <n v="120"/>
    <x v="0"/>
    <x v="0"/>
    <s v="USD"/>
    <n v="1305625164"/>
    <n v="1300354764"/>
    <b v="0"/>
    <n v="3600"/>
    <n v="46"/>
    <n v="78.260869565217391"/>
    <b v="1"/>
    <s v="film &amp; video/shorts"/>
    <x v="0"/>
    <x v="1"/>
  </r>
  <r>
    <n v="5000"/>
    <n v="5260"/>
    <n v="105.2"/>
    <x v="0"/>
    <x v="5"/>
    <s v="CAD"/>
    <n v="1485936000"/>
    <n v="1481949983"/>
    <b v="0"/>
    <n v="5260"/>
    <n v="43"/>
    <n v="122.32558139534883"/>
    <b v="1"/>
    <s v="film &amp; video/shorts"/>
    <x v="0"/>
    <x v="1"/>
  </r>
  <r>
    <n v="1000"/>
    <n v="1106"/>
    <n v="110.60000000000001"/>
    <x v="0"/>
    <x v="0"/>
    <s v="USD"/>
    <n v="1341349200"/>
    <n v="1338928537"/>
    <b v="0"/>
    <n v="1106"/>
    <n v="15"/>
    <n v="73.733333333333334"/>
    <b v="1"/>
    <s v="film &amp; video/shorts"/>
    <x v="0"/>
    <x v="1"/>
  </r>
  <r>
    <n v="250"/>
    <n v="260"/>
    <n v="104"/>
    <x v="0"/>
    <x v="1"/>
    <s v="GBP"/>
    <n v="1396890822"/>
    <n v="1395162822"/>
    <b v="0"/>
    <n v="260"/>
    <n v="12"/>
    <n v="21.666666666666668"/>
    <b v="1"/>
    <s v="film &amp; video/shorts"/>
    <x v="0"/>
    <x v="1"/>
  </r>
  <r>
    <n v="350"/>
    <n v="460"/>
    <n v="131.42857142857142"/>
    <x v="0"/>
    <x v="0"/>
    <s v="USD"/>
    <n v="1330214841"/>
    <n v="1327622841"/>
    <b v="0"/>
    <n v="460"/>
    <n v="21"/>
    <n v="21.904761904761905"/>
    <b v="1"/>
    <s v="film &amp; video/shorts"/>
    <x v="0"/>
    <x v="1"/>
  </r>
  <r>
    <n v="1500"/>
    <n v="1720"/>
    <n v="114.66666666666667"/>
    <x v="0"/>
    <x v="0"/>
    <s v="USD"/>
    <n v="1280631600"/>
    <n v="1274889241"/>
    <b v="0"/>
    <n v="1720"/>
    <n v="34"/>
    <n v="50.588235294117645"/>
    <b v="1"/>
    <s v="film &amp; video/shorts"/>
    <x v="0"/>
    <x v="1"/>
  </r>
  <r>
    <n v="400"/>
    <n v="425"/>
    <n v="106.25"/>
    <x v="0"/>
    <x v="0"/>
    <s v="USD"/>
    <n v="1310440482"/>
    <n v="1307848482"/>
    <b v="0"/>
    <n v="425"/>
    <n v="8"/>
    <n v="53.125"/>
    <b v="1"/>
    <s v="film &amp; video/shorts"/>
    <x v="0"/>
    <x v="1"/>
  </r>
  <r>
    <n v="3200"/>
    <n v="3400"/>
    <n v="106.25"/>
    <x v="0"/>
    <x v="0"/>
    <s v="USD"/>
    <n v="1354923000"/>
    <n v="1351796674"/>
    <b v="0"/>
    <n v="3400"/>
    <n v="60"/>
    <n v="56.666666666666664"/>
    <b v="1"/>
    <s v="film &amp; video/shorts"/>
    <x v="0"/>
    <x v="1"/>
  </r>
  <r>
    <n v="1500"/>
    <n v="1590.29"/>
    <n v="106.01933333333334"/>
    <x v="0"/>
    <x v="0"/>
    <s v="USD"/>
    <n v="1390426799"/>
    <n v="1387834799"/>
    <b v="0"/>
    <n v="1590.29"/>
    <n v="39"/>
    <n v="40.776666666666664"/>
    <b v="1"/>
    <s v="film &amp; video/shorts"/>
    <x v="0"/>
    <x v="1"/>
  </r>
  <r>
    <n v="5000"/>
    <n v="5000"/>
    <n v="100"/>
    <x v="0"/>
    <x v="0"/>
    <s v="USD"/>
    <n v="1352055886"/>
    <n v="1350324286"/>
    <b v="0"/>
    <n v="5000"/>
    <n v="26"/>
    <n v="192.30769230769232"/>
    <b v="1"/>
    <s v="film &amp; video/shorts"/>
    <x v="0"/>
    <x v="1"/>
  </r>
  <r>
    <n v="3500"/>
    <n v="3500"/>
    <n v="100"/>
    <x v="0"/>
    <x v="0"/>
    <s v="USD"/>
    <n v="1359052710"/>
    <n v="1356979110"/>
    <b v="0"/>
    <n v="3500"/>
    <n v="35"/>
    <n v="100"/>
    <b v="1"/>
    <s v="film &amp; video/shorts"/>
    <x v="0"/>
    <x v="1"/>
  </r>
  <r>
    <n v="6000"/>
    <n v="7665"/>
    <n v="127.75000000000001"/>
    <x v="0"/>
    <x v="0"/>
    <s v="USD"/>
    <n v="1293073733"/>
    <n v="1290481733"/>
    <b v="0"/>
    <n v="7665"/>
    <n v="65"/>
    <n v="117.92307692307692"/>
    <b v="1"/>
    <s v="film &amp; video/shorts"/>
    <x v="0"/>
    <x v="1"/>
  </r>
  <r>
    <n v="1300"/>
    <n v="1367"/>
    <n v="105.15384615384616"/>
    <x v="0"/>
    <x v="1"/>
    <s v="GBP"/>
    <n v="1394220030"/>
    <n v="1392232830"/>
    <b v="0"/>
    <n v="1367"/>
    <n v="49"/>
    <n v="27.897959183673468"/>
    <b v="1"/>
    <s v="film &amp; video/shorts"/>
    <x v="0"/>
    <x v="1"/>
  </r>
  <r>
    <n v="500"/>
    <n v="600"/>
    <n v="120"/>
    <x v="0"/>
    <x v="0"/>
    <s v="USD"/>
    <n v="1301792400"/>
    <n v="1299775266"/>
    <b v="0"/>
    <n v="600"/>
    <n v="10"/>
    <n v="60"/>
    <b v="1"/>
    <s v="film &amp; video/shorts"/>
    <x v="0"/>
    <x v="1"/>
  </r>
  <r>
    <n v="2200"/>
    <n v="2363"/>
    <n v="107.40909090909089"/>
    <x v="0"/>
    <x v="0"/>
    <s v="USD"/>
    <n v="1463184000"/>
    <n v="1461605020"/>
    <b v="0"/>
    <n v="2363"/>
    <n v="60"/>
    <n v="39.383333333333333"/>
    <b v="1"/>
    <s v="film &amp; video/shorts"/>
    <x v="0"/>
    <x v="1"/>
  </r>
  <r>
    <n v="5000"/>
    <n v="5025"/>
    <n v="100.49999999999999"/>
    <x v="0"/>
    <x v="0"/>
    <s v="USD"/>
    <n v="1333391901"/>
    <n v="1332182301"/>
    <b v="0"/>
    <n v="5025"/>
    <n v="27"/>
    <n v="186.11111111111111"/>
    <b v="1"/>
    <s v="film &amp; video/shorts"/>
    <x v="0"/>
    <x v="1"/>
  </r>
  <r>
    <n v="7500"/>
    <n v="7685"/>
    <n v="102.46666666666667"/>
    <x v="0"/>
    <x v="0"/>
    <s v="USD"/>
    <n v="1303688087"/>
    <n v="1301787287"/>
    <b v="0"/>
    <n v="7685"/>
    <n v="69"/>
    <n v="111.37681159420291"/>
    <b v="1"/>
    <s v="film &amp; video/shorts"/>
    <x v="0"/>
    <x v="1"/>
  </r>
  <r>
    <n v="1500"/>
    <n v="3700"/>
    <n v="246.66666666666669"/>
    <x v="0"/>
    <x v="0"/>
    <s v="USD"/>
    <n v="1370011370"/>
    <n v="1364827370"/>
    <b v="0"/>
    <n v="3700"/>
    <n v="47"/>
    <n v="78.723404255319153"/>
    <b v="1"/>
    <s v="film &amp; video/shorts"/>
    <x v="0"/>
    <x v="1"/>
  </r>
  <r>
    <n v="1000"/>
    <n v="2195"/>
    <n v="219.49999999999997"/>
    <x v="0"/>
    <x v="0"/>
    <s v="USD"/>
    <n v="1298680630"/>
    <n v="1296088630"/>
    <b v="0"/>
    <n v="2195"/>
    <n v="47"/>
    <n v="46.702127659574465"/>
    <b v="1"/>
    <s v="film &amp; video/shorts"/>
    <x v="0"/>
    <x v="1"/>
  </r>
  <r>
    <n v="1300"/>
    <n v="1700"/>
    <n v="130.76923076923077"/>
    <x v="0"/>
    <x v="0"/>
    <s v="USD"/>
    <n v="1384408740"/>
    <n v="1381445253"/>
    <b v="0"/>
    <n v="1700"/>
    <n v="26"/>
    <n v="65.384615384615387"/>
    <b v="1"/>
    <s v="film &amp; video/shorts"/>
    <x v="0"/>
    <x v="1"/>
  </r>
  <r>
    <n v="3500"/>
    <n v="5410"/>
    <n v="154.57142857142858"/>
    <x v="0"/>
    <x v="2"/>
    <s v="AUD"/>
    <n v="1433059187"/>
    <n v="1430467187"/>
    <b v="0"/>
    <n v="5410"/>
    <n v="53"/>
    <n v="102.0754716981132"/>
    <b v="1"/>
    <s v="film &amp; video/shorts"/>
    <x v="0"/>
    <x v="1"/>
  </r>
  <r>
    <n v="5000"/>
    <n v="5200"/>
    <n v="104"/>
    <x v="0"/>
    <x v="0"/>
    <s v="USD"/>
    <n v="1397354400"/>
    <n v="1395277318"/>
    <b v="0"/>
    <n v="5200"/>
    <n v="81"/>
    <n v="64.197530864197532"/>
    <b v="1"/>
    <s v="film &amp; video/shorts"/>
    <x v="0"/>
    <x v="1"/>
  </r>
  <r>
    <n v="5000"/>
    <n v="7050"/>
    <n v="141"/>
    <x v="0"/>
    <x v="0"/>
    <s v="USD"/>
    <n v="1312642800"/>
    <n v="1311963128"/>
    <b v="0"/>
    <n v="7050"/>
    <n v="78"/>
    <n v="90.384615384615387"/>
    <b v="1"/>
    <s v="film &amp; video/shorts"/>
    <x v="0"/>
    <x v="1"/>
  </r>
  <r>
    <n v="3000"/>
    <n v="3100"/>
    <n v="103.33333333333334"/>
    <x v="0"/>
    <x v="0"/>
    <s v="USD"/>
    <n v="1326436488"/>
    <n v="1321252488"/>
    <b v="0"/>
    <n v="3100"/>
    <n v="35"/>
    <n v="88.571428571428569"/>
    <b v="1"/>
    <s v="film &amp; video/shorts"/>
    <x v="0"/>
    <x v="1"/>
  </r>
  <r>
    <n v="450"/>
    <n v="632"/>
    <n v="140.44444444444443"/>
    <x v="0"/>
    <x v="0"/>
    <s v="USD"/>
    <n v="1328377444"/>
    <n v="1326217444"/>
    <b v="0"/>
    <n v="632"/>
    <n v="22"/>
    <n v="28.727272727272727"/>
    <b v="1"/>
    <s v="film &amp; video/shorts"/>
    <x v="0"/>
    <x v="1"/>
  </r>
  <r>
    <n v="3500"/>
    <n v="3978"/>
    <n v="113.65714285714286"/>
    <x v="0"/>
    <x v="0"/>
    <s v="USD"/>
    <n v="1302260155"/>
    <n v="1298289355"/>
    <b v="0"/>
    <n v="3978"/>
    <n v="57"/>
    <n v="69.78947368421052"/>
    <b v="1"/>
    <s v="film &amp; video/shorts"/>
    <x v="0"/>
    <x v="1"/>
  </r>
  <r>
    <n v="4500"/>
    <n v="4522.22"/>
    <n v="100.49377777777779"/>
    <x v="0"/>
    <x v="0"/>
    <s v="USD"/>
    <n v="1276110000"/>
    <n v="1268337744"/>
    <b v="0"/>
    <n v="4522.22"/>
    <n v="27"/>
    <n v="167.48962962962963"/>
    <b v="1"/>
    <s v="film &amp; video/shorts"/>
    <x v="0"/>
    <x v="1"/>
  </r>
  <r>
    <n v="5000"/>
    <n v="5651.58"/>
    <n v="113.03159999999998"/>
    <x v="0"/>
    <x v="0"/>
    <s v="USD"/>
    <n v="1311902236"/>
    <n v="1309310236"/>
    <b v="0"/>
    <n v="5651.58"/>
    <n v="39"/>
    <n v="144.91230769230768"/>
    <b v="1"/>
    <s v="film &amp; video/shorts"/>
    <x v="0"/>
    <x v="1"/>
  </r>
  <r>
    <n v="3250"/>
    <n v="3398.1"/>
    <n v="104.55692307692308"/>
    <x v="0"/>
    <x v="0"/>
    <s v="USD"/>
    <n v="1313276400"/>
    <n v="1310693986"/>
    <b v="0"/>
    <n v="3398.1"/>
    <n v="37"/>
    <n v="91.840540540540545"/>
    <b v="1"/>
    <s v="film &amp; video/shorts"/>
    <x v="0"/>
    <x v="1"/>
  </r>
  <r>
    <n v="70000"/>
    <n v="10"/>
    <n v="1.4285714285714287E-2"/>
    <x v="1"/>
    <x v="7"/>
    <s v="HKD"/>
    <n v="1475457107"/>
    <n v="1472865107"/>
    <b v="0"/>
    <n v="10"/>
    <n v="1"/>
    <n v="10"/>
    <b v="0"/>
    <s v="film &amp; video/science fiction"/>
    <x v="0"/>
    <x v="2"/>
  </r>
  <r>
    <n v="3000"/>
    <n v="1"/>
    <n v="3.3333333333333333E-2"/>
    <x v="1"/>
    <x v="0"/>
    <s v="USD"/>
    <n v="1429352160"/>
    <n v="1427993710"/>
    <b v="0"/>
    <n v="1"/>
    <n v="1"/>
    <n v="1"/>
    <b v="0"/>
    <s v="film &amp; video/science fiction"/>
    <x v="0"/>
    <x v="2"/>
  </r>
  <r>
    <n v="100000000"/>
    <n v="0"/>
    <n v="0"/>
    <x v="1"/>
    <x v="0"/>
    <s v="USD"/>
    <n v="1476094907"/>
    <n v="1470910907"/>
    <b v="0"/>
    <n v="0"/>
    <n v="0"/>
    <e v="#DIV/0!"/>
    <b v="0"/>
    <s v="film &amp; video/science fiction"/>
    <x v="0"/>
    <x v="2"/>
  </r>
  <r>
    <n v="55000"/>
    <n v="151"/>
    <n v="0.27454545454545454"/>
    <x v="1"/>
    <x v="0"/>
    <s v="USD"/>
    <n v="1414533600"/>
    <n v="1411411564"/>
    <b v="0"/>
    <n v="151"/>
    <n v="6"/>
    <n v="25.166666666666668"/>
    <b v="0"/>
    <s v="film &amp; video/science fiction"/>
    <x v="0"/>
    <x v="2"/>
  </r>
  <r>
    <n v="4000"/>
    <n v="0"/>
    <n v="0"/>
    <x v="1"/>
    <x v="0"/>
    <s v="USD"/>
    <n v="1431728242"/>
    <n v="1429568242"/>
    <b v="0"/>
    <n v="0"/>
    <n v="0"/>
    <e v="#DIV/0!"/>
    <b v="0"/>
    <s v="film &amp; video/science fiction"/>
    <x v="0"/>
    <x v="2"/>
  </r>
  <r>
    <n v="500"/>
    <n v="70"/>
    <n v="14.000000000000002"/>
    <x v="1"/>
    <x v="5"/>
    <s v="CAD"/>
    <n v="1486165880"/>
    <n v="1480981880"/>
    <b v="0"/>
    <n v="70"/>
    <n v="6"/>
    <n v="11.666666666666666"/>
    <b v="0"/>
    <s v="film &amp; video/science fiction"/>
    <x v="0"/>
    <x v="2"/>
  </r>
  <r>
    <n v="25000"/>
    <n v="1387"/>
    <n v="5.548"/>
    <x v="1"/>
    <x v="0"/>
    <s v="USD"/>
    <n v="1433988000"/>
    <n v="1431353337"/>
    <b v="0"/>
    <n v="1387"/>
    <n v="13"/>
    <n v="106.69230769230769"/>
    <b v="0"/>
    <s v="film &amp; video/science fiction"/>
    <x v="0"/>
    <x v="2"/>
  </r>
  <r>
    <n v="8000"/>
    <n v="190"/>
    <n v="2.375"/>
    <x v="1"/>
    <x v="0"/>
    <s v="USD"/>
    <n v="1428069541"/>
    <n v="1425481141"/>
    <b v="0"/>
    <n v="190"/>
    <n v="4"/>
    <n v="47.5"/>
    <b v="0"/>
    <s v="film &amp; video/science fiction"/>
    <x v="0"/>
    <x v="2"/>
  </r>
  <r>
    <n v="100000"/>
    <n v="1867"/>
    <n v="1.867"/>
    <x v="1"/>
    <x v="0"/>
    <s v="USD"/>
    <n v="1476941293"/>
    <n v="1473917293"/>
    <b v="0"/>
    <n v="1867"/>
    <n v="6"/>
    <n v="311.16666666666669"/>
    <b v="0"/>
    <s v="film &amp; video/science fiction"/>
    <x v="0"/>
    <x v="2"/>
  </r>
  <r>
    <n v="20000"/>
    <n v="0"/>
    <n v="0"/>
    <x v="1"/>
    <x v="0"/>
    <s v="USD"/>
    <n v="1414708183"/>
    <n v="1409524183"/>
    <b v="0"/>
    <n v="0"/>
    <n v="0"/>
    <e v="#DIV/0!"/>
    <b v="0"/>
    <s v="film &amp; video/science fiction"/>
    <x v="0"/>
    <x v="2"/>
  </r>
  <r>
    <n v="600"/>
    <n v="0"/>
    <n v="0"/>
    <x v="1"/>
    <x v="1"/>
    <s v="GBP"/>
    <n v="1402949760"/>
    <n v="1400536692"/>
    <b v="0"/>
    <n v="0"/>
    <n v="0"/>
    <e v="#DIV/0!"/>
    <b v="0"/>
    <s v="film &amp; video/science fiction"/>
    <x v="0"/>
    <x v="2"/>
  </r>
  <r>
    <n v="1200"/>
    <n v="0"/>
    <n v="0"/>
    <x v="1"/>
    <x v="0"/>
    <s v="USD"/>
    <n v="1467763200"/>
    <n v="1466453161"/>
    <b v="0"/>
    <n v="0"/>
    <n v="0"/>
    <e v="#DIV/0!"/>
    <b v="0"/>
    <s v="film &amp; video/science fiction"/>
    <x v="0"/>
    <x v="2"/>
  </r>
  <r>
    <n v="80000"/>
    <n v="7655"/>
    <n v="9.5687499999999996"/>
    <x v="1"/>
    <x v="0"/>
    <s v="USD"/>
    <n v="1415392207"/>
    <n v="1411500607"/>
    <b v="0"/>
    <n v="7655"/>
    <n v="81"/>
    <n v="94.506172839506178"/>
    <b v="0"/>
    <s v="film &amp; video/science fiction"/>
    <x v="0"/>
    <x v="2"/>
  </r>
  <r>
    <n v="71764"/>
    <n v="0"/>
    <n v="0"/>
    <x v="1"/>
    <x v="0"/>
    <s v="USD"/>
    <n v="1464715860"/>
    <n v="1462130584"/>
    <b v="0"/>
    <n v="0"/>
    <n v="0"/>
    <e v="#DIV/0!"/>
    <b v="0"/>
    <s v="film &amp; video/science fiction"/>
    <x v="0"/>
    <x v="2"/>
  </r>
  <r>
    <n v="5000"/>
    <n v="0"/>
    <n v="0"/>
    <x v="1"/>
    <x v="0"/>
    <s v="USD"/>
    <n v="1441386000"/>
    <n v="1438811418"/>
    <b v="0"/>
    <n v="0"/>
    <n v="0"/>
    <e v="#DIV/0!"/>
    <b v="0"/>
    <s v="film &amp; video/science fiction"/>
    <x v="0"/>
    <x v="2"/>
  </r>
  <r>
    <n v="3000"/>
    <n v="403"/>
    <n v="13.433333333333334"/>
    <x v="1"/>
    <x v="0"/>
    <s v="USD"/>
    <n v="1404241200"/>
    <n v="1401354597"/>
    <b v="0"/>
    <n v="403"/>
    <n v="5"/>
    <n v="80.599999999999994"/>
    <b v="0"/>
    <s v="film &amp; video/science fiction"/>
    <x v="0"/>
    <x v="2"/>
  </r>
  <r>
    <n v="3000"/>
    <n v="0"/>
    <n v="0"/>
    <x v="1"/>
    <x v="0"/>
    <s v="USD"/>
    <n v="1431771360"/>
    <n v="1427968234"/>
    <b v="0"/>
    <n v="0"/>
    <n v="0"/>
    <e v="#DIV/0!"/>
    <b v="0"/>
    <s v="film &amp; video/science fiction"/>
    <x v="0"/>
    <x v="2"/>
  </r>
  <r>
    <n v="55000"/>
    <n v="0"/>
    <n v="0"/>
    <x v="1"/>
    <x v="8"/>
    <s v="DKK"/>
    <n v="1444657593"/>
    <n v="1440337593"/>
    <b v="0"/>
    <n v="0"/>
    <n v="0"/>
    <e v="#DIV/0!"/>
    <b v="0"/>
    <s v="film &amp; video/science fiction"/>
    <x v="0"/>
    <x v="2"/>
  </r>
  <r>
    <n v="150000"/>
    <n v="4712"/>
    <n v="3.1413333333333333"/>
    <x v="1"/>
    <x v="0"/>
    <s v="USD"/>
    <n v="1438405140"/>
    <n v="1435731041"/>
    <b v="0"/>
    <n v="4712"/>
    <n v="58"/>
    <n v="81.241379310344826"/>
    <b v="0"/>
    <s v="film &amp; video/science fiction"/>
    <x v="0"/>
    <x v="2"/>
  </r>
  <r>
    <n v="500"/>
    <n v="500"/>
    <n v="100"/>
    <x v="1"/>
    <x v="0"/>
    <s v="USD"/>
    <n v="1436738772"/>
    <n v="1435874772"/>
    <b v="0"/>
    <n v="500"/>
    <n v="1"/>
    <n v="500"/>
    <b v="0"/>
    <s v="film &amp; video/science fiction"/>
    <x v="0"/>
    <x v="2"/>
  </r>
  <r>
    <n v="200000"/>
    <n v="0"/>
    <n v="0"/>
    <x v="1"/>
    <x v="0"/>
    <s v="USD"/>
    <n v="1426823132"/>
    <n v="1424234732"/>
    <b v="0"/>
    <n v="0"/>
    <n v="0"/>
    <e v="#DIV/0!"/>
    <b v="0"/>
    <s v="film &amp; video/science fiction"/>
    <x v="0"/>
    <x v="2"/>
  </r>
  <r>
    <n v="12000"/>
    <n v="1293"/>
    <n v="10.775"/>
    <x v="1"/>
    <x v="0"/>
    <s v="USD"/>
    <n v="1433043623"/>
    <n v="1429155623"/>
    <b v="0"/>
    <n v="1293"/>
    <n v="28"/>
    <n v="46.178571428571431"/>
    <b v="0"/>
    <s v="film &amp; video/science fiction"/>
    <x v="0"/>
    <x v="2"/>
  </r>
  <r>
    <n v="3000"/>
    <n v="10"/>
    <n v="0.33333333333333337"/>
    <x v="1"/>
    <x v="0"/>
    <s v="USD"/>
    <n v="1416176778"/>
    <n v="1414358778"/>
    <b v="0"/>
    <n v="10"/>
    <n v="1"/>
    <n v="10"/>
    <b v="0"/>
    <s v="film &amp; video/science fiction"/>
    <x v="0"/>
    <x v="2"/>
  </r>
  <r>
    <n v="5500"/>
    <n v="0"/>
    <n v="0"/>
    <x v="1"/>
    <x v="2"/>
    <s v="AUD"/>
    <n v="1472882100"/>
    <n v="1467941542"/>
    <b v="0"/>
    <n v="0"/>
    <n v="0"/>
    <e v="#DIV/0!"/>
    <b v="0"/>
    <s v="film &amp; video/science fiction"/>
    <x v="0"/>
    <x v="2"/>
  </r>
  <r>
    <n v="7500"/>
    <n v="2070"/>
    <n v="27.6"/>
    <x v="1"/>
    <x v="5"/>
    <s v="CAD"/>
    <n v="1428945472"/>
    <n v="1423765072"/>
    <b v="0"/>
    <n v="2070"/>
    <n v="37"/>
    <n v="55.945945945945944"/>
    <b v="0"/>
    <s v="film &amp; video/science fiction"/>
    <x v="0"/>
    <x v="2"/>
  </r>
  <r>
    <n v="4500"/>
    <n v="338"/>
    <n v="7.5111111111111111"/>
    <x v="1"/>
    <x v="0"/>
    <s v="USD"/>
    <n v="1439298052"/>
    <n v="1436965252"/>
    <b v="0"/>
    <n v="338"/>
    <n v="9"/>
    <n v="37.555555555555557"/>
    <b v="0"/>
    <s v="film &amp; video/science fiction"/>
    <x v="0"/>
    <x v="2"/>
  </r>
  <r>
    <n v="20000"/>
    <n v="115"/>
    <n v="0.57499999999999996"/>
    <x v="1"/>
    <x v="0"/>
    <s v="USD"/>
    <n v="1484698998"/>
    <n v="1479514998"/>
    <b v="0"/>
    <n v="115"/>
    <n v="3"/>
    <n v="38.333333333333336"/>
    <b v="0"/>
    <s v="film &amp; video/science fiction"/>
    <x v="0"/>
    <x v="2"/>
  </r>
  <r>
    <n v="7000"/>
    <n v="0"/>
    <n v="0"/>
    <x v="1"/>
    <x v="1"/>
    <s v="GBP"/>
    <n v="1420741080"/>
    <n v="1417026340"/>
    <b v="0"/>
    <n v="0"/>
    <n v="0"/>
    <e v="#DIV/0!"/>
    <b v="0"/>
    <s v="film &amp; video/science fiction"/>
    <x v="0"/>
    <x v="2"/>
  </r>
  <r>
    <n v="50000"/>
    <n v="40"/>
    <n v="0.08"/>
    <x v="1"/>
    <x v="0"/>
    <s v="USD"/>
    <n v="1456555536"/>
    <n v="1453963536"/>
    <b v="0"/>
    <n v="40"/>
    <n v="2"/>
    <n v="20"/>
    <b v="0"/>
    <s v="film &amp; video/science fiction"/>
    <x v="0"/>
    <x v="2"/>
  </r>
  <r>
    <n v="10000"/>
    <n v="92"/>
    <n v="0.91999999999999993"/>
    <x v="1"/>
    <x v="0"/>
    <s v="USD"/>
    <n v="1419494400"/>
    <n v="1416888470"/>
    <b v="0"/>
    <n v="92"/>
    <n v="6"/>
    <n v="15.333333333333334"/>
    <b v="0"/>
    <s v="film &amp; video/science fiction"/>
    <x v="0"/>
    <x v="2"/>
  </r>
  <r>
    <n v="130000"/>
    <n v="30112"/>
    <n v="23.163076923076922"/>
    <x v="1"/>
    <x v="0"/>
    <s v="USD"/>
    <n v="1432612382"/>
    <n v="1427428382"/>
    <b v="0"/>
    <n v="30112"/>
    <n v="67"/>
    <n v="449.43283582089555"/>
    <b v="0"/>
    <s v="film &amp; video/science fiction"/>
    <x v="0"/>
    <x v="2"/>
  </r>
  <r>
    <n v="250000"/>
    <n v="140"/>
    <n v="5.5999999999999994E-2"/>
    <x v="1"/>
    <x v="2"/>
    <s v="AUD"/>
    <n v="1434633191"/>
    <n v="1429449191"/>
    <b v="0"/>
    <n v="140"/>
    <n v="5"/>
    <n v="28"/>
    <b v="0"/>
    <s v="film &amp; video/science fiction"/>
    <x v="0"/>
    <x v="2"/>
  </r>
  <r>
    <n v="380000"/>
    <n v="30"/>
    <n v="7.8947368421052634E-3"/>
    <x v="1"/>
    <x v="0"/>
    <s v="USD"/>
    <n v="1411437100"/>
    <n v="1408845100"/>
    <b v="0"/>
    <n v="30"/>
    <n v="2"/>
    <n v="15"/>
    <b v="0"/>
    <s v="film &amp; video/science fiction"/>
    <x v="0"/>
    <x v="2"/>
  </r>
  <r>
    <n v="50000"/>
    <n v="359"/>
    <n v="0.71799999999999997"/>
    <x v="1"/>
    <x v="0"/>
    <s v="USD"/>
    <n v="1417532644"/>
    <n v="1413900244"/>
    <b v="0"/>
    <n v="359"/>
    <n v="10"/>
    <n v="35.9"/>
    <b v="0"/>
    <s v="film &amp; video/science fiction"/>
    <x v="0"/>
    <x v="2"/>
  </r>
  <r>
    <n v="1500"/>
    <n v="40"/>
    <n v="2.666666666666667"/>
    <x v="1"/>
    <x v="0"/>
    <s v="USD"/>
    <n v="1433336895"/>
    <n v="1429621695"/>
    <b v="0"/>
    <n v="40"/>
    <n v="3"/>
    <n v="13.333333333333334"/>
    <b v="0"/>
    <s v="film &amp; video/science fiction"/>
    <x v="0"/>
    <x v="2"/>
  </r>
  <r>
    <n v="1350000"/>
    <n v="81"/>
    <n v="6.0000000000000001E-3"/>
    <x v="1"/>
    <x v="0"/>
    <s v="USD"/>
    <n v="1437657935"/>
    <n v="1434201935"/>
    <b v="0"/>
    <n v="81"/>
    <n v="4"/>
    <n v="20.25"/>
    <b v="0"/>
    <s v="film &amp; video/science fiction"/>
    <x v="0"/>
    <x v="2"/>
  </r>
  <r>
    <n v="35000"/>
    <n v="1785"/>
    <n v="5.0999999999999996"/>
    <x v="1"/>
    <x v="5"/>
    <s v="CAD"/>
    <n v="1407034796"/>
    <n v="1401850796"/>
    <b v="0"/>
    <n v="1785"/>
    <n v="15"/>
    <n v="119"/>
    <b v="0"/>
    <s v="film &amp; video/science fiction"/>
    <x v="0"/>
    <x v="2"/>
  </r>
  <r>
    <n v="2995"/>
    <n v="8"/>
    <n v="0.26711185308848079"/>
    <x v="1"/>
    <x v="0"/>
    <s v="USD"/>
    <n v="1456523572"/>
    <n v="1453931572"/>
    <b v="0"/>
    <n v="8"/>
    <n v="2"/>
    <n v="4"/>
    <b v="0"/>
    <s v="film &amp; video/science fiction"/>
    <x v="0"/>
    <x v="2"/>
  </r>
  <r>
    <n v="5000"/>
    <n v="0"/>
    <n v="0"/>
    <x v="1"/>
    <x v="0"/>
    <s v="USD"/>
    <n v="1413942628"/>
    <n v="1411350628"/>
    <b v="0"/>
    <n v="0"/>
    <n v="0"/>
    <e v="#DIV/0!"/>
    <b v="0"/>
    <s v="film &amp; video/science fiction"/>
    <x v="0"/>
    <x v="2"/>
  </r>
  <r>
    <n v="500000"/>
    <n v="10"/>
    <n v="2E-3"/>
    <x v="1"/>
    <x v="0"/>
    <s v="USD"/>
    <n v="1467541545"/>
    <n v="1464085545"/>
    <b v="0"/>
    <n v="10"/>
    <n v="1"/>
    <n v="10"/>
    <b v="0"/>
    <s v="film &amp; video/science fiction"/>
    <x v="0"/>
    <x v="2"/>
  </r>
  <r>
    <n v="5000"/>
    <n v="0"/>
    <n v="0"/>
    <x v="2"/>
    <x v="0"/>
    <s v="USD"/>
    <n v="1439675691"/>
    <n v="1434491691"/>
    <b v="0"/>
    <n v="0"/>
    <n v="0"/>
    <e v="#DIV/0!"/>
    <b v="0"/>
    <s v="film &amp; video/drama"/>
    <x v="0"/>
    <x v="3"/>
  </r>
  <r>
    <n v="50000"/>
    <n v="5"/>
    <n v="0.01"/>
    <x v="2"/>
    <x v="0"/>
    <s v="USD"/>
    <n v="1404318595"/>
    <n v="1401726595"/>
    <b v="0"/>
    <n v="5"/>
    <n v="1"/>
    <n v="5"/>
    <b v="0"/>
    <s v="film &amp; video/drama"/>
    <x v="0"/>
    <x v="3"/>
  </r>
  <r>
    <n v="2800"/>
    <n v="435"/>
    <n v="15.535714285714286"/>
    <x v="2"/>
    <x v="0"/>
    <s v="USD"/>
    <n v="1408232520"/>
    <n v="1405393356"/>
    <b v="0"/>
    <n v="435"/>
    <n v="10"/>
    <n v="43.5"/>
    <b v="0"/>
    <s v="film &amp; video/drama"/>
    <x v="0"/>
    <x v="3"/>
  </r>
  <r>
    <n v="2000000"/>
    <n v="0"/>
    <n v="0"/>
    <x v="2"/>
    <x v="0"/>
    <s v="USD"/>
    <n v="1443657600"/>
    <n v="1440716654"/>
    <b v="0"/>
    <n v="0"/>
    <n v="0"/>
    <e v="#DIV/0!"/>
    <b v="0"/>
    <s v="film &amp; video/drama"/>
    <x v="0"/>
    <x v="3"/>
  </r>
  <r>
    <n v="120000"/>
    <n v="640"/>
    <n v="0.53333333333333333"/>
    <x v="2"/>
    <x v="0"/>
    <s v="USD"/>
    <n v="1411150701"/>
    <n v="1405966701"/>
    <b v="0"/>
    <n v="640"/>
    <n v="7"/>
    <n v="91.428571428571431"/>
    <b v="0"/>
    <s v="film &amp; video/drama"/>
    <x v="0"/>
    <x v="3"/>
  </r>
  <r>
    <n v="17000"/>
    <n v="0"/>
    <n v="0"/>
    <x v="2"/>
    <x v="1"/>
    <s v="GBP"/>
    <n v="1452613724"/>
    <n v="1450021724"/>
    <b v="0"/>
    <n v="0"/>
    <n v="0"/>
    <e v="#DIV/0!"/>
    <b v="0"/>
    <s v="film &amp; video/drama"/>
    <x v="0"/>
    <x v="3"/>
  </r>
  <r>
    <n v="5000"/>
    <n v="3000"/>
    <n v="60"/>
    <x v="2"/>
    <x v="0"/>
    <s v="USD"/>
    <n v="1484531362"/>
    <n v="1481939362"/>
    <b v="0"/>
    <n v="3000"/>
    <n v="1"/>
    <n v="3000"/>
    <b v="0"/>
    <s v="film &amp; video/drama"/>
    <x v="0"/>
    <x v="3"/>
  </r>
  <r>
    <n v="110000"/>
    <n v="11"/>
    <n v="0.01"/>
    <x v="2"/>
    <x v="0"/>
    <s v="USD"/>
    <n v="1438726535"/>
    <n v="1433542535"/>
    <b v="0"/>
    <n v="11"/>
    <n v="2"/>
    <n v="5.5"/>
    <b v="0"/>
    <s v="film &amp; video/drama"/>
    <x v="0"/>
    <x v="3"/>
  </r>
  <r>
    <n v="8000"/>
    <n v="325"/>
    <n v="4.0625"/>
    <x v="2"/>
    <x v="0"/>
    <s v="USD"/>
    <n v="1426791770"/>
    <n v="1424203370"/>
    <b v="0"/>
    <n v="325"/>
    <n v="3"/>
    <n v="108.33333333333333"/>
    <b v="0"/>
    <s v="film &amp; video/drama"/>
    <x v="0"/>
    <x v="3"/>
  </r>
  <r>
    <n v="2500"/>
    <n v="560"/>
    <n v="22.400000000000002"/>
    <x v="2"/>
    <x v="1"/>
    <s v="GBP"/>
    <n v="1413634059"/>
    <n v="1411042059"/>
    <b v="0"/>
    <n v="560"/>
    <n v="10"/>
    <n v="56"/>
    <b v="0"/>
    <s v="film &amp; video/drama"/>
    <x v="0"/>
    <x v="3"/>
  </r>
  <r>
    <n v="10000"/>
    <n v="325"/>
    <n v="3.25"/>
    <x v="2"/>
    <x v="0"/>
    <s v="USD"/>
    <n v="1440912480"/>
    <n v="1438385283"/>
    <b v="0"/>
    <n v="325"/>
    <n v="10"/>
    <n v="32.5"/>
    <b v="0"/>
    <s v="film &amp; video/drama"/>
    <x v="0"/>
    <x v="3"/>
  </r>
  <r>
    <n v="50000"/>
    <n v="1"/>
    <n v="2E-3"/>
    <x v="2"/>
    <x v="0"/>
    <s v="USD"/>
    <n v="1470975614"/>
    <n v="1465791614"/>
    <b v="0"/>
    <n v="1"/>
    <n v="1"/>
    <n v="1"/>
    <b v="0"/>
    <s v="film &amp; video/drama"/>
    <x v="0"/>
    <x v="3"/>
  </r>
  <r>
    <n v="95000"/>
    <n v="0"/>
    <n v="0"/>
    <x v="2"/>
    <x v="0"/>
    <s v="USD"/>
    <n v="1426753723"/>
    <n v="1423733323"/>
    <b v="0"/>
    <n v="0"/>
    <n v="0"/>
    <e v="#DIV/0!"/>
    <b v="0"/>
    <s v="film &amp; video/drama"/>
    <x v="0"/>
    <x v="3"/>
  </r>
  <r>
    <n v="1110"/>
    <n v="0"/>
    <n v="0"/>
    <x v="2"/>
    <x v="1"/>
    <s v="GBP"/>
    <n v="1425131108"/>
    <n v="1422539108"/>
    <b v="0"/>
    <n v="0"/>
    <n v="0"/>
    <e v="#DIV/0!"/>
    <b v="0"/>
    <s v="film &amp; video/drama"/>
    <x v="0"/>
    <x v="3"/>
  </r>
  <r>
    <n v="6000"/>
    <n v="0"/>
    <n v="0"/>
    <x v="2"/>
    <x v="9"/>
    <s v="EUR"/>
    <n v="1431108776"/>
    <n v="1425924776"/>
    <b v="0"/>
    <n v="0"/>
    <n v="0"/>
    <e v="#DIV/0!"/>
    <b v="0"/>
    <s v="film &amp; video/drama"/>
    <x v="0"/>
    <x v="3"/>
  </r>
  <r>
    <n v="20000"/>
    <n v="1297"/>
    <n v="6.4850000000000003"/>
    <x v="2"/>
    <x v="1"/>
    <s v="GBP"/>
    <n v="1409337611"/>
    <n v="1407177611"/>
    <b v="0"/>
    <n v="1297"/>
    <n v="26"/>
    <n v="49.884615384615387"/>
    <b v="0"/>
    <s v="film &amp; video/drama"/>
    <x v="0"/>
    <x v="3"/>
  </r>
  <r>
    <n v="1500"/>
    <n v="0"/>
    <n v="0"/>
    <x v="2"/>
    <x v="0"/>
    <s v="USD"/>
    <n v="1438803999"/>
    <n v="1436211999"/>
    <b v="0"/>
    <n v="0"/>
    <n v="0"/>
    <e v="#DIV/0!"/>
    <b v="0"/>
    <s v="film &amp; video/drama"/>
    <x v="0"/>
    <x v="3"/>
  </r>
  <r>
    <n v="450"/>
    <n v="180"/>
    <n v="40"/>
    <x v="2"/>
    <x v="0"/>
    <s v="USD"/>
    <n v="1427155726"/>
    <n v="1425690526"/>
    <b v="0"/>
    <n v="180"/>
    <n v="7"/>
    <n v="25.714285714285715"/>
    <b v="0"/>
    <s v="film &amp; video/drama"/>
    <x v="0"/>
    <x v="3"/>
  </r>
  <r>
    <n v="500000"/>
    <n v="0"/>
    <n v="0"/>
    <x v="2"/>
    <x v="3"/>
    <s v="EUR"/>
    <n v="1448582145"/>
    <n v="1445986545"/>
    <b v="0"/>
    <n v="0"/>
    <n v="0"/>
    <e v="#DIV/0!"/>
    <b v="0"/>
    <s v="film &amp; video/drama"/>
    <x v="0"/>
    <x v="3"/>
  </r>
  <r>
    <n v="1000"/>
    <n v="200"/>
    <n v="20"/>
    <x v="2"/>
    <x v="0"/>
    <s v="USD"/>
    <n v="1457056555"/>
    <n v="1454464555"/>
    <b v="0"/>
    <n v="200"/>
    <n v="2"/>
    <n v="100"/>
    <b v="0"/>
    <s v="film &amp; video/drama"/>
    <x v="0"/>
    <x v="3"/>
  </r>
  <r>
    <n v="1200"/>
    <n v="401"/>
    <n v="33.416666666666664"/>
    <x v="2"/>
    <x v="1"/>
    <s v="GBP"/>
    <n v="1428951600"/>
    <n v="1425512843"/>
    <b v="0"/>
    <n v="401"/>
    <n v="13"/>
    <n v="30.846153846153847"/>
    <b v="0"/>
    <s v="film &amp; video/drama"/>
    <x v="0"/>
    <x v="3"/>
  </r>
  <r>
    <n v="3423"/>
    <n v="722"/>
    <n v="21.092608822670172"/>
    <x v="2"/>
    <x v="1"/>
    <s v="GBP"/>
    <n v="1434995295"/>
    <n v="1432403295"/>
    <b v="0"/>
    <n v="722"/>
    <n v="4"/>
    <n v="180.5"/>
    <b v="0"/>
    <s v="film &amp; video/drama"/>
    <x v="0"/>
    <x v="3"/>
  </r>
  <r>
    <n v="1000"/>
    <n v="0"/>
    <n v="0"/>
    <x v="2"/>
    <x v="0"/>
    <s v="USD"/>
    <n v="1483748232"/>
    <n v="1481156232"/>
    <b v="0"/>
    <n v="0"/>
    <n v="0"/>
    <e v="#DIV/0!"/>
    <b v="0"/>
    <s v="film &amp; video/drama"/>
    <x v="0"/>
    <x v="3"/>
  </r>
  <r>
    <n v="12500"/>
    <n v="4482"/>
    <n v="35.856000000000002"/>
    <x v="2"/>
    <x v="1"/>
    <s v="GBP"/>
    <n v="1417033610"/>
    <n v="1414438010"/>
    <b v="0"/>
    <n v="4482"/>
    <n v="12"/>
    <n v="373.5"/>
    <b v="0"/>
    <s v="film &amp; video/drama"/>
    <x v="0"/>
    <x v="3"/>
  </r>
  <r>
    <n v="1500"/>
    <n v="51"/>
    <n v="3.4000000000000004"/>
    <x v="2"/>
    <x v="5"/>
    <s v="CAD"/>
    <n v="1409543940"/>
    <n v="1404586762"/>
    <b v="0"/>
    <n v="51"/>
    <n v="2"/>
    <n v="25.5"/>
    <b v="0"/>
    <s v="film &amp; video/drama"/>
    <x v="0"/>
    <x v="3"/>
  </r>
  <r>
    <n v="40000"/>
    <n v="2200"/>
    <n v="5.5"/>
    <x v="2"/>
    <x v="10"/>
    <s v="NOK"/>
    <n v="1471557139"/>
    <n v="1468965139"/>
    <b v="0"/>
    <n v="2200"/>
    <n v="10"/>
    <n v="220"/>
    <b v="0"/>
    <s v="film &amp; video/drama"/>
    <x v="0"/>
    <x v="3"/>
  </r>
  <r>
    <n v="5000"/>
    <n v="0"/>
    <n v="0"/>
    <x v="2"/>
    <x v="0"/>
    <s v="USD"/>
    <n v="1488571200"/>
    <n v="1485977434"/>
    <b v="0"/>
    <n v="0"/>
    <n v="0"/>
    <e v="#DIV/0!"/>
    <b v="0"/>
    <s v="film &amp; video/drama"/>
    <x v="0"/>
    <x v="3"/>
  </r>
  <r>
    <n v="5000"/>
    <n v="800"/>
    <n v="16"/>
    <x v="2"/>
    <x v="0"/>
    <s v="USD"/>
    <n v="1437461940"/>
    <n v="1435383457"/>
    <b v="0"/>
    <n v="800"/>
    <n v="5"/>
    <n v="160"/>
    <b v="0"/>
    <s v="film &amp; video/drama"/>
    <x v="0"/>
    <x v="3"/>
  </r>
  <r>
    <n v="1500"/>
    <n v="0"/>
    <n v="0"/>
    <x v="2"/>
    <x v="0"/>
    <s v="USD"/>
    <n v="1409891015"/>
    <n v="1407299015"/>
    <b v="0"/>
    <n v="0"/>
    <n v="0"/>
    <e v="#DIV/0!"/>
    <b v="0"/>
    <s v="film &amp; video/drama"/>
    <x v="0"/>
    <x v="3"/>
  </r>
  <r>
    <n v="500000"/>
    <n v="345"/>
    <n v="6.8999999999999992E-2"/>
    <x v="2"/>
    <x v="0"/>
    <s v="USD"/>
    <n v="1472920477"/>
    <n v="1467736477"/>
    <b v="0"/>
    <n v="345"/>
    <n v="5"/>
    <n v="69"/>
    <b v="0"/>
    <s v="film &amp; video/drama"/>
    <x v="0"/>
    <x v="3"/>
  </r>
  <r>
    <n v="12000"/>
    <n v="50"/>
    <n v="0.41666666666666669"/>
    <x v="2"/>
    <x v="0"/>
    <s v="USD"/>
    <n v="1466091446"/>
    <n v="1465227446"/>
    <b v="0"/>
    <n v="50"/>
    <n v="1"/>
    <n v="50"/>
    <b v="0"/>
    <s v="film &amp; video/drama"/>
    <x v="0"/>
    <x v="3"/>
  </r>
  <r>
    <n v="5000"/>
    <n v="250"/>
    <n v="5"/>
    <x v="2"/>
    <x v="2"/>
    <s v="AUD"/>
    <n v="1443782138"/>
    <n v="1440326138"/>
    <b v="0"/>
    <n v="250"/>
    <n v="3"/>
    <n v="83.333333333333329"/>
    <b v="0"/>
    <s v="film &amp; video/drama"/>
    <x v="0"/>
    <x v="3"/>
  </r>
  <r>
    <n v="1000000"/>
    <n v="17"/>
    <n v="1.6999999999999999E-3"/>
    <x v="2"/>
    <x v="0"/>
    <s v="USD"/>
    <n v="1413572432"/>
    <n v="1410980432"/>
    <b v="0"/>
    <n v="17"/>
    <n v="3"/>
    <n v="5.666666666666667"/>
    <b v="0"/>
    <s v="film &amp; video/drama"/>
    <x v="0"/>
    <x v="3"/>
  </r>
  <r>
    <n v="1000"/>
    <n v="0"/>
    <n v="0"/>
    <x v="2"/>
    <x v="1"/>
    <s v="GBP"/>
    <n v="1417217166"/>
    <n v="1412029566"/>
    <b v="0"/>
    <n v="0"/>
    <n v="0"/>
    <e v="#DIV/0!"/>
    <b v="0"/>
    <s v="film &amp; video/drama"/>
    <x v="0"/>
    <x v="3"/>
  </r>
  <r>
    <n v="2500"/>
    <n v="3"/>
    <n v="0.12"/>
    <x v="2"/>
    <x v="1"/>
    <s v="GBP"/>
    <n v="1457308531"/>
    <n v="1452124531"/>
    <b v="0"/>
    <n v="3"/>
    <n v="3"/>
    <n v="1"/>
    <b v="0"/>
    <s v="film &amp; video/drama"/>
    <x v="0"/>
    <x v="3"/>
  </r>
  <r>
    <n v="2000000"/>
    <n v="0"/>
    <n v="0"/>
    <x v="2"/>
    <x v="0"/>
    <s v="USD"/>
    <n v="1436544332"/>
    <n v="1431360332"/>
    <b v="0"/>
    <n v="0"/>
    <n v="0"/>
    <e v="#DIV/0!"/>
    <b v="0"/>
    <s v="film &amp; video/drama"/>
    <x v="0"/>
    <x v="3"/>
  </r>
  <r>
    <n v="3500"/>
    <n v="1465"/>
    <n v="41.857142857142861"/>
    <x v="2"/>
    <x v="1"/>
    <s v="GBP"/>
    <n v="1444510800"/>
    <n v="1442062898"/>
    <b v="0"/>
    <n v="1465"/>
    <n v="19"/>
    <n v="77.10526315789474"/>
    <b v="0"/>
    <s v="film &amp; video/drama"/>
    <x v="0"/>
    <x v="3"/>
  </r>
  <r>
    <n v="2500"/>
    <n v="262"/>
    <n v="10.48"/>
    <x v="2"/>
    <x v="1"/>
    <s v="GBP"/>
    <n v="1487365200"/>
    <n v="1483734100"/>
    <b v="0"/>
    <n v="262"/>
    <n v="8"/>
    <n v="32.75"/>
    <b v="0"/>
    <s v="film &amp; video/drama"/>
    <x v="0"/>
    <x v="3"/>
  </r>
  <r>
    <n v="25000"/>
    <n v="279"/>
    <n v="1.1159999999999999"/>
    <x v="2"/>
    <x v="0"/>
    <s v="USD"/>
    <n v="1412500322"/>
    <n v="1409908322"/>
    <b v="0"/>
    <n v="279"/>
    <n v="6"/>
    <n v="46.5"/>
    <b v="0"/>
    <s v="film &amp; video/drama"/>
    <x v="0"/>
    <x v="3"/>
  </r>
  <r>
    <n v="10000"/>
    <n v="0"/>
    <n v="0"/>
    <x v="2"/>
    <x v="0"/>
    <s v="USD"/>
    <n v="1472698702"/>
    <n v="1470106702"/>
    <b v="0"/>
    <n v="0"/>
    <n v="0"/>
    <e v="#DIV/0!"/>
    <b v="0"/>
    <s v="film &amp; video/drama"/>
    <x v="0"/>
    <x v="3"/>
  </r>
  <r>
    <n v="6000"/>
    <n v="1571.55"/>
    <n v="26.192500000000003"/>
    <x v="2"/>
    <x v="0"/>
    <s v="USD"/>
    <n v="1410746403"/>
    <n v="1408154403"/>
    <b v="0"/>
    <n v="1571.55"/>
    <n v="18"/>
    <n v="87.308333333333337"/>
    <b v="0"/>
    <s v="film &amp; video/drama"/>
    <x v="0"/>
    <x v="3"/>
  </r>
  <r>
    <n v="650"/>
    <n v="380"/>
    <n v="58.461538461538467"/>
    <x v="2"/>
    <x v="0"/>
    <s v="USD"/>
    <n v="1423424329"/>
    <n v="1421696329"/>
    <b v="0"/>
    <n v="380"/>
    <n v="7"/>
    <n v="54.285714285714285"/>
    <b v="0"/>
    <s v="film &amp; video/drama"/>
    <x v="0"/>
    <x v="3"/>
  </r>
  <r>
    <n v="6000"/>
    <n v="0"/>
    <n v="0"/>
    <x v="2"/>
    <x v="0"/>
    <s v="USD"/>
    <n v="1444337940"/>
    <n v="1441750564"/>
    <b v="0"/>
    <n v="0"/>
    <n v="0"/>
    <e v="#DIV/0!"/>
    <b v="0"/>
    <s v="film &amp; video/drama"/>
    <x v="0"/>
    <x v="3"/>
  </r>
  <r>
    <n v="2500"/>
    <n v="746"/>
    <n v="29.84"/>
    <x v="2"/>
    <x v="1"/>
    <s v="GBP"/>
    <n v="1422562864"/>
    <n v="1417378864"/>
    <b v="0"/>
    <n v="746"/>
    <n v="8"/>
    <n v="93.25"/>
    <b v="0"/>
    <s v="film &amp; video/drama"/>
    <x v="0"/>
    <x v="3"/>
  </r>
  <r>
    <n v="300000"/>
    <n v="152165"/>
    <n v="50.721666666666664"/>
    <x v="2"/>
    <x v="2"/>
    <s v="AUD"/>
    <n v="1470319203"/>
    <n v="1467727203"/>
    <b v="0"/>
    <n v="152165"/>
    <n v="1293"/>
    <n v="117.68368136117556"/>
    <b v="0"/>
    <s v="film &amp; video/drama"/>
    <x v="0"/>
    <x v="3"/>
  </r>
  <r>
    <n v="8000"/>
    <n v="1300"/>
    <n v="16.25"/>
    <x v="2"/>
    <x v="0"/>
    <s v="USD"/>
    <n v="1444144222"/>
    <n v="1441120222"/>
    <b v="0"/>
    <n v="1300"/>
    <n v="17"/>
    <n v="76.470588235294116"/>
    <b v="0"/>
    <s v="film &amp; video/drama"/>
    <x v="0"/>
    <x v="3"/>
  </r>
  <r>
    <n v="12700"/>
    <n v="0"/>
    <n v="0"/>
    <x v="2"/>
    <x v="0"/>
    <s v="USD"/>
    <n v="1470441983"/>
    <n v="1468627583"/>
    <b v="0"/>
    <n v="0"/>
    <n v="0"/>
    <e v="#DIV/0!"/>
    <b v="0"/>
    <s v="film &amp; video/drama"/>
    <x v="0"/>
    <x v="3"/>
  </r>
  <r>
    <n v="14000"/>
    <n v="2130"/>
    <n v="15.214285714285714"/>
    <x v="2"/>
    <x v="5"/>
    <s v="CAD"/>
    <n v="1420346638"/>
    <n v="1417754638"/>
    <b v="0"/>
    <n v="2130"/>
    <n v="13"/>
    <n v="163.84615384615384"/>
    <b v="0"/>
    <s v="film &amp; video/drama"/>
    <x v="0"/>
    <x v="3"/>
  </r>
  <r>
    <n v="50000"/>
    <n v="0"/>
    <n v="0"/>
    <x v="2"/>
    <x v="2"/>
    <s v="AUD"/>
    <n v="1418719967"/>
    <n v="1416127967"/>
    <b v="0"/>
    <n v="0"/>
    <n v="0"/>
    <e v="#DIV/0!"/>
    <b v="0"/>
    <s v="film &amp; video/drama"/>
    <x v="0"/>
    <x v="3"/>
  </r>
  <r>
    <n v="25000"/>
    <n v="0"/>
    <n v="0"/>
    <x v="2"/>
    <x v="0"/>
    <s v="USD"/>
    <n v="1436566135"/>
    <n v="1433974135"/>
    <b v="0"/>
    <n v="0"/>
    <n v="0"/>
    <e v="#DIV/0!"/>
    <b v="0"/>
    <s v="film &amp; video/drama"/>
    <x v="0"/>
    <x v="3"/>
  </r>
  <r>
    <n v="12000"/>
    <n v="3030"/>
    <n v="25.25"/>
    <x v="2"/>
    <x v="0"/>
    <s v="USD"/>
    <n v="1443675600"/>
    <n v="1441157592"/>
    <b v="0"/>
    <n v="3030"/>
    <n v="33"/>
    <n v="91.818181818181813"/>
    <b v="0"/>
    <s v="film &amp; video/drama"/>
    <x v="0"/>
    <x v="3"/>
  </r>
  <r>
    <n v="5000"/>
    <n v="2230"/>
    <n v="44.6"/>
    <x v="2"/>
    <x v="0"/>
    <s v="USD"/>
    <n v="1442634617"/>
    <n v="1440042617"/>
    <b v="0"/>
    <n v="2230"/>
    <n v="12"/>
    <n v="185.83333333333334"/>
    <b v="0"/>
    <s v="film &amp; video/drama"/>
    <x v="0"/>
    <x v="3"/>
  </r>
  <r>
    <n v="6300"/>
    <n v="1"/>
    <n v="1.5873015873015872E-2"/>
    <x v="2"/>
    <x v="0"/>
    <s v="USD"/>
    <n v="1460837320"/>
    <n v="1455656920"/>
    <b v="0"/>
    <n v="1"/>
    <n v="1"/>
    <n v="1"/>
    <b v="0"/>
    <s v="film &amp; video/drama"/>
    <x v="0"/>
    <x v="3"/>
  </r>
  <r>
    <n v="50000"/>
    <n v="20"/>
    <n v="0.04"/>
    <x v="2"/>
    <x v="0"/>
    <s v="USD"/>
    <n v="1439734001"/>
    <n v="1437142547"/>
    <b v="0"/>
    <n v="20"/>
    <n v="1"/>
    <n v="20"/>
    <b v="0"/>
    <s v="film &amp; video/drama"/>
    <x v="0"/>
    <x v="3"/>
  </r>
  <r>
    <n v="12500"/>
    <n v="1"/>
    <n v="8.0000000000000002E-3"/>
    <x v="2"/>
    <x v="0"/>
    <s v="USD"/>
    <n v="1425655349"/>
    <n v="1420471349"/>
    <b v="0"/>
    <n v="1"/>
    <n v="1"/>
    <n v="1"/>
    <b v="0"/>
    <s v="film &amp; video/drama"/>
    <x v="0"/>
    <x v="3"/>
  </r>
  <r>
    <n v="4400"/>
    <n v="10"/>
    <n v="0.22727272727272727"/>
    <x v="2"/>
    <x v="1"/>
    <s v="GBP"/>
    <n v="1455753540"/>
    <n v="1452058282"/>
    <b v="0"/>
    <n v="10"/>
    <n v="1"/>
    <n v="10"/>
    <b v="0"/>
    <s v="film &amp; video/drama"/>
    <x v="0"/>
    <x v="3"/>
  </r>
  <r>
    <n v="50000"/>
    <n v="27849.22"/>
    <n v="55.698440000000005"/>
    <x v="2"/>
    <x v="0"/>
    <s v="USD"/>
    <n v="1429740037"/>
    <n v="1425423637"/>
    <b v="0"/>
    <n v="27849.22"/>
    <n v="84"/>
    <n v="331.53833333333336"/>
    <b v="0"/>
    <s v="film &amp; video/drama"/>
    <x v="0"/>
    <x v="3"/>
  </r>
  <r>
    <n v="100000"/>
    <n v="11943"/>
    <n v="11.943"/>
    <x v="2"/>
    <x v="11"/>
    <s v="SEK"/>
    <n v="1419780149"/>
    <n v="1417101749"/>
    <b v="0"/>
    <n v="11943"/>
    <n v="38"/>
    <n v="314.28947368421052"/>
    <b v="0"/>
    <s v="film &amp; video/drama"/>
    <x v="0"/>
    <x v="3"/>
  </r>
  <r>
    <n v="5000"/>
    <n v="100"/>
    <n v="2"/>
    <x v="2"/>
    <x v="0"/>
    <s v="USD"/>
    <n v="1431702289"/>
    <n v="1426518289"/>
    <b v="0"/>
    <n v="100"/>
    <n v="1"/>
    <n v="100"/>
    <b v="0"/>
    <s v="film &amp; video/drama"/>
    <x v="0"/>
    <x v="3"/>
  </r>
  <r>
    <n v="50000"/>
    <n v="8815"/>
    <n v="17.630000000000003"/>
    <x v="2"/>
    <x v="0"/>
    <s v="USD"/>
    <n v="1459493940"/>
    <n v="1456732225"/>
    <b v="0"/>
    <n v="8815"/>
    <n v="76"/>
    <n v="115.98684210526316"/>
    <b v="0"/>
    <s v="film &amp; video/drama"/>
    <x v="0"/>
    <x v="3"/>
  </r>
  <r>
    <n v="50000"/>
    <n v="360"/>
    <n v="0.72"/>
    <x v="2"/>
    <x v="0"/>
    <s v="USD"/>
    <n v="1440101160"/>
    <n v="1436542030"/>
    <b v="0"/>
    <n v="360"/>
    <n v="3"/>
    <n v="120"/>
    <b v="0"/>
    <s v="film &amp; video/drama"/>
    <x v="0"/>
    <x v="3"/>
  </r>
  <r>
    <n v="50000"/>
    <n v="0"/>
    <n v="0"/>
    <x v="2"/>
    <x v="0"/>
    <s v="USD"/>
    <n v="1427569564"/>
    <n v="1422389164"/>
    <b v="0"/>
    <n v="0"/>
    <n v="0"/>
    <e v="#DIV/0!"/>
    <b v="0"/>
    <s v="film &amp; video/drama"/>
    <x v="0"/>
    <x v="3"/>
  </r>
  <r>
    <n v="1000"/>
    <n v="130"/>
    <n v="13"/>
    <x v="2"/>
    <x v="0"/>
    <s v="USD"/>
    <n v="1427423940"/>
    <n v="1422383318"/>
    <b v="0"/>
    <n v="130"/>
    <n v="2"/>
    <n v="65"/>
    <b v="0"/>
    <s v="film &amp; video/drama"/>
    <x v="0"/>
    <x v="3"/>
  </r>
  <r>
    <n v="1500000"/>
    <n v="0"/>
    <n v="0"/>
    <x v="2"/>
    <x v="0"/>
    <s v="USD"/>
    <n v="1463879100"/>
    <n v="1461287350"/>
    <b v="0"/>
    <n v="0"/>
    <n v="0"/>
    <e v="#DIV/0!"/>
    <b v="0"/>
    <s v="film &amp; video/drama"/>
    <x v="0"/>
    <x v="3"/>
  </r>
  <r>
    <n v="6000000"/>
    <n v="0"/>
    <n v="0"/>
    <x v="2"/>
    <x v="2"/>
    <s v="AUD"/>
    <n v="1436506726"/>
    <n v="1431322726"/>
    <b v="0"/>
    <n v="0"/>
    <n v="0"/>
    <e v="#DIV/0!"/>
    <b v="0"/>
    <s v="film &amp; video/drama"/>
    <x v="0"/>
    <x v="3"/>
  </r>
  <r>
    <n v="200"/>
    <n v="0"/>
    <n v="0"/>
    <x v="2"/>
    <x v="0"/>
    <s v="USD"/>
    <n v="1460153054"/>
    <n v="1457564654"/>
    <b v="0"/>
    <n v="0"/>
    <n v="0"/>
    <e v="#DIV/0!"/>
    <b v="0"/>
    <s v="film &amp; video/drama"/>
    <x v="0"/>
    <x v="3"/>
  </r>
  <r>
    <n v="29000"/>
    <n v="250"/>
    <n v="0.86206896551724133"/>
    <x v="2"/>
    <x v="1"/>
    <s v="GBP"/>
    <n v="1433064540"/>
    <n v="1428854344"/>
    <b v="0"/>
    <n v="250"/>
    <n v="2"/>
    <n v="125"/>
    <b v="0"/>
    <s v="film &amp; video/drama"/>
    <x v="0"/>
    <x v="3"/>
  </r>
  <r>
    <n v="28000"/>
    <n v="0"/>
    <n v="0"/>
    <x v="2"/>
    <x v="0"/>
    <s v="USD"/>
    <n v="1436477241"/>
    <n v="1433885241"/>
    <b v="0"/>
    <n v="0"/>
    <n v="0"/>
    <e v="#DIV/0!"/>
    <b v="0"/>
    <s v="film &amp; video/drama"/>
    <x v="0"/>
    <x v="3"/>
  </r>
  <r>
    <n v="8000"/>
    <n v="0"/>
    <n v="0"/>
    <x v="2"/>
    <x v="1"/>
    <s v="GBP"/>
    <n v="1433176105"/>
    <n v="1427992105"/>
    <b v="0"/>
    <n v="0"/>
    <n v="0"/>
    <e v="#DIV/0!"/>
    <b v="0"/>
    <s v="film &amp; video/drama"/>
    <x v="0"/>
    <x v="3"/>
  </r>
  <r>
    <n v="3000"/>
    <n v="0"/>
    <n v="0"/>
    <x v="2"/>
    <x v="12"/>
    <s v="EUR"/>
    <n v="1455402297"/>
    <n v="1452810297"/>
    <b v="0"/>
    <n v="0"/>
    <n v="0"/>
    <e v="#DIV/0!"/>
    <b v="0"/>
    <s v="film &amp; video/drama"/>
    <x v="0"/>
    <x v="3"/>
  </r>
  <r>
    <n v="15000"/>
    <n v="60"/>
    <n v="0.4"/>
    <x v="2"/>
    <x v="0"/>
    <s v="USD"/>
    <n v="1433443151"/>
    <n v="1430851151"/>
    <b v="0"/>
    <n v="60"/>
    <n v="2"/>
    <n v="30"/>
    <b v="0"/>
    <s v="film &amp; video/drama"/>
    <x v="0"/>
    <x v="3"/>
  </r>
  <r>
    <n v="1500000"/>
    <n v="0"/>
    <n v="0"/>
    <x v="2"/>
    <x v="0"/>
    <s v="USD"/>
    <n v="1451775651"/>
    <n v="1449183651"/>
    <b v="0"/>
    <n v="0"/>
    <n v="0"/>
    <e v="#DIV/0!"/>
    <b v="0"/>
    <s v="film &amp; video/drama"/>
    <x v="0"/>
    <x v="3"/>
  </r>
  <r>
    <n v="4000"/>
    <n v="110"/>
    <n v="2.75"/>
    <x v="2"/>
    <x v="1"/>
    <s v="GBP"/>
    <n v="1425066546"/>
    <n v="1422474546"/>
    <b v="0"/>
    <n v="110"/>
    <n v="7"/>
    <n v="15.714285714285714"/>
    <b v="0"/>
    <s v="film &amp; video/drama"/>
    <x v="0"/>
    <x v="3"/>
  </r>
  <r>
    <n v="350000"/>
    <n v="0"/>
    <n v="0"/>
    <x v="2"/>
    <x v="0"/>
    <s v="USD"/>
    <n v="1475185972"/>
    <n v="1472593972"/>
    <b v="0"/>
    <n v="0"/>
    <n v="0"/>
    <e v="#DIV/0!"/>
    <b v="0"/>
    <s v="film &amp; video/drama"/>
    <x v="0"/>
    <x v="3"/>
  </r>
  <r>
    <n v="1000"/>
    <n v="401"/>
    <n v="40.1"/>
    <x v="2"/>
    <x v="0"/>
    <s v="USD"/>
    <n v="1434847859"/>
    <n v="1431391859"/>
    <b v="0"/>
    <n v="401"/>
    <n v="5"/>
    <n v="80.2"/>
    <b v="0"/>
    <s v="film &amp; video/drama"/>
    <x v="0"/>
    <x v="3"/>
  </r>
  <r>
    <n v="10000"/>
    <n v="0"/>
    <n v="0"/>
    <x v="2"/>
    <x v="0"/>
    <s v="USD"/>
    <n v="1436478497"/>
    <n v="1433886497"/>
    <b v="0"/>
    <n v="0"/>
    <n v="0"/>
    <e v="#DIV/0!"/>
    <b v="0"/>
    <s v="film &amp; video/drama"/>
    <x v="0"/>
    <x v="3"/>
  </r>
  <r>
    <n v="150000"/>
    <n v="0"/>
    <n v="0"/>
    <x v="2"/>
    <x v="0"/>
    <s v="USD"/>
    <n v="1451952000"/>
    <n v="1447380099"/>
    <b v="0"/>
    <n v="0"/>
    <n v="0"/>
    <e v="#DIV/0!"/>
    <b v="0"/>
    <s v="film &amp; video/drama"/>
    <x v="0"/>
    <x v="3"/>
  </r>
  <r>
    <n v="15000"/>
    <n v="50"/>
    <n v="0.33333333333333337"/>
    <x v="2"/>
    <x v="0"/>
    <s v="USD"/>
    <n v="1457445069"/>
    <n v="1452261069"/>
    <b v="0"/>
    <n v="50"/>
    <n v="1"/>
    <n v="50"/>
    <b v="0"/>
    <s v="film &amp; video/drama"/>
    <x v="0"/>
    <x v="3"/>
  </r>
  <r>
    <n v="26000"/>
    <n v="0"/>
    <n v="0"/>
    <x v="2"/>
    <x v="0"/>
    <s v="USD"/>
    <n v="1483088400"/>
    <n v="1481324760"/>
    <b v="0"/>
    <n v="0"/>
    <n v="0"/>
    <e v="#DIV/0!"/>
    <b v="0"/>
    <s v="film &amp; video/drama"/>
    <x v="0"/>
    <x v="3"/>
  </r>
  <r>
    <n v="1000"/>
    <n v="250"/>
    <n v="25"/>
    <x v="2"/>
    <x v="2"/>
    <s v="AUD"/>
    <n v="1446984000"/>
    <n v="1445308730"/>
    <b v="0"/>
    <n v="250"/>
    <n v="5"/>
    <n v="50"/>
    <b v="0"/>
    <s v="film &amp; video/drama"/>
    <x v="0"/>
    <x v="3"/>
  </r>
  <r>
    <n v="15000"/>
    <n v="16145.12"/>
    <n v="107.63413333333334"/>
    <x v="0"/>
    <x v="0"/>
    <s v="USD"/>
    <n v="1367773211"/>
    <n v="1363885211"/>
    <b v="1"/>
    <n v="16145.12"/>
    <n v="137"/>
    <n v="117.84759124087591"/>
    <b v="1"/>
    <s v="film &amp; video/documentary"/>
    <x v="0"/>
    <x v="4"/>
  </r>
  <r>
    <n v="36400"/>
    <n v="41000"/>
    <n v="112.63736263736264"/>
    <x v="0"/>
    <x v="0"/>
    <s v="USD"/>
    <n v="1419180304"/>
    <n v="1415292304"/>
    <b v="1"/>
    <n v="41000"/>
    <n v="376"/>
    <n v="109.04255319148936"/>
    <b v="1"/>
    <s v="film &amp; video/documentary"/>
    <x v="0"/>
    <x v="4"/>
  </r>
  <r>
    <n v="13000"/>
    <n v="14750"/>
    <n v="113.46153846153845"/>
    <x v="0"/>
    <x v="0"/>
    <s v="USD"/>
    <n v="1324381790"/>
    <n v="1321357790"/>
    <b v="1"/>
    <n v="14750"/>
    <n v="202"/>
    <n v="73.019801980198025"/>
    <b v="1"/>
    <s v="film &amp; video/documentary"/>
    <x v="0"/>
    <x v="4"/>
  </r>
  <r>
    <n v="25000"/>
    <n v="25648"/>
    <n v="102.592"/>
    <x v="0"/>
    <x v="0"/>
    <s v="USD"/>
    <n v="1393031304"/>
    <n v="1390439304"/>
    <b v="1"/>
    <n v="25648"/>
    <n v="328"/>
    <n v="78.195121951219505"/>
    <b v="1"/>
    <s v="film &amp; video/documentary"/>
    <x v="0"/>
    <x v="4"/>
  </r>
  <r>
    <n v="3500"/>
    <n v="3981.5"/>
    <n v="113.75714285714287"/>
    <x v="0"/>
    <x v="0"/>
    <s v="USD"/>
    <n v="1268723160"/>
    <n v="1265269559"/>
    <b v="1"/>
    <n v="3981.5"/>
    <n v="84"/>
    <n v="47.398809523809526"/>
    <b v="1"/>
    <s v="film &amp; video/documentary"/>
    <x v="0"/>
    <x v="4"/>
  </r>
  <r>
    <n v="5000"/>
    <n v="5186"/>
    <n v="103.71999999999998"/>
    <x v="0"/>
    <x v="0"/>
    <s v="USD"/>
    <n v="1345079785"/>
    <n v="1342487785"/>
    <b v="1"/>
    <n v="5186"/>
    <n v="96"/>
    <n v="54.020833333333336"/>
    <b v="1"/>
    <s v="film &amp; video/documentary"/>
    <x v="0"/>
    <x v="4"/>
  </r>
  <r>
    <n v="5000"/>
    <n v="15273"/>
    <n v="305.46000000000004"/>
    <x v="0"/>
    <x v="0"/>
    <s v="USD"/>
    <n v="1292665405"/>
    <n v="1288341805"/>
    <b v="1"/>
    <n v="15273"/>
    <n v="223"/>
    <n v="68.488789237668158"/>
    <b v="1"/>
    <s v="film &amp; video/documentary"/>
    <x v="0"/>
    <x v="4"/>
  </r>
  <r>
    <n v="5000"/>
    <n v="6705"/>
    <n v="134.1"/>
    <x v="0"/>
    <x v="0"/>
    <s v="USD"/>
    <n v="1287200340"/>
    <n v="1284042614"/>
    <b v="1"/>
    <n v="6705"/>
    <n v="62"/>
    <n v="108.14516129032258"/>
    <b v="1"/>
    <s v="film &amp; video/documentary"/>
    <x v="0"/>
    <x v="4"/>
  </r>
  <r>
    <n v="85000"/>
    <n v="86133"/>
    <n v="101.33294117647058"/>
    <x v="0"/>
    <x v="0"/>
    <s v="USD"/>
    <n v="1325961309"/>
    <n v="1322073309"/>
    <b v="1"/>
    <n v="86133"/>
    <n v="146"/>
    <n v="589.95205479452056"/>
    <b v="1"/>
    <s v="film &amp; video/documentary"/>
    <x v="0"/>
    <x v="4"/>
  </r>
  <r>
    <n v="10000"/>
    <n v="11292"/>
    <n v="112.92"/>
    <x v="0"/>
    <x v="0"/>
    <s v="USD"/>
    <n v="1282498800"/>
    <n v="1275603020"/>
    <b v="1"/>
    <n v="11292"/>
    <n v="235"/>
    <n v="48.051063829787232"/>
    <b v="1"/>
    <s v="film &amp; video/documentary"/>
    <x v="0"/>
    <x v="4"/>
  </r>
  <r>
    <n v="30000"/>
    <n v="31675"/>
    <n v="105.58333333333334"/>
    <x v="0"/>
    <x v="0"/>
    <s v="USD"/>
    <n v="1370525691"/>
    <n v="1367933691"/>
    <b v="1"/>
    <n v="31675"/>
    <n v="437"/>
    <n v="72.482837528604122"/>
    <b v="1"/>
    <s v="film &amp; video/documentary"/>
    <x v="0"/>
    <x v="4"/>
  </r>
  <r>
    <n v="3500"/>
    <n v="4395"/>
    <n v="125.57142857142858"/>
    <x v="0"/>
    <x v="0"/>
    <s v="USD"/>
    <n v="1337194800"/>
    <n v="1334429646"/>
    <b v="1"/>
    <n v="4395"/>
    <n v="77"/>
    <n v="57.077922077922075"/>
    <b v="1"/>
    <s v="film &amp; video/documentary"/>
    <x v="0"/>
    <x v="4"/>
  </r>
  <r>
    <n v="5000"/>
    <n v="9228"/>
    <n v="184.56"/>
    <x v="0"/>
    <x v="0"/>
    <s v="USD"/>
    <n v="1275364740"/>
    <n v="1269878058"/>
    <b v="1"/>
    <n v="9228"/>
    <n v="108"/>
    <n v="85.444444444444443"/>
    <b v="1"/>
    <s v="film &amp; video/documentary"/>
    <x v="0"/>
    <x v="4"/>
  </r>
  <r>
    <n v="1500"/>
    <n v="1511"/>
    <n v="100.73333333333335"/>
    <x v="0"/>
    <x v="0"/>
    <s v="USD"/>
    <n v="1329320235"/>
    <n v="1326728235"/>
    <b v="1"/>
    <n v="1511"/>
    <n v="7"/>
    <n v="215.85714285714286"/>
    <b v="1"/>
    <s v="film &amp; video/documentary"/>
    <x v="0"/>
    <x v="4"/>
  </r>
  <r>
    <n v="24000"/>
    <n v="28067.34"/>
    <n v="116.94725"/>
    <x v="0"/>
    <x v="0"/>
    <s v="USD"/>
    <n v="1445047200"/>
    <n v="1442443910"/>
    <b v="1"/>
    <n v="28067.34"/>
    <n v="314"/>
    <n v="89.38643312101911"/>
    <b v="1"/>
    <s v="film &amp; video/documentary"/>
    <x v="0"/>
    <x v="4"/>
  </r>
  <r>
    <n v="8000"/>
    <n v="8538.66"/>
    <n v="106.73325"/>
    <x v="0"/>
    <x v="0"/>
    <s v="USD"/>
    <n v="1300275482"/>
    <n v="1297687082"/>
    <b v="1"/>
    <n v="8538.66"/>
    <n v="188"/>
    <n v="45.418404255319146"/>
    <b v="1"/>
    <s v="film &amp; video/documentary"/>
    <x v="0"/>
    <x v="4"/>
  </r>
  <r>
    <n v="13000"/>
    <n v="18083"/>
    <n v="139.1"/>
    <x v="0"/>
    <x v="0"/>
    <s v="USD"/>
    <n v="1363458467"/>
    <n v="1360866467"/>
    <b v="1"/>
    <n v="18083"/>
    <n v="275"/>
    <n v="65.756363636363631"/>
    <b v="1"/>
    <s v="film &amp; video/documentary"/>
    <x v="0"/>
    <x v="4"/>
  </r>
  <r>
    <n v="35000"/>
    <n v="37354.269999999997"/>
    <n v="106.72648571428572"/>
    <x v="0"/>
    <x v="0"/>
    <s v="USD"/>
    <n v="1463670162"/>
    <n v="1461078162"/>
    <b v="1"/>
    <n v="37354.269999999997"/>
    <n v="560"/>
    <n v="66.70405357142856"/>
    <b v="1"/>
    <s v="film &amp; video/documentary"/>
    <x v="0"/>
    <x v="4"/>
  </r>
  <r>
    <n v="30000"/>
    <n v="57342"/>
    <n v="191.14"/>
    <x v="0"/>
    <x v="0"/>
    <s v="USD"/>
    <n v="1308359666"/>
    <n v="1305767666"/>
    <b v="1"/>
    <n v="57342"/>
    <n v="688"/>
    <n v="83.345930232558146"/>
    <b v="1"/>
    <s v="film &amp; video/documentary"/>
    <x v="0"/>
    <x v="4"/>
  </r>
  <r>
    <n v="75000"/>
    <n v="98953.42"/>
    <n v="131.93789333333334"/>
    <x v="0"/>
    <x v="0"/>
    <s v="USD"/>
    <n v="1428514969"/>
    <n v="1425922969"/>
    <b v="1"/>
    <n v="98953.42"/>
    <n v="942"/>
    <n v="105.04609341825902"/>
    <b v="1"/>
    <s v="film &amp; video/documentary"/>
    <x v="0"/>
    <x v="4"/>
  </r>
  <r>
    <n v="10000"/>
    <n v="10640"/>
    <n v="106.4"/>
    <x v="0"/>
    <x v="0"/>
    <s v="USD"/>
    <n v="1279360740"/>
    <n v="1275415679"/>
    <b v="1"/>
    <n v="10640"/>
    <n v="88"/>
    <n v="120.90909090909091"/>
    <b v="1"/>
    <s v="film &amp; video/documentary"/>
    <x v="0"/>
    <x v="4"/>
  </r>
  <r>
    <n v="20000"/>
    <n v="21480"/>
    <n v="107.4"/>
    <x v="0"/>
    <x v="0"/>
    <s v="USD"/>
    <n v="1339080900"/>
    <n v="1334783704"/>
    <b v="1"/>
    <n v="21480"/>
    <n v="220"/>
    <n v="97.63636363636364"/>
    <b v="1"/>
    <s v="film &amp; video/documentary"/>
    <x v="0"/>
    <x v="4"/>
  </r>
  <r>
    <n v="2500"/>
    <n v="6000"/>
    <n v="240"/>
    <x v="0"/>
    <x v="0"/>
    <s v="USD"/>
    <n v="1298699828"/>
    <n v="1294811828"/>
    <b v="1"/>
    <n v="6000"/>
    <n v="145"/>
    <n v="41.379310344827587"/>
    <b v="1"/>
    <s v="film &amp; video/documentary"/>
    <x v="0"/>
    <x v="4"/>
  </r>
  <r>
    <n v="25000"/>
    <n v="29520.27"/>
    <n v="118.08108"/>
    <x v="0"/>
    <x v="0"/>
    <s v="USD"/>
    <n v="1348786494"/>
    <n v="1346194494"/>
    <b v="1"/>
    <n v="29520.27"/>
    <n v="963"/>
    <n v="30.654485981308412"/>
    <b v="1"/>
    <s v="film &amp; video/documentary"/>
    <x v="0"/>
    <x v="4"/>
  </r>
  <r>
    <n v="5000"/>
    <n v="5910"/>
    <n v="118.19999999999999"/>
    <x v="0"/>
    <x v="0"/>
    <s v="USD"/>
    <n v="1336747995"/>
    <n v="1334155995"/>
    <b v="1"/>
    <n v="5910"/>
    <n v="91"/>
    <n v="64.945054945054949"/>
    <b v="1"/>
    <s v="film &amp; video/documentary"/>
    <x v="0"/>
    <x v="4"/>
  </r>
  <r>
    <n v="5000"/>
    <n v="5555"/>
    <n v="111.1"/>
    <x v="0"/>
    <x v="0"/>
    <s v="USD"/>
    <n v="1273522560"/>
    <n v="1269928430"/>
    <b v="1"/>
    <n v="5555"/>
    <n v="58"/>
    <n v="95.775862068965523"/>
    <b v="1"/>
    <s v="film &amp; video/documentary"/>
    <x v="0"/>
    <x v="4"/>
  </r>
  <r>
    <n v="1000"/>
    <n v="1455"/>
    <n v="145.5"/>
    <x v="0"/>
    <x v="0"/>
    <s v="USD"/>
    <n v="1271994660"/>
    <n v="1264565507"/>
    <b v="1"/>
    <n v="1455"/>
    <n v="36"/>
    <n v="40.416666666666664"/>
    <b v="1"/>
    <s v="film &amp; video/documentary"/>
    <x v="0"/>
    <x v="4"/>
  </r>
  <r>
    <n v="9850"/>
    <n v="12965.44"/>
    <n v="131.62883248730967"/>
    <x v="0"/>
    <x v="1"/>
    <s v="GBP"/>
    <n v="1403693499"/>
    <n v="1401101499"/>
    <b v="1"/>
    <n v="12965.44"/>
    <n v="165"/>
    <n v="78.578424242424248"/>
    <b v="1"/>
    <s v="film &amp; video/documentary"/>
    <x v="0"/>
    <x v="4"/>
  </r>
  <r>
    <n v="5000"/>
    <n v="5570"/>
    <n v="111.4"/>
    <x v="0"/>
    <x v="0"/>
    <s v="USD"/>
    <n v="1320640778"/>
    <n v="1316749178"/>
    <b v="1"/>
    <n v="5570"/>
    <n v="111"/>
    <n v="50.18018018018018"/>
    <b v="1"/>
    <s v="film &amp; video/documentary"/>
    <x v="0"/>
    <x v="4"/>
  </r>
  <r>
    <n v="100000"/>
    <n v="147233.76999999999"/>
    <n v="147.23376999999999"/>
    <x v="0"/>
    <x v="2"/>
    <s v="AUD"/>
    <n v="1487738622"/>
    <n v="1485146622"/>
    <b v="1"/>
    <n v="147233.76999999999"/>
    <n v="1596"/>
    <n v="92.251735588972423"/>
    <b v="1"/>
    <s v="film &amp; video/documentary"/>
    <x v="0"/>
    <x v="4"/>
  </r>
  <r>
    <n v="2300"/>
    <n v="3510"/>
    <n v="152.60869565217391"/>
    <x v="0"/>
    <x v="0"/>
    <s v="USD"/>
    <n v="1306296000"/>
    <n v="1301950070"/>
    <b v="1"/>
    <n v="3510"/>
    <n v="61"/>
    <n v="57.540983606557376"/>
    <b v="1"/>
    <s v="film &amp; video/documentary"/>
    <x v="0"/>
    <x v="4"/>
  </r>
  <r>
    <n v="30000"/>
    <n v="31404"/>
    <n v="104.67999999999999"/>
    <x v="0"/>
    <x v="0"/>
    <s v="USD"/>
    <n v="1388649600"/>
    <n v="1386123861"/>
    <b v="1"/>
    <n v="31404"/>
    <n v="287"/>
    <n v="109.42160278745645"/>
    <b v="1"/>
    <s v="film &amp; video/documentary"/>
    <x v="0"/>
    <x v="4"/>
  </r>
  <r>
    <n v="3000"/>
    <n v="5323.01"/>
    <n v="177.43366666666668"/>
    <x v="0"/>
    <x v="0"/>
    <s v="USD"/>
    <n v="1272480540"/>
    <n v="1267220191"/>
    <b v="1"/>
    <n v="5323.01"/>
    <n v="65"/>
    <n v="81.892461538461546"/>
    <b v="1"/>
    <s v="film &amp; video/documentary"/>
    <x v="0"/>
    <x v="4"/>
  </r>
  <r>
    <n v="5000"/>
    <n v="5388.79"/>
    <n v="107.7758"/>
    <x v="0"/>
    <x v="0"/>
    <s v="USD"/>
    <n v="1309694266"/>
    <n v="1307102266"/>
    <b v="1"/>
    <n v="5388.79"/>
    <n v="118"/>
    <n v="45.667711864406776"/>
    <b v="1"/>
    <s v="film &amp; video/documentary"/>
    <x v="0"/>
    <x v="4"/>
  </r>
  <r>
    <n v="4000"/>
    <n v="6240"/>
    <n v="156"/>
    <x v="0"/>
    <x v="0"/>
    <s v="USD"/>
    <n v="1333609140"/>
    <n v="1330638829"/>
    <b v="1"/>
    <n v="6240"/>
    <n v="113"/>
    <n v="55.221238938053098"/>
    <b v="1"/>
    <s v="film &amp; video/documentary"/>
    <x v="0"/>
    <x v="4"/>
  </r>
  <r>
    <n v="20000"/>
    <n v="21679"/>
    <n v="108.395"/>
    <x v="0"/>
    <x v="0"/>
    <s v="USD"/>
    <n v="1352511966"/>
    <n v="1349916366"/>
    <b v="1"/>
    <n v="21679"/>
    <n v="332"/>
    <n v="65.298192771084331"/>
    <b v="1"/>
    <s v="film &amp; video/documentary"/>
    <x v="0"/>
    <x v="4"/>
  </r>
  <r>
    <n v="4000"/>
    <n v="5904"/>
    <n v="147.6"/>
    <x v="0"/>
    <x v="0"/>
    <s v="USD"/>
    <n v="1335574674"/>
    <n v="1330394274"/>
    <b v="1"/>
    <n v="5904"/>
    <n v="62"/>
    <n v="95.225806451612897"/>
    <b v="1"/>
    <s v="film &amp; video/documentary"/>
    <x v="0"/>
    <x v="4"/>
  </r>
  <r>
    <n v="65000"/>
    <n v="71748"/>
    <n v="110.38153846153847"/>
    <x v="0"/>
    <x v="0"/>
    <s v="USD"/>
    <n v="1432416219"/>
    <n v="1429824219"/>
    <b v="1"/>
    <n v="71748"/>
    <n v="951"/>
    <n v="75.444794952681391"/>
    <b v="1"/>
    <s v="film &amp; video/documentary"/>
    <x v="0"/>
    <x v="4"/>
  </r>
  <r>
    <n v="27000"/>
    <n v="40594"/>
    <n v="150.34814814814814"/>
    <x v="0"/>
    <x v="0"/>
    <s v="USD"/>
    <n v="1350003539"/>
    <n v="1347411539"/>
    <b v="1"/>
    <n v="40594"/>
    <n v="415"/>
    <n v="97.816867469879512"/>
    <b v="1"/>
    <s v="film &amp; video/documentary"/>
    <x v="0"/>
    <x v="4"/>
  </r>
  <r>
    <n v="17000"/>
    <n v="26744.11"/>
    <n v="157.31829411764707"/>
    <x v="0"/>
    <x v="0"/>
    <s v="USD"/>
    <n v="1488160860"/>
    <n v="1485237096"/>
    <b v="1"/>
    <n v="26744.11"/>
    <n v="305"/>
    <n v="87.685606557377056"/>
    <b v="1"/>
    <s v="film &amp; video/documentary"/>
    <x v="0"/>
    <x v="4"/>
  </r>
  <r>
    <n v="75000"/>
    <n v="117108"/>
    <n v="156.14400000000001"/>
    <x v="0"/>
    <x v="0"/>
    <s v="USD"/>
    <n v="1401459035"/>
    <n v="1397571035"/>
    <b v="1"/>
    <n v="117108"/>
    <n v="2139"/>
    <n v="54.748948106591868"/>
    <b v="1"/>
    <s v="film &amp; video/documentary"/>
    <x v="0"/>
    <x v="4"/>
  </r>
  <r>
    <n v="5500"/>
    <n v="6632.32"/>
    <n v="120.58763636363636"/>
    <x v="0"/>
    <x v="0"/>
    <s v="USD"/>
    <n v="1249932360"/>
    <n v="1242532513"/>
    <b v="1"/>
    <n v="6632.32"/>
    <n v="79"/>
    <n v="83.953417721518989"/>
    <b v="1"/>
    <s v="film &amp; video/documentary"/>
    <x v="0"/>
    <x v="4"/>
  </r>
  <r>
    <n v="45000"/>
    <n v="45535"/>
    <n v="101.18888888888888"/>
    <x v="0"/>
    <x v="0"/>
    <s v="USD"/>
    <n v="1266876000"/>
    <n v="1263679492"/>
    <b v="1"/>
    <n v="45535"/>
    <n v="179"/>
    <n v="254.38547486033519"/>
    <b v="1"/>
    <s v="film &amp; video/documentary"/>
    <x v="0"/>
    <x v="4"/>
  </r>
  <r>
    <n v="18000"/>
    <n v="20569.05"/>
    <n v="114.27249999999999"/>
    <x v="0"/>
    <x v="0"/>
    <s v="USD"/>
    <n v="1306904340"/>
    <n v="1305219744"/>
    <b v="1"/>
    <n v="20569.05"/>
    <n v="202"/>
    <n v="101.8269801980198"/>
    <b v="1"/>
    <s v="film &amp; video/documentary"/>
    <x v="0"/>
    <x v="4"/>
  </r>
  <r>
    <n v="40000"/>
    <n v="41850.46"/>
    <n v="104.62615"/>
    <x v="0"/>
    <x v="0"/>
    <s v="USD"/>
    <n v="1327167780"/>
    <n v="1325007780"/>
    <b v="1"/>
    <n v="41850.46"/>
    <n v="760"/>
    <n v="55.066394736842106"/>
    <b v="1"/>
    <s v="film &amp; video/documentary"/>
    <x v="0"/>
    <x v="4"/>
  </r>
  <r>
    <n v="14000"/>
    <n v="32035.51"/>
    <n v="228.82507142857142"/>
    <x v="0"/>
    <x v="0"/>
    <s v="USD"/>
    <n v="1379614128"/>
    <n v="1377022128"/>
    <b v="1"/>
    <n v="32035.51"/>
    <n v="563"/>
    <n v="56.901438721136763"/>
    <b v="1"/>
    <s v="film &amp; video/documentary"/>
    <x v="0"/>
    <x v="4"/>
  </r>
  <r>
    <n v="15000"/>
    <n v="16373"/>
    <n v="109.15333333333332"/>
    <x v="0"/>
    <x v="0"/>
    <s v="USD"/>
    <n v="1364236524"/>
    <n v="1360352124"/>
    <b v="1"/>
    <n v="16373"/>
    <n v="135"/>
    <n v="121.28148148148148"/>
    <b v="1"/>
    <s v="film &amp; video/documentary"/>
    <x v="0"/>
    <x v="4"/>
  </r>
  <r>
    <n v="15000"/>
    <n v="26445"/>
    <n v="176.29999999999998"/>
    <x v="0"/>
    <x v="0"/>
    <s v="USD"/>
    <n v="1351828800"/>
    <n v="1349160018"/>
    <b v="1"/>
    <n v="26445"/>
    <n v="290"/>
    <n v="91.189655172413794"/>
    <b v="1"/>
    <s v="film &amp; video/documentary"/>
    <x v="0"/>
    <x v="4"/>
  </r>
  <r>
    <n v="50000"/>
    <n v="51605.31"/>
    <n v="103.21061999999999"/>
    <x v="0"/>
    <x v="0"/>
    <s v="USD"/>
    <n v="1340683393"/>
    <n v="1337659393"/>
    <b v="1"/>
    <n v="51605.31"/>
    <n v="447"/>
    <n v="115.44812080536913"/>
    <b v="1"/>
    <s v="film &amp; video/documentary"/>
    <x v="0"/>
    <x v="4"/>
  </r>
  <r>
    <n v="15000"/>
    <n v="15723"/>
    <n v="104.82000000000001"/>
    <x v="0"/>
    <x v="1"/>
    <s v="GBP"/>
    <n v="1383389834"/>
    <n v="1380797834"/>
    <b v="1"/>
    <n v="15723"/>
    <n v="232"/>
    <n v="67.771551724137936"/>
    <b v="1"/>
    <s v="film &amp; video/documentary"/>
    <x v="0"/>
    <x v="4"/>
  </r>
  <r>
    <n v="4500"/>
    <n v="4800.8"/>
    <n v="106.68444444444445"/>
    <x v="0"/>
    <x v="0"/>
    <s v="USD"/>
    <n v="1296633540"/>
    <n v="1292316697"/>
    <b v="1"/>
    <n v="4800.8"/>
    <n v="168"/>
    <n v="28.576190476190476"/>
    <b v="1"/>
    <s v="film &amp; video/documentary"/>
    <x v="0"/>
    <x v="4"/>
  </r>
  <r>
    <n v="5000"/>
    <n v="6001"/>
    <n v="120.02"/>
    <x v="0"/>
    <x v="0"/>
    <s v="USD"/>
    <n v="1367366460"/>
    <n v="1365791246"/>
    <b v="1"/>
    <n v="6001"/>
    <n v="128"/>
    <n v="46.8828125"/>
    <b v="1"/>
    <s v="film &amp; video/documentary"/>
    <x v="0"/>
    <x v="4"/>
  </r>
  <r>
    <n v="75000"/>
    <n v="76130.2"/>
    <n v="101.50693333333334"/>
    <x v="0"/>
    <x v="0"/>
    <s v="USD"/>
    <n v="1319860740"/>
    <n v="1317064599"/>
    <b v="1"/>
    <n v="76130.2"/>
    <n v="493"/>
    <n v="154.42231237322514"/>
    <b v="1"/>
    <s v="film &amp; video/documentary"/>
    <x v="0"/>
    <x v="4"/>
  </r>
  <r>
    <n v="26000"/>
    <n v="26360"/>
    <n v="101.38461538461539"/>
    <x v="0"/>
    <x v="0"/>
    <s v="USD"/>
    <n v="1398009714"/>
    <n v="1395417714"/>
    <b v="1"/>
    <n v="26360"/>
    <n v="131"/>
    <n v="201.22137404580153"/>
    <b v="1"/>
    <s v="film &amp; video/documentary"/>
    <x v="0"/>
    <x v="4"/>
  </r>
  <r>
    <n v="5000"/>
    <n v="5000"/>
    <n v="100"/>
    <x v="0"/>
    <x v="0"/>
    <s v="USD"/>
    <n v="1279555200"/>
    <n v="1276480894"/>
    <b v="1"/>
    <n v="5000"/>
    <n v="50"/>
    <n v="100"/>
    <b v="1"/>
    <s v="film &amp; video/documentary"/>
    <x v="0"/>
    <x v="4"/>
  </r>
  <r>
    <n v="50000"/>
    <n v="66554.559999999998"/>
    <n v="133.10911999999999"/>
    <x v="0"/>
    <x v="0"/>
    <s v="USD"/>
    <n v="1383264000"/>
    <n v="1378080409"/>
    <b v="1"/>
    <n v="66554.559999999998"/>
    <n v="665"/>
    <n v="100.08204511278196"/>
    <b v="1"/>
    <s v="film &amp; video/documentary"/>
    <x v="0"/>
    <x v="4"/>
  </r>
  <r>
    <n v="25000"/>
    <n v="29681.55"/>
    <n v="118.72620000000001"/>
    <x v="0"/>
    <x v="0"/>
    <s v="USD"/>
    <n v="1347017083"/>
    <n v="1344857083"/>
    <b v="1"/>
    <n v="29681.55"/>
    <n v="129"/>
    <n v="230.08953488372092"/>
    <b v="1"/>
    <s v="film &amp; video/documentary"/>
    <x v="0"/>
    <x v="4"/>
  </r>
  <r>
    <n v="20000"/>
    <n v="20128"/>
    <n v="100.64"/>
    <x v="0"/>
    <x v="0"/>
    <s v="USD"/>
    <n v="1430452740"/>
    <n v="1427390901"/>
    <b v="1"/>
    <n v="20128"/>
    <n v="142"/>
    <n v="141.74647887323943"/>
    <b v="1"/>
    <s v="film &amp; video/documentary"/>
    <x v="0"/>
    <x v="4"/>
  </r>
  <r>
    <n v="126000"/>
    <n v="137254.84"/>
    <n v="108.93241269841269"/>
    <x v="0"/>
    <x v="0"/>
    <s v="USD"/>
    <n v="1399669200"/>
    <n v="1394536048"/>
    <b v="1"/>
    <n v="137254.84"/>
    <n v="2436"/>
    <n v="56.344351395730705"/>
    <b v="1"/>
    <s v="film &amp; video/documentary"/>
    <x v="0"/>
    <x v="4"/>
  </r>
  <r>
    <n v="10000"/>
    <n v="17895.25"/>
    <n v="178.95250000000001"/>
    <x v="0"/>
    <x v="0"/>
    <s v="USD"/>
    <n v="1289975060"/>
    <n v="1287379460"/>
    <b v="1"/>
    <n v="17895.25"/>
    <n v="244"/>
    <n v="73.341188524590166"/>
    <b v="1"/>
    <s v="film &amp; video/documentary"/>
    <x v="0"/>
    <x v="4"/>
  </r>
  <r>
    <n v="25000"/>
    <n v="25430.66"/>
    <n v="101.72264"/>
    <x v="0"/>
    <x v="0"/>
    <s v="USD"/>
    <n v="1303686138"/>
    <n v="1301007738"/>
    <b v="1"/>
    <n v="25430.66"/>
    <n v="298"/>
    <n v="85.337785234899329"/>
    <b v="1"/>
    <s v="film &amp; video/documentary"/>
    <x v="0"/>
    <x v="4"/>
  </r>
  <r>
    <n v="13000"/>
    <n v="15435.55"/>
    <n v="118.73499999999999"/>
    <x v="0"/>
    <x v="0"/>
    <s v="USD"/>
    <n v="1363711335"/>
    <n v="1360258935"/>
    <b v="1"/>
    <n v="15435.55"/>
    <n v="251"/>
    <n v="61.496215139442228"/>
    <b v="1"/>
    <s v="film &amp; video/documentary"/>
    <x v="0"/>
    <x v="4"/>
  </r>
  <r>
    <n v="10000"/>
    <n v="10046"/>
    <n v="100.46"/>
    <x v="0"/>
    <x v="0"/>
    <s v="USD"/>
    <n v="1330115638"/>
    <n v="1327523638"/>
    <b v="1"/>
    <n v="10046"/>
    <n v="108"/>
    <n v="93.018518518518519"/>
    <b v="1"/>
    <s v="film &amp; video/documentary"/>
    <x v="0"/>
    <x v="4"/>
  </r>
  <r>
    <n v="3000"/>
    <n v="4124"/>
    <n v="137.46666666666667"/>
    <x v="0"/>
    <x v="0"/>
    <s v="USD"/>
    <n v="1338601346"/>
    <n v="1336009346"/>
    <b v="1"/>
    <n v="4124"/>
    <n v="82"/>
    <n v="50.292682926829265"/>
    <b v="1"/>
    <s v="film &amp; video/documentary"/>
    <x v="0"/>
    <x v="4"/>
  </r>
  <r>
    <n v="3400"/>
    <n v="7876"/>
    <n v="231.64705882352939"/>
    <x v="0"/>
    <x v="0"/>
    <s v="USD"/>
    <n v="1346464800"/>
    <n v="1343096197"/>
    <b v="1"/>
    <n v="7876"/>
    <n v="74"/>
    <n v="106.43243243243244"/>
    <b v="1"/>
    <s v="film &amp; video/documentary"/>
    <x v="0"/>
    <x v="4"/>
  </r>
  <r>
    <n v="7500"/>
    <n v="9775"/>
    <n v="130.33333333333331"/>
    <x v="0"/>
    <x v="0"/>
    <s v="USD"/>
    <n v="1331392049"/>
    <n v="1328800049"/>
    <b v="1"/>
    <n v="9775"/>
    <n v="189"/>
    <n v="51.719576719576722"/>
    <b v="1"/>
    <s v="film &amp; video/documentary"/>
    <x v="0"/>
    <x v="4"/>
  </r>
  <r>
    <n v="1000"/>
    <n v="2929"/>
    <n v="292.89999999999998"/>
    <x v="0"/>
    <x v="0"/>
    <s v="USD"/>
    <n v="1363806333"/>
    <n v="1362081933"/>
    <b v="1"/>
    <n v="2929"/>
    <n v="80"/>
    <n v="36.612499999999997"/>
    <b v="1"/>
    <s v="film &amp; video/documentary"/>
    <x v="0"/>
    <x v="4"/>
  </r>
  <r>
    <n v="22000"/>
    <n v="24490"/>
    <n v="111.31818181818183"/>
    <x v="0"/>
    <x v="0"/>
    <s v="USD"/>
    <n v="1360276801"/>
    <n v="1357684801"/>
    <b v="1"/>
    <n v="24490"/>
    <n v="576"/>
    <n v="42.517361111111114"/>
    <b v="1"/>
    <s v="film &amp; video/documentary"/>
    <x v="0"/>
    <x v="4"/>
  </r>
  <r>
    <n v="12000"/>
    <n v="12668"/>
    <n v="105.56666666666668"/>
    <x v="0"/>
    <x v="0"/>
    <s v="USD"/>
    <n v="1299775210"/>
    <n v="1295887210"/>
    <b v="1"/>
    <n v="12668"/>
    <n v="202"/>
    <n v="62.712871287128714"/>
    <b v="1"/>
    <s v="film &amp; video/documentary"/>
    <x v="0"/>
    <x v="4"/>
  </r>
  <r>
    <n v="18000"/>
    <n v="21410"/>
    <n v="118.94444444444446"/>
    <x v="0"/>
    <x v="0"/>
    <s v="USD"/>
    <n v="1346695334"/>
    <n v="1344880934"/>
    <b v="1"/>
    <n v="21410"/>
    <n v="238"/>
    <n v="89.957983193277315"/>
    <b v="1"/>
    <s v="film &amp; video/documentary"/>
    <x v="0"/>
    <x v="4"/>
  </r>
  <r>
    <n v="1000"/>
    <n v="1041.29"/>
    <n v="104.129"/>
    <x v="0"/>
    <x v="0"/>
    <s v="USD"/>
    <n v="1319076000"/>
    <n v="1317788623"/>
    <b v="1"/>
    <n v="1041.29"/>
    <n v="36"/>
    <n v="28.924722222222222"/>
    <b v="1"/>
    <s v="film &amp; video/documentary"/>
    <x v="0"/>
    <x v="4"/>
  </r>
  <r>
    <n v="20000"/>
    <n v="20820.330000000002"/>
    <n v="104.10165000000001"/>
    <x v="0"/>
    <x v="0"/>
    <s v="USD"/>
    <n v="1325404740"/>
    <n v="1321852592"/>
    <b v="1"/>
    <n v="20820.330000000002"/>
    <n v="150"/>
    <n v="138.8022"/>
    <b v="1"/>
    <s v="film &amp; video/documentary"/>
    <x v="0"/>
    <x v="4"/>
  </r>
  <r>
    <n v="8000"/>
    <n v="8950"/>
    <n v="111.87499999999999"/>
    <x v="0"/>
    <x v="0"/>
    <s v="USD"/>
    <n v="1365973432"/>
    <n v="1363381432"/>
    <b v="1"/>
    <n v="8950"/>
    <n v="146"/>
    <n v="61.301369863013697"/>
    <b v="1"/>
    <s v="film &amp; video/documentary"/>
    <x v="0"/>
    <x v="4"/>
  </r>
  <r>
    <n v="17000"/>
    <n v="17805"/>
    <n v="104.73529411764706"/>
    <x v="0"/>
    <x v="0"/>
    <s v="USD"/>
    <n v="1281542340"/>
    <n v="1277702894"/>
    <b v="1"/>
    <n v="17805"/>
    <n v="222"/>
    <n v="80.202702702702709"/>
    <b v="1"/>
    <s v="film &amp; video/documentary"/>
    <x v="0"/>
    <x v="4"/>
  </r>
  <r>
    <n v="1000"/>
    <n v="3851.5"/>
    <n v="385.15000000000003"/>
    <x v="0"/>
    <x v="0"/>
    <s v="USD"/>
    <n v="1362167988"/>
    <n v="1359575988"/>
    <b v="1"/>
    <n v="3851.5"/>
    <n v="120"/>
    <n v="32.095833333333331"/>
    <b v="1"/>
    <s v="film &amp; video/documentary"/>
    <x v="0"/>
    <x v="4"/>
  </r>
  <r>
    <n v="25000"/>
    <n v="25312"/>
    <n v="101.248"/>
    <x v="0"/>
    <x v="0"/>
    <s v="USD"/>
    <n v="1345660334"/>
    <n v="1343068334"/>
    <b v="1"/>
    <n v="25312"/>
    <n v="126"/>
    <n v="200.88888888888889"/>
    <b v="1"/>
    <s v="film &amp; video/documentary"/>
    <x v="0"/>
    <x v="4"/>
  </r>
  <r>
    <n v="15000"/>
    <n v="17066"/>
    <n v="113.77333333333333"/>
    <x v="0"/>
    <x v="5"/>
    <s v="CAD"/>
    <n v="1418273940"/>
    <n v="1415398197"/>
    <b v="1"/>
    <n v="17066"/>
    <n v="158"/>
    <n v="108.01265822784811"/>
    <b v="1"/>
    <s v="film &amp; video/documentary"/>
    <x v="0"/>
    <x v="4"/>
  </r>
  <r>
    <n v="30000"/>
    <n v="30241"/>
    <n v="100.80333333333333"/>
    <x v="0"/>
    <x v="0"/>
    <s v="USD"/>
    <n v="1386778483"/>
    <n v="1384186483"/>
    <b v="1"/>
    <n v="30241"/>
    <n v="316"/>
    <n v="95.699367088607602"/>
    <b v="1"/>
    <s v="film &amp; video/documentary"/>
    <x v="0"/>
    <x v="4"/>
  </r>
  <r>
    <n v="5000"/>
    <n v="14166"/>
    <n v="283.32"/>
    <x v="0"/>
    <x v="0"/>
    <s v="USD"/>
    <n v="1364342151"/>
    <n v="1361753751"/>
    <b v="1"/>
    <n v="14166"/>
    <n v="284"/>
    <n v="49.880281690140848"/>
    <b v="1"/>
    <s v="film &amp; video/documentary"/>
    <x v="0"/>
    <x v="4"/>
  </r>
  <r>
    <n v="5000"/>
    <n v="5634"/>
    <n v="112.68"/>
    <x v="0"/>
    <x v="0"/>
    <s v="USD"/>
    <n v="1265097540"/>
    <n v="1257538029"/>
    <b v="1"/>
    <n v="5634"/>
    <n v="51"/>
    <n v="110.47058823529412"/>
    <b v="1"/>
    <s v="film &amp; video/documentary"/>
    <x v="0"/>
    <x v="4"/>
  </r>
  <r>
    <n v="20000"/>
    <n v="21316"/>
    <n v="106.58000000000001"/>
    <x v="0"/>
    <x v="1"/>
    <s v="GBP"/>
    <n v="1450825200"/>
    <n v="1448284433"/>
    <b v="1"/>
    <n v="21316"/>
    <n v="158"/>
    <n v="134.91139240506328"/>
    <b v="1"/>
    <s v="film &amp; video/documentary"/>
    <x v="0"/>
    <x v="4"/>
  </r>
  <r>
    <n v="35000"/>
    <n v="35932"/>
    <n v="102.66285714285715"/>
    <x v="0"/>
    <x v="12"/>
    <s v="EUR"/>
    <n v="1478605386"/>
    <n v="1475577786"/>
    <b v="1"/>
    <n v="35932"/>
    <n v="337"/>
    <n v="106.62314540059347"/>
    <b v="1"/>
    <s v="film &amp; video/documentary"/>
    <x v="0"/>
    <x v="4"/>
  </r>
  <r>
    <n v="25000"/>
    <n v="26978"/>
    <n v="107.91200000000001"/>
    <x v="0"/>
    <x v="0"/>
    <s v="USD"/>
    <n v="1463146848"/>
    <n v="1460554848"/>
    <b v="1"/>
    <n v="26978"/>
    <n v="186"/>
    <n v="145.04301075268816"/>
    <b v="1"/>
    <s v="film &amp; video/documentary"/>
    <x v="0"/>
    <x v="4"/>
  </r>
  <r>
    <n v="5400"/>
    <n v="6646"/>
    <n v="123.07407407407408"/>
    <x v="0"/>
    <x v="0"/>
    <s v="USD"/>
    <n v="1482307140"/>
    <n v="1479886966"/>
    <b v="1"/>
    <n v="6646"/>
    <n v="58"/>
    <n v="114.58620689655173"/>
    <b v="1"/>
    <s v="film &amp; video/documentary"/>
    <x v="0"/>
    <x v="4"/>
  </r>
  <r>
    <n v="8500"/>
    <n v="8636"/>
    <n v="101.6"/>
    <x v="0"/>
    <x v="0"/>
    <s v="USD"/>
    <n v="1438441308"/>
    <n v="1435590108"/>
    <b v="1"/>
    <n v="8636"/>
    <n v="82"/>
    <n v="105.3170731707317"/>
    <b v="1"/>
    <s v="film &amp; video/documentary"/>
    <x v="0"/>
    <x v="4"/>
  </r>
  <r>
    <n v="50000"/>
    <n v="52198"/>
    <n v="104.396"/>
    <x v="0"/>
    <x v="0"/>
    <s v="USD"/>
    <n v="1482208233"/>
    <n v="1479184233"/>
    <b v="1"/>
    <n v="52198"/>
    <n v="736"/>
    <n v="70.921195652173907"/>
    <b v="1"/>
    <s v="film &amp; video/documentary"/>
    <x v="0"/>
    <x v="4"/>
  </r>
  <r>
    <n v="150000"/>
    <n v="169394.6"/>
    <n v="112.92973333333333"/>
    <x v="0"/>
    <x v="0"/>
    <s v="USD"/>
    <n v="1489532220"/>
    <n v="1486625606"/>
    <b v="1"/>
    <n v="169394.6"/>
    <n v="1151"/>
    <n v="147.17167680278018"/>
    <b v="1"/>
    <s v="film &amp; video/documentary"/>
    <x v="0"/>
    <x v="4"/>
  </r>
  <r>
    <n v="4000"/>
    <n v="5456"/>
    <n v="136.4"/>
    <x v="0"/>
    <x v="0"/>
    <s v="USD"/>
    <n v="1427011200"/>
    <n v="1424669929"/>
    <b v="1"/>
    <n v="5456"/>
    <n v="34"/>
    <n v="160.47058823529412"/>
    <b v="1"/>
    <s v="film &amp; video/documentary"/>
    <x v="0"/>
    <x v="4"/>
  </r>
  <r>
    <n v="75000"/>
    <n v="77710.8"/>
    <n v="103.61439999999999"/>
    <x v="0"/>
    <x v="0"/>
    <s v="USD"/>
    <n v="1446350400"/>
    <n v="1443739388"/>
    <b v="1"/>
    <n v="77710.8"/>
    <n v="498"/>
    <n v="156.04578313253012"/>
    <b v="1"/>
    <s v="film &amp; video/documentary"/>
    <x v="0"/>
    <x v="4"/>
  </r>
  <r>
    <n v="10000"/>
    <n v="10550"/>
    <n v="105.5"/>
    <x v="0"/>
    <x v="0"/>
    <s v="USD"/>
    <n v="1446868800"/>
    <n v="1444821127"/>
    <b v="1"/>
    <n v="10550"/>
    <n v="167"/>
    <n v="63.17365269461078"/>
    <b v="1"/>
    <s v="film &amp; video/documentary"/>
    <x v="0"/>
    <x v="4"/>
  </r>
  <r>
    <n v="35000"/>
    <n v="35640"/>
    <n v="101.82857142857142"/>
    <x v="0"/>
    <x v="0"/>
    <s v="USD"/>
    <n v="1368763140"/>
    <n v="1366028563"/>
    <b v="1"/>
    <n v="35640"/>
    <n v="340"/>
    <n v="104.82352941176471"/>
    <b v="1"/>
    <s v="film &amp; video/documentary"/>
    <x v="0"/>
    <x v="4"/>
  </r>
  <r>
    <n v="40000"/>
    <n v="42642"/>
    <n v="106.60499999999999"/>
    <x v="0"/>
    <x v="0"/>
    <s v="USD"/>
    <n v="1466171834"/>
    <n v="1463493434"/>
    <b v="1"/>
    <n v="42642"/>
    <n v="438"/>
    <n v="97.356164383561648"/>
    <b v="1"/>
    <s v="film &amp; video/documentary"/>
    <x v="0"/>
    <x v="4"/>
  </r>
  <r>
    <n v="100000"/>
    <n v="113015"/>
    <n v="113.015"/>
    <x v="0"/>
    <x v="0"/>
    <s v="USD"/>
    <n v="1446019200"/>
    <n v="1442420377"/>
    <b v="1"/>
    <n v="113015"/>
    <n v="555"/>
    <n v="203.63063063063063"/>
    <b v="1"/>
    <s v="film &amp; video/documentary"/>
    <x v="0"/>
    <x v="4"/>
  </r>
  <r>
    <n v="40000"/>
    <n v="50091"/>
    <n v="125.22750000000001"/>
    <x v="0"/>
    <x v="0"/>
    <s v="USD"/>
    <n v="1460038591"/>
    <n v="1457450191"/>
    <b v="1"/>
    <n v="50091"/>
    <n v="266"/>
    <n v="188.31203007518798"/>
    <b v="1"/>
    <s v="film &amp; video/documentary"/>
    <x v="0"/>
    <x v="4"/>
  </r>
  <r>
    <n v="10000"/>
    <n v="10119"/>
    <n v="101.19"/>
    <x v="0"/>
    <x v="0"/>
    <s v="USD"/>
    <n v="1431716400"/>
    <n v="1428423757"/>
    <b v="1"/>
    <n v="10119"/>
    <n v="69"/>
    <n v="146.65217391304347"/>
    <b v="1"/>
    <s v="film &amp; video/documentary"/>
    <x v="0"/>
    <x v="4"/>
  </r>
  <r>
    <n v="8500"/>
    <n v="8735"/>
    <n v="102.76470588235294"/>
    <x v="0"/>
    <x v="0"/>
    <s v="USD"/>
    <n v="1431122400"/>
    <n v="1428428515"/>
    <b v="1"/>
    <n v="8735"/>
    <n v="80"/>
    <n v="109.1875"/>
    <b v="1"/>
    <s v="film &amp; video/documentary"/>
    <x v="0"/>
    <x v="4"/>
  </r>
  <r>
    <n v="25000"/>
    <n v="29209.78"/>
    <n v="116.83911999999998"/>
    <x v="0"/>
    <x v="0"/>
    <s v="USD"/>
    <n v="1447427918"/>
    <n v="1444832318"/>
    <b v="1"/>
    <n v="29209.78"/>
    <n v="493"/>
    <n v="59.249046653144013"/>
    <b v="1"/>
    <s v="film &amp; video/documentary"/>
    <x v="0"/>
    <x v="4"/>
  </r>
  <r>
    <n v="3000"/>
    <n v="3035.05"/>
    <n v="101.16833333333335"/>
    <x v="0"/>
    <x v="0"/>
    <s v="USD"/>
    <n v="1426298708"/>
    <n v="1423710308"/>
    <b v="1"/>
    <n v="3035.05"/>
    <n v="31"/>
    <n v="97.904838709677421"/>
    <b v="1"/>
    <s v="film &amp; video/documentary"/>
    <x v="0"/>
    <x v="4"/>
  </r>
  <r>
    <n v="15000"/>
    <n v="16520.04"/>
    <n v="110.13360000000002"/>
    <x v="0"/>
    <x v="0"/>
    <s v="USD"/>
    <n v="1472864400"/>
    <n v="1468001290"/>
    <b v="1"/>
    <n v="16520.04"/>
    <n v="236"/>
    <n v="70.000169491525426"/>
    <b v="1"/>
    <s v="film &amp; video/documentary"/>
    <x v="0"/>
    <x v="4"/>
  </r>
  <r>
    <n v="6000"/>
    <n v="6485"/>
    <n v="108.08333333333333"/>
    <x v="0"/>
    <x v="0"/>
    <s v="USD"/>
    <n v="1430331268"/>
    <n v="1427739268"/>
    <b v="1"/>
    <n v="6485"/>
    <n v="89"/>
    <n v="72.865168539325836"/>
    <b v="1"/>
    <s v="film &amp; video/documentary"/>
    <x v="0"/>
    <x v="4"/>
  </r>
  <r>
    <n v="35000"/>
    <n v="43758"/>
    <n v="125.02285714285715"/>
    <x v="0"/>
    <x v="0"/>
    <s v="USD"/>
    <n v="1489006800"/>
    <n v="1486397007"/>
    <b v="1"/>
    <n v="43758"/>
    <n v="299"/>
    <n v="146.34782608695653"/>
    <b v="1"/>
    <s v="film &amp; video/documentary"/>
    <x v="0"/>
    <x v="4"/>
  </r>
  <r>
    <n v="3500"/>
    <n v="3735"/>
    <n v="106.71428571428572"/>
    <x v="0"/>
    <x v="0"/>
    <s v="USD"/>
    <n v="1412135940"/>
    <n v="1410555998"/>
    <b v="1"/>
    <n v="3735"/>
    <n v="55"/>
    <n v="67.909090909090907"/>
    <b v="1"/>
    <s v="film &amp; video/documentary"/>
    <x v="0"/>
    <x v="4"/>
  </r>
  <r>
    <n v="55000"/>
    <n v="55201.52"/>
    <n v="100.36639999999998"/>
    <x v="0"/>
    <x v="0"/>
    <s v="USD"/>
    <n v="1461955465"/>
    <n v="1459363465"/>
    <b v="1"/>
    <n v="55201.52"/>
    <n v="325"/>
    <n v="169.85083076923075"/>
    <b v="1"/>
    <s v="film &amp; video/documentary"/>
    <x v="0"/>
    <x v="4"/>
  </r>
  <r>
    <n v="30000"/>
    <n v="30608.59"/>
    <n v="102.02863333333335"/>
    <x v="0"/>
    <x v="0"/>
    <s v="USD"/>
    <n v="1415934000"/>
    <n v="1413308545"/>
    <b v="1"/>
    <n v="30608.59"/>
    <n v="524"/>
    <n v="58.413339694656486"/>
    <b v="1"/>
    <s v="film &amp; video/documentary"/>
    <x v="0"/>
    <x v="4"/>
  </r>
  <r>
    <n v="33500"/>
    <n v="34198"/>
    <n v="102.08358208955224"/>
    <x v="0"/>
    <x v="0"/>
    <s v="USD"/>
    <n v="1433125200"/>
    <n v="1429312694"/>
    <b v="1"/>
    <n v="34198"/>
    <n v="285"/>
    <n v="119.99298245614035"/>
    <b v="1"/>
    <s v="film &amp; video/documentary"/>
    <x v="0"/>
    <x v="4"/>
  </r>
  <r>
    <n v="14500"/>
    <n v="17875"/>
    <n v="123.27586206896552"/>
    <x v="0"/>
    <x v="0"/>
    <s v="USD"/>
    <n v="1432161590"/>
    <n v="1429569590"/>
    <b v="1"/>
    <n v="17875"/>
    <n v="179"/>
    <n v="99.860335195530723"/>
    <b v="1"/>
    <s v="film &amp; video/documentary"/>
    <x v="0"/>
    <x v="4"/>
  </r>
  <r>
    <n v="10000"/>
    <n v="17028.88"/>
    <n v="170.28880000000001"/>
    <x v="0"/>
    <x v="0"/>
    <s v="USD"/>
    <n v="1444824021"/>
    <n v="1442232021"/>
    <b v="1"/>
    <n v="17028.88"/>
    <n v="188"/>
    <n v="90.579148936170213"/>
    <b v="1"/>
    <s v="film &amp; video/documentary"/>
    <x v="0"/>
    <x v="4"/>
  </r>
  <r>
    <n v="40000"/>
    <n v="44636.2"/>
    <n v="111.59049999999999"/>
    <x v="0"/>
    <x v="0"/>
    <s v="USD"/>
    <n v="1447505609"/>
    <n v="1444910009"/>
    <b v="1"/>
    <n v="44636.2"/>
    <n v="379"/>
    <n v="117.77361477572559"/>
    <b v="1"/>
    <s v="film &amp; video/documentary"/>
    <x v="0"/>
    <x v="4"/>
  </r>
  <r>
    <n v="10000"/>
    <n v="10300"/>
    <n v="103"/>
    <x v="0"/>
    <x v="0"/>
    <s v="USD"/>
    <n v="1440165916"/>
    <n v="1437573916"/>
    <b v="1"/>
    <n v="10300"/>
    <n v="119"/>
    <n v="86.554621848739501"/>
    <b v="1"/>
    <s v="film &amp; video/documentary"/>
    <x v="0"/>
    <x v="4"/>
  </r>
  <r>
    <n v="11260"/>
    <n v="12007.18"/>
    <n v="106.63570159857905"/>
    <x v="0"/>
    <x v="0"/>
    <s v="USD"/>
    <n v="1487937508"/>
    <n v="1485345508"/>
    <b v="1"/>
    <n v="12007.18"/>
    <n v="167"/>
    <n v="71.899281437125751"/>
    <b v="1"/>
    <s v="film &amp; video/documentary"/>
    <x v="0"/>
    <x v="4"/>
  </r>
  <r>
    <n v="25000"/>
    <n v="28690"/>
    <n v="114.75999999999999"/>
    <x v="0"/>
    <x v="0"/>
    <s v="USD"/>
    <n v="1473566340"/>
    <n v="1470274509"/>
    <b v="1"/>
    <n v="28690"/>
    <n v="221"/>
    <n v="129.81900452488688"/>
    <b v="1"/>
    <s v="film &amp; video/documentary"/>
    <x v="0"/>
    <x v="4"/>
  </r>
  <r>
    <n v="34000"/>
    <n v="43296"/>
    <n v="127.34117647058822"/>
    <x v="0"/>
    <x v="3"/>
    <s v="EUR"/>
    <n v="1460066954"/>
    <n v="1456614554"/>
    <b v="1"/>
    <n v="43296"/>
    <n v="964"/>
    <n v="44.912863070539416"/>
    <b v="1"/>
    <s v="film &amp; video/documentary"/>
    <x v="0"/>
    <x v="4"/>
  </r>
  <r>
    <n v="10000"/>
    <n v="11656"/>
    <n v="116.56"/>
    <x v="0"/>
    <x v="0"/>
    <s v="USD"/>
    <n v="1412740868"/>
    <n v="1410148868"/>
    <b v="1"/>
    <n v="11656"/>
    <n v="286"/>
    <n v="40.755244755244753"/>
    <b v="1"/>
    <s v="film &amp; video/documentary"/>
    <x v="0"/>
    <x v="4"/>
  </r>
  <r>
    <n v="58425"/>
    <n v="63460.18"/>
    <n v="108.61819426615318"/>
    <x v="0"/>
    <x v="0"/>
    <s v="USD"/>
    <n v="1447963219"/>
    <n v="1445367619"/>
    <b v="1"/>
    <n v="63460.18"/>
    <n v="613"/>
    <n v="103.52394779771615"/>
    <b v="1"/>
    <s v="film &amp; video/documentary"/>
    <x v="0"/>
    <x v="4"/>
  </r>
  <r>
    <n v="3500"/>
    <n v="3638"/>
    <n v="103.94285714285714"/>
    <x v="0"/>
    <x v="0"/>
    <s v="USD"/>
    <n v="1460141521"/>
    <n v="1457553121"/>
    <b v="1"/>
    <n v="3638"/>
    <n v="29"/>
    <n v="125.44827586206897"/>
    <b v="1"/>
    <s v="film &amp; video/documentary"/>
    <x v="0"/>
    <x v="4"/>
  </r>
  <r>
    <n v="35000"/>
    <n v="40690"/>
    <n v="116.25714285714285"/>
    <x v="0"/>
    <x v="0"/>
    <s v="USD"/>
    <n v="1417420994"/>
    <n v="1414738994"/>
    <b v="1"/>
    <n v="40690"/>
    <n v="165"/>
    <n v="246.60606060606059"/>
    <b v="1"/>
    <s v="film &amp; video/documentary"/>
    <x v="0"/>
    <x v="4"/>
  </r>
  <r>
    <n v="7500"/>
    <n v="7701.93"/>
    <n v="102.69239999999999"/>
    <x v="0"/>
    <x v="0"/>
    <s v="USD"/>
    <n v="1458152193"/>
    <n v="1455563793"/>
    <b v="1"/>
    <n v="7701.93"/>
    <n v="97"/>
    <n v="79.401340206185566"/>
    <b v="1"/>
    <s v="film &amp; video/documentary"/>
    <x v="0"/>
    <x v="4"/>
  </r>
  <r>
    <n v="15000"/>
    <n v="26100"/>
    <n v="174"/>
    <x v="0"/>
    <x v="0"/>
    <s v="USD"/>
    <n v="1429852797"/>
    <n v="1426396797"/>
    <b v="1"/>
    <n v="26100"/>
    <n v="303"/>
    <n v="86.138613861386133"/>
    <b v="1"/>
    <s v="film &amp; video/documentary"/>
    <x v="0"/>
    <x v="4"/>
  </r>
  <r>
    <n v="50000"/>
    <n v="51544"/>
    <n v="103.08800000000001"/>
    <x v="0"/>
    <x v="0"/>
    <s v="USD"/>
    <n v="1466002800"/>
    <n v="1463517521"/>
    <b v="1"/>
    <n v="51544"/>
    <n v="267"/>
    <n v="193.04868913857678"/>
    <b v="1"/>
    <s v="film &amp; video/documentary"/>
    <x v="0"/>
    <x v="4"/>
  </r>
  <r>
    <n v="24200"/>
    <n v="25375"/>
    <n v="104.85537190082646"/>
    <x v="0"/>
    <x v="0"/>
    <s v="USD"/>
    <n v="1415941920"/>
    <n v="1414028490"/>
    <b v="1"/>
    <n v="25375"/>
    <n v="302"/>
    <n v="84.023178807947019"/>
    <b v="1"/>
    <s v="film &amp; video/documentary"/>
    <x v="0"/>
    <x v="4"/>
  </r>
  <r>
    <n v="12000"/>
    <n v="12165"/>
    <n v="101.375"/>
    <x v="0"/>
    <x v="0"/>
    <s v="USD"/>
    <n v="1437621060"/>
    <n v="1433799180"/>
    <b v="0"/>
    <n v="12165"/>
    <n v="87"/>
    <n v="139.82758620689654"/>
    <b v="1"/>
    <s v="film &amp; video/documentary"/>
    <x v="0"/>
    <x v="4"/>
  </r>
  <r>
    <n v="35000"/>
    <n v="38876.949999999997"/>
    <n v="111.07699999999998"/>
    <x v="0"/>
    <x v="0"/>
    <s v="USD"/>
    <n v="1416704506"/>
    <n v="1414108906"/>
    <b v="0"/>
    <n v="38876.949999999997"/>
    <n v="354"/>
    <n v="109.82189265536722"/>
    <b v="1"/>
    <s v="film &amp; video/documentary"/>
    <x v="0"/>
    <x v="4"/>
  </r>
  <r>
    <n v="9665"/>
    <n v="12000"/>
    <n v="124.15933781686496"/>
    <x v="0"/>
    <x v="0"/>
    <s v="USD"/>
    <n v="1407456000"/>
    <n v="1405573391"/>
    <b v="0"/>
    <n v="12000"/>
    <n v="86"/>
    <n v="139.53488372093022"/>
    <b v="1"/>
    <s v="film &amp; video/documentary"/>
    <x v="0"/>
    <x v="4"/>
  </r>
  <r>
    <n v="8925"/>
    <n v="9044"/>
    <n v="101.33333333333334"/>
    <x v="0"/>
    <x v="0"/>
    <s v="USD"/>
    <n v="1272828120"/>
    <n v="1268934736"/>
    <b v="0"/>
    <n v="9044"/>
    <n v="26"/>
    <n v="347.84615384615387"/>
    <b v="1"/>
    <s v="film &amp; video/documentary"/>
    <x v="0"/>
    <x v="4"/>
  </r>
  <r>
    <n v="7000"/>
    <n v="7711.3"/>
    <n v="110.16142857142856"/>
    <x v="0"/>
    <x v="0"/>
    <s v="USD"/>
    <n v="1403323140"/>
    <n v="1400704672"/>
    <b v="0"/>
    <n v="7711.3"/>
    <n v="113"/>
    <n v="68.24159292035398"/>
    <b v="1"/>
    <s v="film &amp; video/documentary"/>
    <x v="0"/>
    <x v="4"/>
  </r>
  <r>
    <n v="15000"/>
    <n v="15596"/>
    <n v="103.97333333333334"/>
    <x v="0"/>
    <x v="1"/>
    <s v="GBP"/>
    <n v="1393597999"/>
    <n v="1391005999"/>
    <b v="0"/>
    <n v="15596"/>
    <n v="65"/>
    <n v="239.93846153846152"/>
    <b v="1"/>
    <s v="film &amp; video/documentary"/>
    <x v="0"/>
    <x v="4"/>
  </r>
  <r>
    <n v="38000"/>
    <n v="38500"/>
    <n v="101.31578947368421"/>
    <x v="0"/>
    <x v="0"/>
    <s v="USD"/>
    <n v="1337540518"/>
    <n v="1334948518"/>
    <b v="0"/>
    <n v="38500"/>
    <n v="134"/>
    <n v="287.31343283582089"/>
    <b v="1"/>
    <s v="film &amp; video/documentary"/>
    <x v="0"/>
    <x v="4"/>
  </r>
  <r>
    <n v="10000"/>
    <n v="10335.01"/>
    <n v="103.3501"/>
    <x v="0"/>
    <x v="0"/>
    <s v="USD"/>
    <n v="1367384340"/>
    <n v="1363960278"/>
    <b v="0"/>
    <n v="10335.01"/>
    <n v="119"/>
    <n v="86.84882352941176"/>
    <b v="1"/>
    <s v="film &amp; video/documentary"/>
    <x v="0"/>
    <x v="4"/>
  </r>
  <r>
    <n v="12500"/>
    <n v="13014"/>
    <n v="104.11200000000001"/>
    <x v="0"/>
    <x v="0"/>
    <s v="USD"/>
    <n v="1426426322"/>
    <n v="1423405922"/>
    <b v="0"/>
    <n v="13014"/>
    <n v="159"/>
    <n v="81.84905660377359"/>
    <b v="1"/>
    <s v="film &amp; video/documentary"/>
    <x v="0"/>
    <x v="4"/>
  </r>
  <r>
    <n v="6500"/>
    <n v="7160.12"/>
    <n v="110.15569230769231"/>
    <x v="0"/>
    <x v="0"/>
    <s v="USD"/>
    <n v="1326633269"/>
    <n v="1324041269"/>
    <b v="0"/>
    <n v="7160.12"/>
    <n v="167"/>
    <n v="42.874970059880241"/>
    <b v="1"/>
    <s v="film &amp; video/documentary"/>
    <x v="0"/>
    <x v="4"/>
  </r>
  <r>
    <n v="25000"/>
    <n v="30505"/>
    <n v="122.02"/>
    <x v="0"/>
    <x v="0"/>
    <s v="USD"/>
    <n v="1483729500"/>
    <n v="1481137500"/>
    <b v="0"/>
    <n v="30505"/>
    <n v="43"/>
    <n v="709.41860465116281"/>
    <b v="1"/>
    <s v="film &amp; video/documentary"/>
    <x v="0"/>
    <x v="4"/>
  </r>
  <r>
    <n v="150000"/>
    <n v="171253"/>
    <n v="114.16866666666667"/>
    <x v="0"/>
    <x v="0"/>
    <s v="USD"/>
    <n v="1359743139"/>
    <n v="1355855139"/>
    <b v="0"/>
    <n v="171253"/>
    <n v="1062"/>
    <n v="161.25517890772127"/>
    <b v="1"/>
    <s v="film &amp; video/documentary"/>
    <x v="0"/>
    <x v="4"/>
  </r>
  <r>
    <n v="300"/>
    <n v="376"/>
    <n v="125.33333333333334"/>
    <x v="0"/>
    <x v="1"/>
    <s v="GBP"/>
    <n v="1459872000"/>
    <n v="1456408244"/>
    <b v="0"/>
    <n v="376"/>
    <n v="9"/>
    <n v="41.777777777777779"/>
    <b v="1"/>
    <s v="film &amp; video/documentary"/>
    <x v="0"/>
    <x v="4"/>
  </r>
  <r>
    <n v="7500"/>
    <n v="8000"/>
    <n v="106.66666666666667"/>
    <x v="0"/>
    <x v="0"/>
    <s v="USD"/>
    <n v="1342648398"/>
    <n v="1340056398"/>
    <b v="0"/>
    <n v="8000"/>
    <n v="89"/>
    <n v="89.887640449438209"/>
    <b v="1"/>
    <s v="film &amp; video/documentary"/>
    <x v="0"/>
    <x v="4"/>
  </r>
  <r>
    <n v="6000"/>
    <n v="7839"/>
    <n v="130.65"/>
    <x v="0"/>
    <x v="0"/>
    <s v="USD"/>
    <n v="1316208031"/>
    <n v="1312320031"/>
    <b v="0"/>
    <n v="7839"/>
    <n v="174"/>
    <n v="45.051724137931032"/>
    <b v="1"/>
    <s v="film &amp; video/documentary"/>
    <x v="0"/>
    <x v="4"/>
  </r>
  <r>
    <n v="500"/>
    <n v="600"/>
    <n v="120"/>
    <x v="0"/>
    <x v="0"/>
    <s v="USD"/>
    <n v="1393694280"/>
    <n v="1390088311"/>
    <b v="0"/>
    <n v="600"/>
    <n v="14"/>
    <n v="42.857142857142854"/>
    <b v="1"/>
    <s v="film &amp; video/documentary"/>
    <x v="0"/>
    <x v="4"/>
  </r>
  <r>
    <n v="2450"/>
    <n v="2596"/>
    <n v="105.9591836734694"/>
    <x v="0"/>
    <x v="1"/>
    <s v="GBP"/>
    <n v="1472122316"/>
    <n v="1469443916"/>
    <b v="0"/>
    <n v="2596"/>
    <n v="48"/>
    <n v="54.083333333333336"/>
    <b v="1"/>
    <s v="film &amp; video/documentary"/>
    <x v="0"/>
    <x v="4"/>
  </r>
  <r>
    <n v="12000"/>
    <n v="13728"/>
    <n v="114.39999999999999"/>
    <x v="0"/>
    <x v="0"/>
    <s v="USD"/>
    <n v="1447484460"/>
    <n v="1444888868"/>
    <b v="0"/>
    <n v="13728"/>
    <n v="133"/>
    <n v="103.21804511278195"/>
    <b v="1"/>
    <s v="film &amp; video/documentary"/>
    <x v="0"/>
    <x v="4"/>
  </r>
  <r>
    <n v="3000"/>
    <n v="3353"/>
    <n v="111.76666666666665"/>
    <x v="0"/>
    <x v="5"/>
    <s v="CAD"/>
    <n v="1453765920"/>
    <n v="1451655808"/>
    <b v="0"/>
    <n v="3353"/>
    <n v="83"/>
    <n v="40.397590361445786"/>
    <b v="1"/>
    <s v="film &amp; video/documentary"/>
    <x v="0"/>
    <x v="4"/>
  </r>
  <r>
    <n v="15000"/>
    <n v="17412"/>
    <n v="116.08000000000001"/>
    <x v="0"/>
    <x v="0"/>
    <s v="USD"/>
    <n v="1336062672"/>
    <n v="1332174672"/>
    <b v="0"/>
    <n v="17412"/>
    <n v="149"/>
    <n v="116.85906040268456"/>
    <b v="1"/>
    <s v="film &amp; video/documentary"/>
    <x v="0"/>
    <x v="4"/>
  </r>
  <r>
    <n v="4000"/>
    <n v="5660"/>
    <n v="141.5"/>
    <x v="0"/>
    <x v="0"/>
    <s v="USD"/>
    <n v="1453569392"/>
    <n v="1451409392"/>
    <b v="0"/>
    <n v="5660"/>
    <n v="49"/>
    <n v="115.51020408163265"/>
    <b v="1"/>
    <s v="film &amp; video/documentary"/>
    <x v="0"/>
    <x v="4"/>
  </r>
  <r>
    <n v="25000"/>
    <n v="26182.5"/>
    <n v="104.72999999999999"/>
    <x v="0"/>
    <x v="0"/>
    <s v="USD"/>
    <n v="1343624400"/>
    <n v="1340642717"/>
    <b v="0"/>
    <n v="26182.5"/>
    <n v="251"/>
    <n v="104.31274900398407"/>
    <b v="1"/>
    <s v="film &amp; video/documentary"/>
    <x v="0"/>
    <x v="4"/>
  </r>
  <r>
    <n v="600"/>
    <n v="1535"/>
    <n v="255.83333333333331"/>
    <x v="0"/>
    <x v="0"/>
    <s v="USD"/>
    <n v="1346950900"/>
    <n v="1345741300"/>
    <b v="0"/>
    <n v="1535"/>
    <n v="22"/>
    <n v="69.772727272727266"/>
    <b v="1"/>
    <s v="film &amp; video/documentary"/>
    <x v="0"/>
    <x v="4"/>
  </r>
  <r>
    <n v="999"/>
    <n v="2065"/>
    <n v="206.70670670670671"/>
    <x v="0"/>
    <x v="0"/>
    <s v="USD"/>
    <n v="1400467759"/>
    <n v="1398480559"/>
    <b v="0"/>
    <n v="2065"/>
    <n v="48"/>
    <n v="43.020833333333336"/>
    <b v="1"/>
    <s v="film &amp; video/documentary"/>
    <x v="0"/>
    <x v="4"/>
  </r>
  <r>
    <n v="20000"/>
    <n v="22421"/>
    <n v="112.105"/>
    <x v="0"/>
    <x v="0"/>
    <s v="USD"/>
    <n v="1420569947"/>
    <n v="1417977947"/>
    <b v="0"/>
    <n v="22421"/>
    <n v="383"/>
    <n v="58.540469973890339"/>
    <b v="1"/>
    <s v="film &amp; video/documentary"/>
    <x v="0"/>
    <x v="4"/>
  </r>
  <r>
    <n v="25000"/>
    <n v="26495.5"/>
    <n v="105.982"/>
    <x v="0"/>
    <x v="0"/>
    <s v="USD"/>
    <n v="1416582101"/>
    <n v="1413986501"/>
    <b v="0"/>
    <n v="26495.5"/>
    <n v="237"/>
    <n v="111.79535864978902"/>
    <b v="1"/>
    <s v="film &amp; video/documentary"/>
    <x v="0"/>
    <x v="4"/>
  </r>
  <r>
    <n v="600"/>
    <n v="601"/>
    <n v="100.16666666666667"/>
    <x v="0"/>
    <x v="0"/>
    <s v="USD"/>
    <n v="1439246991"/>
    <n v="1437950991"/>
    <b v="0"/>
    <n v="601"/>
    <n v="13"/>
    <n v="46.230769230769234"/>
    <b v="1"/>
    <s v="film &amp; video/documentary"/>
    <x v="0"/>
    <x v="4"/>
  </r>
  <r>
    <n v="38000"/>
    <n v="81316"/>
    <n v="213.98947368421051"/>
    <x v="0"/>
    <x v="0"/>
    <s v="USD"/>
    <n v="1439618400"/>
    <n v="1436976858"/>
    <b v="0"/>
    <n v="81316"/>
    <n v="562"/>
    <n v="144.69039145907473"/>
    <b v="1"/>
    <s v="film &amp; video/documentary"/>
    <x v="0"/>
    <x v="4"/>
  </r>
  <r>
    <n v="5000"/>
    <n v="6308"/>
    <n v="126.16000000000001"/>
    <x v="0"/>
    <x v="0"/>
    <s v="USD"/>
    <n v="1469670580"/>
    <n v="1467078580"/>
    <b v="0"/>
    <n v="6308"/>
    <n v="71"/>
    <n v="88.845070422535215"/>
    <b v="1"/>
    <s v="film &amp; video/documentary"/>
    <x v="0"/>
    <x v="4"/>
  </r>
  <r>
    <n v="68000"/>
    <n v="123444.12"/>
    <n v="181.53547058823528"/>
    <x v="0"/>
    <x v="0"/>
    <s v="USD"/>
    <n v="1394233140"/>
    <n v="1391477450"/>
    <b v="0"/>
    <n v="123444.12"/>
    <n v="1510"/>
    <n v="81.75107284768211"/>
    <b v="1"/>
    <s v="film &amp; video/documentary"/>
    <x v="0"/>
    <x v="4"/>
  </r>
  <r>
    <n v="1000"/>
    <n v="1000"/>
    <n v="100"/>
    <x v="0"/>
    <x v="0"/>
    <s v="USD"/>
    <n v="1431046372"/>
    <n v="1429318372"/>
    <b v="0"/>
    <n v="1000"/>
    <n v="14"/>
    <n v="71.428571428571431"/>
    <b v="1"/>
    <s v="film &amp; video/documentary"/>
    <x v="0"/>
    <x v="4"/>
  </r>
  <r>
    <n v="20000"/>
    <n v="20122"/>
    <n v="100.61"/>
    <x v="0"/>
    <x v="0"/>
    <s v="USD"/>
    <n v="1324169940"/>
    <n v="1321578051"/>
    <b v="0"/>
    <n v="20122"/>
    <n v="193"/>
    <n v="104.25906735751295"/>
    <b v="1"/>
    <s v="film &amp; video/documentary"/>
    <x v="0"/>
    <x v="4"/>
  </r>
  <r>
    <n v="18500"/>
    <n v="18667"/>
    <n v="100.9027027027027"/>
    <x v="0"/>
    <x v="0"/>
    <s v="USD"/>
    <n v="1315450800"/>
    <n v="1312823571"/>
    <b v="0"/>
    <n v="18667"/>
    <n v="206"/>
    <n v="90.616504854368927"/>
    <b v="1"/>
    <s v="film &amp; video/documentary"/>
    <x v="0"/>
    <x v="4"/>
  </r>
  <r>
    <n v="50000"/>
    <n v="55223"/>
    <n v="110.446"/>
    <x v="0"/>
    <x v="0"/>
    <s v="USD"/>
    <n v="1381424452"/>
    <n v="1378746052"/>
    <b v="0"/>
    <n v="55223"/>
    <n v="351"/>
    <n v="157.33048433048432"/>
    <b v="1"/>
    <s v="film &amp; video/documentary"/>
    <x v="0"/>
    <x v="4"/>
  </r>
  <r>
    <n v="4700"/>
    <n v="5259"/>
    <n v="111.8936170212766"/>
    <x v="0"/>
    <x v="3"/>
    <s v="EUR"/>
    <n v="1460918282"/>
    <n v="1455737882"/>
    <b v="0"/>
    <n v="5259"/>
    <n v="50"/>
    <n v="105.18"/>
    <b v="1"/>
    <s v="film &amp; video/documentary"/>
    <x v="0"/>
    <x v="4"/>
  </r>
  <r>
    <n v="10000"/>
    <n v="10804.45"/>
    <n v="108.04450000000001"/>
    <x v="0"/>
    <x v="0"/>
    <s v="USD"/>
    <n v="1335562320"/>
    <n v="1332452960"/>
    <b v="0"/>
    <n v="10804.45"/>
    <n v="184"/>
    <n v="58.719836956521746"/>
    <b v="1"/>
    <s v="film &amp; video/documentary"/>
    <x v="0"/>
    <x v="4"/>
  </r>
  <r>
    <n v="15000"/>
    <n v="16000"/>
    <n v="106.66666666666667"/>
    <x v="0"/>
    <x v="0"/>
    <s v="USD"/>
    <n v="1341668006"/>
    <n v="1340372006"/>
    <b v="0"/>
    <n v="16000"/>
    <n v="196"/>
    <n v="81.632653061224488"/>
    <b v="1"/>
    <s v="film &amp; video/documentary"/>
    <x v="0"/>
    <x v="4"/>
  </r>
  <r>
    <n v="12444"/>
    <n v="12929.35"/>
    <n v="103.90027322404372"/>
    <x v="0"/>
    <x v="0"/>
    <s v="USD"/>
    <n v="1283312640"/>
    <n v="1279651084"/>
    <b v="0"/>
    <n v="12929.35"/>
    <n v="229"/>
    <n v="56.460043668122275"/>
    <b v="1"/>
    <s v="film &amp; video/documentary"/>
    <x v="0"/>
    <x v="4"/>
  </r>
  <r>
    <n v="7500"/>
    <n v="9387"/>
    <n v="125.16000000000001"/>
    <x v="0"/>
    <x v="0"/>
    <s v="USD"/>
    <n v="1430334126"/>
    <n v="1426446126"/>
    <b v="0"/>
    <n v="9387"/>
    <n v="67"/>
    <n v="140.1044776119403"/>
    <b v="1"/>
    <s v="film &amp; video/documentary"/>
    <x v="0"/>
    <x v="4"/>
  </r>
  <r>
    <n v="20000"/>
    <n v="21361"/>
    <n v="106.80499999999999"/>
    <x v="0"/>
    <x v="1"/>
    <s v="GBP"/>
    <n v="1481716800"/>
    <n v="1479070867"/>
    <b v="0"/>
    <n v="21361"/>
    <n v="95"/>
    <n v="224.85263157894738"/>
    <b v="1"/>
    <s v="film &amp; video/documentary"/>
    <x v="0"/>
    <x v="4"/>
  </r>
  <r>
    <n v="10000"/>
    <n v="11230.25"/>
    <n v="112.30249999999999"/>
    <x v="0"/>
    <x v="0"/>
    <s v="USD"/>
    <n v="1400297400"/>
    <n v="1397661347"/>
    <b v="0"/>
    <n v="11230.25"/>
    <n v="62"/>
    <n v="181.13306451612902"/>
    <b v="1"/>
    <s v="film &amp; video/documentary"/>
    <x v="0"/>
    <x v="4"/>
  </r>
  <r>
    <n v="50000"/>
    <n v="51906"/>
    <n v="103.812"/>
    <x v="0"/>
    <x v="0"/>
    <s v="USD"/>
    <n v="1312747970"/>
    <n v="1310155970"/>
    <b v="0"/>
    <n v="51906"/>
    <n v="73"/>
    <n v="711.04109589041093"/>
    <b v="1"/>
    <s v="film &amp; video/documentary"/>
    <x v="0"/>
    <x v="4"/>
  </r>
  <r>
    <n v="2000"/>
    <n v="2833"/>
    <n v="141.65"/>
    <x v="0"/>
    <x v="0"/>
    <s v="USD"/>
    <n v="1446731817"/>
    <n v="1444913817"/>
    <b v="0"/>
    <n v="2833"/>
    <n v="43"/>
    <n v="65.883720930232556"/>
    <b v="1"/>
    <s v="film &amp; video/documentary"/>
    <x v="0"/>
    <x v="4"/>
  </r>
  <r>
    <n v="5000"/>
    <n v="5263"/>
    <n v="105.25999999999999"/>
    <x v="0"/>
    <x v="0"/>
    <s v="USD"/>
    <n v="1312960080"/>
    <n v="1308900441"/>
    <b v="0"/>
    <n v="5263"/>
    <n v="70"/>
    <n v="75.185714285714283"/>
    <b v="1"/>
    <s v="film &amp; video/documentary"/>
    <x v="0"/>
    <x v="4"/>
  </r>
  <r>
    <n v="35000"/>
    <n v="36082"/>
    <n v="103.09142857142857"/>
    <x v="0"/>
    <x v="0"/>
    <s v="USD"/>
    <n v="1391641440"/>
    <n v="1389107062"/>
    <b v="0"/>
    <n v="36082"/>
    <n v="271"/>
    <n v="133.14391143911439"/>
    <b v="1"/>
    <s v="film &amp; video/documentary"/>
    <x v="0"/>
    <x v="4"/>
  </r>
  <r>
    <n v="2820"/>
    <n v="3036"/>
    <n v="107.65957446808511"/>
    <x v="0"/>
    <x v="0"/>
    <s v="USD"/>
    <n v="1394071339"/>
    <n v="1391479339"/>
    <b v="0"/>
    <n v="3036"/>
    <n v="55"/>
    <n v="55.2"/>
    <b v="1"/>
    <s v="film &amp; video/documentary"/>
    <x v="0"/>
    <x v="4"/>
  </r>
  <r>
    <n v="2800"/>
    <n v="3015.73"/>
    <n v="107.70464285714286"/>
    <x v="0"/>
    <x v="0"/>
    <s v="USD"/>
    <n v="1304920740"/>
    <n v="1301975637"/>
    <b v="0"/>
    <n v="3015.73"/>
    <n v="35"/>
    <n v="86.163714285714292"/>
    <b v="1"/>
    <s v="film &amp; video/documentary"/>
    <x v="0"/>
    <x v="4"/>
  </r>
  <r>
    <n v="2000"/>
    <n v="2031"/>
    <n v="101.55000000000001"/>
    <x v="0"/>
    <x v="0"/>
    <s v="USD"/>
    <n v="1321739650"/>
    <n v="1316552050"/>
    <b v="0"/>
    <n v="2031"/>
    <n v="22"/>
    <n v="92.318181818181813"/>
    <b v="1"/>
    <s v="film &amp; video/documentary"/>
    <x v="0"/>
    <x v="4"/>
  </r>
  <r>
    <n v="6000"/>
    <n v="6086.26"/>
    <n v="101.43766666666667"/>
    <x v="0"/>
    <x v="0"/>
    <s v="USD"/>
    <n v="1383676790"/>
    <n v="1380217190"/>
    <b v="0"/>
    <n v="6086.26"/>
    <n v="38"/>
    <n v="160.16473684210527"/>
    <b v="1"/>
    <s v="film &amp; video/documentary"/>
    <x v="0"/>
    <x v="4"/>
  </r>
  <r>
    <n v="500"/>
    <n v="684"/>
    <n v="136.80000000000001"/>
    <x v="0"/>
    <x v="1"/>
    <s v="GBP"/>
    <n v="1469220144"/>
    <n v="1466628144"/>
    <b v="0"/>
    <n v="684"/>
    <n v="15"/>
    <n v="45.6"/>
    <b v="1"/>
    <s v="film &amp; video/documentary"/>
    <x v="0"/>
    <x v="4"/>
  </r>
  <r>
    <n v="1000"/>
    <n v="1283"/>
    <n v="128.29999999999998"/>
    <x v="0"/>
    <x v="5"/>
    <s v="CAD"/>
    <n v="1434670397"/>
    <n v="1429486397"/>
    <b v="0"/>
    <n v="1283"/>
    <n v="7"/>
    <n v="183.28571428571428"/>
    <b v="1"/>
    <s v="film &amp; video/documentary"/>
    <x v="0"/>
    <x v="4"/>
  </r>
  <r>
    <n v="30000"/>
    <n v="30315"/>
    <n v="101.05"/>
    <x v="0"/>
    <x v="0"/>
    <s v="USD"/>
    <n v="1387688400"/>
    <n v="1384920804"/>
    <b v="0"/>
    <n v="30315"/>
    <n v="241"/>
    <n v="125.78838174273859"/>
    <b v="1"/>
    <s v="film &amp; video/documentary"/>
    <x v="0"/>
    <x v="4"/>
  </r>
  <r>
    <n v="2500"/>
    <n v="3171"/>
    <n v="126.84"/>
    <x v="0"/>
    <x v="0"/>
    <s v="USD"/>
    <n v="1343238578"/>
    <n v="1341856178"/>
    <b v="0"/>
    <n v="3171"/>
    <n v="55"/>
    <n v="57.654545454545456"/>
    <b v="1"/>
    <s v="film &amp; video/documentary"/>
    <x v="0"/>
    <x v="4"/>
  </r>
  <r>
    <n v="12800"/>
    <n v="13451"/>
    <n v="105.0859375"/>
    <x v="0"/>
    <x v="0"/>
    <s v="USD"/>
    <n v="1342731811"/>
    <n v="1340139811"/>
    <b v="0"/>
    <n v="13451"/>
    <n v="171"/>
    <n v="78.660818713450297"/>
    <b v="1"/>
    <s v="film &amp; video/documentary"/>
    <x v="0"/>
    <x v="4"/>
  </r>
  <r>
    <n v="18500"/>
    <n v="19028"/>
    <n v="102.85405405405406"/>
    <x v="0"/>
    <x v="0"/>
    <s v="USD"/>
    <n v="1381541465"/>
    <n v="1378949465"/>
    <b v="0"/>
    <n v="19028"/>
    <n v="208"/>
    <n v="91.480769230769226"/>
    <b v="1"/>
    <s v="film &amp; video/documentary"/>
    <x v="0"/>
    <x v="4"/>
  </r>
  <r>
    <n v="1400"/>
    <n v="1430.06"/>
    <n v="102.14714285714285"/>
    <x v="0"/>
    <x v="5"/>
    <s v="CAD"/>
    <n v="1413547200"/>
    <n v="1411417602"/>
    <b v="0"/>
    <n v="1430.06"/>
    <n v="21"/>
    <n v="68.09809523809524"/>
    <b v="1"/>
    <s v="film &amp; video/documentary"/>
    <x v="0"/>
    <x v="4"/>
  </r>
  <r>
    <n v="1000"/>
    <n v="1202.17"/>
    <n v="120.21700000000001"/>
    <x v="0"/>
    <x v="0"/>
    <s v="USD"/>
    <n v="1391851831"/>
    <n v="1389259831"/>
    <b v="0"/>
    <n v="1202.17"/>
    <n v="25"/>
    <n v="48.086800000000004"/>
    <b v="1"/>
    <s v="film &amp; video/documentary"/>
    <x v="0"/>
    <x v="4"/>
  </r>
  <r>
    <n v="10500"/>
    <n v="10526"/>
    <n v="100.24761904761905"/>
    <x v="0"/>
    <x v="0"/>
    <s v="USD"/>
    <n v="1365395580"/>
    <n v="1364426260"/>
    <b v="0"/>
    <n v="10526"/>
    <n v="52"/>
    <n v="202.42307692307693"/>
    <b v="1"/>
    <s v="film &amp; video/documentary"/>
    <x v="0"/>
    <x v="4"/>
  </r>
  <r>
    <n v="22400"/>
    <n v="22542"/>
    <n v="100.63392857142857"/>
    <x v="0"/>
    <x v="0"/>
    <s v="USD"/>
    <n v="1437633997"/>
    <n v="1435041997"/>
    <b v="0"/>
    <n v="22542"/>
    <n v="104"/>
    <n v="216.75"/>
    <b v="1"/>
    <s v="film &amp; video/documentary"/>
    <x v="0"/>
    <x v="4"/>
  </r>
  <r>
    <n v="8000"/>
    <n v="8035"/>
    <n v="100.4375"/>
    <x v="0"/>
    <x v="0"/>
    <s v="USD"/>
    <n v="1372536787"/>
    <n v="1367352787"/>
    <b v="0"/>
    <n v="8035"/>
    <n v="73"/>
    <n v="110.06849315068493"/>
    <b v="1"/>
    <s v="film &amp; video/documentary"/>
    <x v="0"/>
    <x v="4"/>
  </r>
  <r>
    <n v="3300"/>
    <n v="14.5"/>
    <n v="0.43939393939393934"/>
    <x v="2"/>
    <x v="0"/>
    <s v="USD"/>
    <n v="1394772031"/>
    <n v="1392183631"/>
    <b v="0"/>
    <n v="14.5"/>
    <n v="3"/>
    <n v="4.833333333333333"/>
    <b v="0"/>
    <s v="film &amp; video/animation"/>
    <x v="0"/>
    <x v="5"/>
  </r>
  <r>
    <n v="15000"/>
    <n v="301"/>
    <n v="2.0066666666666668"/>
    <x v="2"/>
    <x v="0"/>
    <s v="USD"/>
    <n v="1440157656"/>
    <n v="1434973656"/>
    <b v="0"/>
    <n v="301"/>
    <n v="6"/>
    <n v="50.166666666666664"/>
    <b v="0"/>
    <s v="film &amp; video/animation"/>
    <x v="0"/>
    <x v="5"/>
  </r>
  <r>
    <n v="40000"/>
    <n v="430"/>
    <n v="1.075"/>
    <x v="2"/>
    <x v="0"/>
    <s v="USD"/>
    <n v="1410416097"/>
    <n v="1407824097"/>
    <b v="0"/>
    <n v="430"/>
    <n v="12"/>
    <n v="35.833333333333336"/>
    <b v="0"/>
    <s v="film &amp; video/animation"/>
    <x v="0"/>
    <x v="5"/>
  </r>
  <r>
    <n v="20000"/>
    <n v="153"/>
    <n v="0.76500000000000001"/>
    <x v="2"/>
    <x v="0"/>
    <s v="USD"/>
    <n v="1370470430"/>
    <n v="1367878430"/>
    <b v="0"/>
    <n v="153"/>
    <n v="13"/>
    <n v="11.76923076923077"/>
    <b v="0"/>
    <s v="film &amp; video/animation"/>
    <x v="0"/>
    <x v="5"/>
  </r>
  <r>
    <n v="3000"/>
    <n v="203.9"/>
    <n v="6.7966666666666677"/>
    <x v="2"/>
    <x v="0"/>
    <s v="USD"/>
    <n v="1332748899"/>
    <n v="1327568499"/>
    <b v="0"/>
    <n v="203.9"/>
    <n v="5"/>
    <n v="40.78"/>
    <b v="0"/>
    <s v="film &amp; video/animation"/>
    <x v="0"/>
    <x v="5"/>
  </r>
  <r>
    <n v="50000"/>
    <n v="6"/>
    <n v="1.2E-2"/>
    <x v="2"/>
    <x v="0"/>
    <s v="USD"/>
    <n v="1448660404"/>
    <n v="1443472804"/>
    <b v="0"/>
    <n v="6"/>
    <n v="2"/>
    <n v="3"/>
    <b v="0"/>
    <s v="film &amp; video/animation"/>
    <x v="0"/>
    <x v="5"/>
  </r>
  <r>
    <n v="10000"/>
    <n v="133"/>
    <n v="1.3299999999999998"/>
    <x v="2"/>
    <x v="0"/>
    <s v="USD"/>
    <n v="1456851914"/>
    <n v="1454259914"/>
    <b v="0"/>
    <n v="133"/>
    <n v="8"/>
    <n v="16.625"/>
    <b v="0"/>
    <s v="film &amp; video/animation"/>
    <x v="0"/>
    <x v="5"/>
  </r>
  <r>
    <n v="6500"/>
    <n v="0"/>
    <n v="0"/>
    <x v="2"/>
    <x v="0"/>
    <s v="USD"/>
    <n v="1445540340"/>
    <n v="1444340940"/>
    <b v="0"/>
    <n v="0"/>
    <n v="0"/>
    <e v="#DIV/0!"/>
    <b v="0"/>
    <s v="film &amp; video/animation"/>
    <x v="0"/>
    <x v="5"/>
  </r>
  <r>
    <n v="12000"/>
    <n v="676"/>
    <n v="5.6333333333333329"/>
    <x v="2"/>
    <x v="0"/>
    <s v="USD"/>
    <n v="1402956000"/>
    <n v="1400523845"/>
    <b v="0"/>
    <n v="676"/>
    <n v="13"/>
    <n v="52"/>
    <b v="0"/>
    <s v="film &amp; video/animation"/>
    <x v="0"/>
    <x v="5"/>
  </r>
  <r>
    <n v="5000"/>
    <n v="0"/>
    <n v="0"/>
    <x v="2"/>
    <x v="0"/>
    <s v="USD"/>
    <n v="1259297940"/>
    <n v="1252964282"/>
    <b v="0"/>
    <n v="0"/>
    <n v="0"/>
    <e v="#DIV/0!"/>
    <b v="0"/>
    <s v="film &amp; video/animation"/>
    <x v="0"/>
    <x v="5"/>
  </r>
  <r>
    <n v="1000"/>
    <n v="24"/>
    <n v="2.4"/>
    <x v="2"/>
    <x v="0"/>
    <s v="USD"/>
    <n v="1378866867"/>
    <n v="1377570867"/>
    <b v="0"/>
    <n v="24"/>
    <n v="5"/>
    <n v="4.8"/>
    <b v="0"/>
    <s v="film &amp; video/animation"/>
    <x v="0"/>
    <x v="5"/>
  </r>
  <r>
    <n v="3000"/>
    <n v="415"/>
    <n v="13.833333333333334"/>
    <x v="2"/>
    <x v="1"/>
    <s v="GBP"/>
    <n v="1467752083"/>
    <n v="1465160083"/>
    <b v="0"/>
    <n v="415"/>
    <n v="8"/>
    <n v="51.875"/>
    <b v="0"/>
    <s v="film &amp; video/animation"/>
    <x v="0"/>
    <x v="5"/>
  </r>
  <r>
    <n v="6000"/>
    <n v="570"/>
    <n v="9.5"/>
    <x v="2"/>
    <x v="0"/>
    <s v="USD"/>
    <n v="1445448381"/>
    <n v="1440264381"/>
    <b v="0"/>
    <n v="570"/>
    <n v="8"/>
    <n v="71.25"/>
    <b v="0"/>
    <s v="film &amp; video/animation"/>
    <x v="0"/>
    <x v="5"/>
  </r>
  <r>
    <n v="3000"/>
    <n v="0"/>
    <n v="0"/>
    <x v="2"/>
    <x v="0"/>
    <s v="USD"/>
    <n v="1444576022"/>
    <n v="1439392022"/>
    <b v="0"/>
    <n v="0"/>
    <n v="0"/>
    <e v="#DIV/0!"/>
    <b v="0"/>
    <s v="film &amp; video/animation"/>
    <x v="0"/>
    <x v="5"/>
  </r>
  <r>
    <n v="2500"/>
    <n v="125"/>
    <n v="5"/>
    <x v="2"/>
    <x v="0"/>
    <s v="USD"/>
    <n v="1385931702"/>
    <n v="1383076902"/>
    <b v="0"/>
    <n v="125"/>
    <n v="2"/>
    <n v="62.5"/>
    <b v="0"/>
    <s v="film &amp; video/animation"/>
    <x v="0"/>
    <x v="5"/>
  </r>
  <r>
    <n v="110000"/>
    <n v="3"/>
    <n v="2.7272727272727275E-3"/>
    <x v="2"/>
    <x v="0"/>
    <s v="USD"/>
    <n v="1379094980"/>
    <n v="1376502980"/>
    <b v="0"/>
    <n v="3"/>
    <n v="3"/>
    <n v="1"/>
    <b v="0"/>
    <s v="film &amp; video/animation"/>
    <x v="0"/>
    <x v="5"/>
  </r>
  <r>
    <n v="1000"/>
    <n v="0"/>
    <n v="0"/>
    <x v="2"/>
    <x v="0"/>
    <s v="USD"/>
    <n v="1375260113"/>
    <n v="1372668113"/>
    <b v="0"/>
    <n v="0"/>
    <n v="0"/>
    <e v="#DIV/0!"/>
    <b v="0"/>
    <s v="film &amp; video/animation"/>
    <x v="0"/>
    <x v="5"/>
  </r>
  <r>
    <n v="7000"/>
    <n v="0"/>
    <n v="0"/>
    <x v="2"/>
    <x v="5"/>
    <s v="CAD"/>
    <n v="1475912326"/>
    <n v="1470728326"/>
    <b v="0"/>
    <n v="0"/>
    <n v="0"/>
    <e v="#DIV/0!"/>
    <b v="0"/>
    <s v="film &amp; video/animation"/>
    <x v="0"/>
    <x v="5"/>
  </r>
  <r>
    <n v="20000"/>
    <n v="1876"/>
    <n v="9.379999999999999"/>
    <x v="2"/>
    <x v="0"/>
    <s v="USD"/>
    <n v="1447830958"/>
    <n v="1445235358"/>
    <b v="0"/>
    <n v="1876"/>
    <n v="11"/>
    <n v="170.54545454545453"/>
    <b v="0"/>
    <s v="film &amp; video/animation"/>
    <x v="0"/>
    <x v="5"/>
  </r>
  <r>
    <n v="450"/>
    <n v="0"/>
    <n v="0"/>
    <x v="2"/>
    <x v="0"/>
    <s v="USD"/>
    <n v="1413569818"/>
    <n v="1412705818"/>
    <b v="0"/>
    <n v="0"/>
    <n v="0"/>
    <e v="#DIV/0!"/>
    <b v="0"/>
    <s v="film &amp; video/animation"/>
    <x v="0"/>
    <x v="5"/>
  </r>
  <r>
    <n v="5000"/>
    <n v="5"/>
    <n v="0.1"/>
    <x v="2"/>
    <x v="0"/>
    <s v="USD"/>
    <n v="1458859153"/>
    <n v="1456270753"/>
    <b v="0"/>
    <n v="5"/>
    <n v="1"/>
    <n v="5"/>
    <b v="0"/>
    <s v="film &amp; video/animation"/>
    <x v="0"/>
    <x v="5"/>
  </r>
  <r>
    <n v="400"/>
    <n v="0"/>
    <n v="0"/>
    <x v="2"/>
    <x v="1"/>
    <s v="GBP"/>
    <n v="1383418996"/>
    <n v="1380826996"/>
    <b v="0"/>
    <n v="0"/>
    <n v="0"/>
    <e v="#DIV/0!"/>
    <b v="0"/>
    <s v="film &amp; video/animation"/>
    <x v="0"/>
    <x v="5"/>
  </r>
  <r>
    <n v="17000"/>
    <n v="6691"/>
    <n v="39.358823529411765"/>
    <x v="2"/>
    <x v="0"/>
    <s v="USD"/>
    <n v="1424380783"/>
    <n v="1421788783"/>
    <b v="0"/>
    <n v="6691"/>
    <n v="17"/>
    <n v="393.58823529411762"/>
    <b v="0"/>
    <s v="film &amp; video/animation"/>
    <x v="0"/>
    <x v="5"/>
  </r>
  <r>
    <n v="10000"/>
    <n v="10"/>
    <n v="0.1"/>
    <x v="2"/>
    <x v="5"/>
    <s v="CAD"/>
    <n v="1391991701"/>
    <n v="1389399701"/>
    <b v="0"/>
    <n v="10"/>
    <n v="2"/>
    <n v="5"/>
    <b v="0"/>
    <s v="film &amp; video/animation"/>
    <x v="0"/>
    <x v="5"/>
  </r>
  <r>
    <n v="1000"/>
    <n v="50"/>
    <n v="5"/>
    <x v="2"/>
    <x v="0"/>
    <s v="USD"/>
    <n v="1329342361"/>
    <n v="1324158361"/>
    <b v="0"/>
    <n v="50"/>
    <n v="1"/>
    <n v="50"/>
    <b v="0"/>
    <s v="film &amp; video/animation"/>
    <x v="0"/>
    <x v="5"/>
  </r>
  <r>
    <n v="60000"/>
    <n v="2"/>
    <n v="3.3333333333333335E-3"/>
    <x v="2"/>
    <x v="0"/>
    <s v="USD"/>
    <n v="1432195375"/>
    <n v="1430899375"/>
    <b v="0"/>
    <n v="2"/>
    <n v="2"/>
    <n v="1"/>
    <b v="0"/>
    <s v="film &amp; video/animation"/>
    <x v="0"/>
    <x v="5"/>
  </r>
  <r>
    <n v="10500"/>
    <n v="766"/>
    <n v="7.2952380952380951"/>
    <x v="2"/>
    <x v="0"/>
    <s v="USD"/>
    <n v="1425434420"/>
    <n v="1422842420"/>
    <b v="0"/>
    <n v="766"/>
    <n v="16"/>
    <n v="47.875"/>
    <b v="0"/>
    <s v="film &amp; video/animation"/>
    <x v="0"/>
    <x v="5"/>
  </r>
  <r>
    <n v="30000"/>
    <n v="5"/>
    <n v="1.6666666666666666E-2"/>
    <x v="2"/>
    <x v="1"/>
    <s v="GBP"/>
    <n v="1364041163"/>
    <n v="1361884763"/>
    <b v="0"/>
    <n v="5"/>
    <n v="1"/>
    <n v="5"/>
    <b v="0"/>
    <s v="film &amp; video/animation"/>
    <x v="0"/>
    <x v="5"/>
  </r>
  <r>
    <n v="2500"/>
    <n v="82.01"/>
    <n v="3.2804000000000002"/>
    <x v="2"/>
    <x v="0"/>
    <s v="USD"/>
    <n v="1400091095"/>
    <n v="1398363095"/>
    <b v="0"/>
    <n v="82.01"/>
    <n v="4"/>
    <n v="20.502500000000001"/>
    <b v="0"/>
    <s v="film &amp; video/animation"/>
    <x v="0"/>
    <x v="5"/>
  </r>
  <r>
    <n v="2000"/>
    <n v="45"/>
    <n v="2.25"/>
    <x v="2"/>
    <x v="1"/>
    <s v="GBP"/>
    <n v="1382017085"/>
    <n v="1379425085"/>
    <b v="0"/>
    <n v="45"/>
    <n v="5"/>
    <n v="9"/>
    <b v="0"/>
    <s v="film &amp; video/animation"/>
    <x v="0"/>
    <x v="5"/>
  </r>
  <r>
    <n v="50000"/>
    <n v="396"/>
    <n v="0.79200000000000004"/>
    <x v="2"/>
    <x v="0"/>
    <s v="USD"/>
    <n v="1392417800"/>
    <n v="1389825800"/>
    <b v="0"/>
    <n v="396"/>
    <n v="7"/>
    <n v="56.571428571428569"/>
    <b v="0"/>
    <s v="film &amp; video/animation"/>
    <x v="0"/>
    <x v="5"/>
  </r>
  <r>
    <n v="20000"/>
    <n v="0"/>
    <n v="0"/>
    <x v="2"/>
    <x v="0"/>
    <s v="USD"/>
    <n v="1390669791"/>
    <n v="1388077791"/>
    <b v="0"/>
    <n v="0"/>
    <n v="0"/>
    <e v="#DIV/0!"/>
    <b v="0"/>
    <s v="film &amp; video/animation"/>
    <x v="0"/>
    <x v="5"/>
  </r>
  <r>
    <n v="750"/>
    <n v="480"/>
    <n v="64"/>
    <x v="2"/>
    <x v="0"/>
    <s v="USD"/>
    <n v="1431536015"/>
    <n v="1428944015"/>
    <b v="0"/>
    <n v="480"/>
    <n v="12"/>
    <n v="40"/>
    <b v="0"/>
    <s v="film &amp; video/animation"/>
    <x v="0"/>
    <x v="5"/>
  </r>
  <r>
    <n v="94875"/>
    <n v="26"/>
    <n v="2.7404479578392621E-2"/>
    <x v="2"/>
    <x v="0"/>
    <s v="USD"/>
    <n v="1424375279"/>
    <n v="1422992879"/>
    <b v="0"/>
    <n v="26"/>
    <n v="2"/>
    <n v="13"/>
    <b v="0"/>
    <s v="film &amp; video/animation"/>
    <x v="0"/>
    <x v="5"/>
  </r>
  <r>
    <n v="10000"/>
    <n v="82"/>
    <n v="0.82000000000000006"/>
    <x v="2"/>
    <x v="0"/>
    <s v="USD"/>
    <n v="1417007640"/>
    <n v="1414343571"/>
    <b v="0"/>
    <n v="82"/>
    <n v="5"/>
    <n v="16.399999999999999"/>
    <b v="0"/>
    <s v="film &amp; video/animation"/>
    <x v="0"/>
    <x v="5"/>
  </r>
  <r>
    <n v="65000"/>
    <n v="45"/>
    <n v="6.9230769230769221E-2"/>
    <x v="2"/>
    <x v="0"/>
    <s v="USD"/>
    <n v="1334622660"/>
    <n v="1330733022"/>
    <b v="0"/>
    <n v="45"/>
    <n v="2"/>
    <n v="22.5"/>
    <b v="0"/>
    <s v="film &amp; video/animation"/>
    <x v="0"/>
    <x v="5"/>
  </r>
  <r>
    <n v="8888"/>
    <n v="61"/>
    <n v="0.68631863186318631"/>
    <x v="2"/>
    <x v="0"/>
    <s v="USD"/>
    <n v="1382414340"/>
    <n v="1380559201"/>
    <b v="0"/>
    <n v="61"/>
    <n v="3"/>
    <n v="20.333333333333332"/>
    <b v="0"/>
    <s v="film &amp; video/animation"/>
    <x v="0"/>
    <x v="5"/>
  </r>
  <r>
    <n v="20000"/>
    <n v="0"/>
    <n v="0"/>
    <x v="2"/>
    <x v="5"/>
    <s v="CAD"/>
    <n v="1408213512"/>
    <n v="1405621512"/>
    <b v="0"/>
    <n v="0"/>
    <n v="0"/>
    <e v="#DIV/0!"/>
    <b v="0"/>
    <s v="film &amp; video/animation"/>
    <x v="0"/>
    <x v="5"/>
  </r>
  <r>
    <n v="10000"/>
    <n v="821"/>
    <n v="8.2100000000000009"/>
    <x v="2"/>
    <x v="1"/>
    <s v="GBP"/>
    <n v="1368550060"/>
    <n v="1365958060"/>
    <b v="0"/>
    <n v="821"/>
    <n v="49"/>
    <n v="16.755102040816325"/>
    <b v="0"/>
    <s v="film &amp; video/animation"/>
    <x v="0"/>
    <x v="5"/>
  </r>
  <r>
    <n v="39000"/>
    <n v="25"/>
    <n v="6.4102564102564097E-2"/>
    <x v="2"/>
    <x v="0"/>
    <s v="USD"/>
    <n v="1321201327"/>
    <n v="1316013727"/>
    <b v="0"/>
    <n v="25"/>
    <n v="1"/>
    <n v="25"/>
    <b v="0"/>
    <s v="film &amp; video/animation"/>
    <x v="0"/>
    <x v="5"/>
  </r>
  <r>
    <n v="8500"/>
    <n v="25"/>
    <n v="0.29411764705882354"/>
    <x v="2"/>
    <x v="0"/>
    <s v="USD"/>
    <n v="1401595200"/>
    <n v="1398862875"/>
    <b v="0"/>
    <n v="25"/>
    <n v="2"/>
    <n v="12.5"/>
    <b v="0"/>
    <s v="film &amp; video/animation"/>
    <x v="0"/>
    <x v="5"/>
  </r>
  <r>
    <n v="550"/>
    <n v="0"/>
    <n v="0"/>
    <x v="2"/>
    <x v="1"/>
    <s v="GBP"/>
    <n v="1370204367"/>
    <n v="1368476367"/>
    <b v="0"/>
    <n v="0"/>
    <n v="0"/>
    <e v="#DIV/0!"/>
    <b v="0"/>
    <s v="film &amp; video/animation"/>
    <x v="0"/>
    <x v="5"/>
  </r>
  <r>
    <n v="100000"/>
    <n v="0"/>
    <n v="0"/>
    <x v="2"/>
    <x v="0"/>
    <s v="USD"/>
    <n v="1312945341"/>
    <n v="1307761341"/>
    <b v="0"/>
    <n v="0"/>
    <n v="0"/>
    <e v="#DIV/0!"/>
    <b v="0"/>
    <s v="film &amp; video/animation"/>
    <x v="0"/>
    <x v="5"/>
  </r>
  <r>
    <n v="55000"/>
    <n v="1250"/>
    <n v="2.2727272727272729"/>
    <x v="2"/>
    <x v="0"/>
    <s v="USD"/>
    <n v="1316883753"/>
    <n v="1311699753"/>
    <b v="0"/>
    <n v="1250"/>
    <n v="11"/>
    <n v="113.63636363636364"/>
    <b v="0"/>
    <s v="film &amp; video/animation"/>
    <x v="0"/>
    <x v="5"/>
  </r>
  <r>
    <n v="1010"/>
    <n v="1"/>
    <n v="9.9009900990099015E-2"/>
    <x v="2"/>
    <x v="12"/>
    <s v="EUR"/>
    <n v="1463602935"/>
    <n v="1461874935"/>
    <b v="0"/>
    <n v="1"/>
    <n v="1"/>
    <n v="1"/>
    <b v="0"/>
    <s v="film &amp; video/animation"/>
    <x v="0"/>
    <x v="5"/>
  </r>
  <r>
    <n v="512"/>
    <n v="138"/>
    <n v="26.953125"/>
    <x v="2"/>
    <x v="0"/>
    <s v="USD"/>
    <n v="1403837574"/>
    <n v="1402455174"/>
    <b v="0"/>
    <n v="138"/>
    <n v="8"/>
    <n v="17.25"/>
    <b v="0"/>
    <s v="film &amp; video/animation"/>
    <x v="0"/>
    <x v="5"/>
  </r>
  <r>
    <n v="10000"/>
    <n v="76"/>
    <n v="0.76"/>
    <x v="2"/>
    <x v="0"/>
    <s v="USD"/>
    <n v="1347057464"/>
    <n v="1344465464"/>
    <b v="0"/>
    <n v="76"/>
    <n v="5"/>
    <n v="15.2"/>
    <b v="0"/>
    <s v="film &amp; video/animation"/>
    <x v="0"/>
    <x v="5"/>
  </r>
  <r>
    <n v="20000"/>
    <n v="4315"/>
    <n v="21.574999999999999"/>
    <x v="2"/>
    <x v="0"/>
    <s v="USD"/>
    <n v="1348849134"/>
    <n v="1344961134"/>
    <b v="0"/>
    <n v="4315"/>
    <n v="39"/>
    <n v="110.64102564102564"/>
    <b v="0"/>
    <s v="film &amp; video/animation"/>
    <x v="0"/>
    <x v="5"/>
  </r>
  <r>
    <n v="7500"/>
    <n v="0"/>
    <n v="0"/>
    <x v="2"/>
    <x v="0"/>
    <s v="USD"/>
    <n v="1341978665"/>
    <n v="1336795283"/>
    <b v="0"/>
    <n v="0"/>
    <n v="0"/>
    <e v="#DIV/0!"/>
    <b v="0"/>
    <s v="film &amp; video/animation"/>
    <x v="0"/>
    <x v="5"/>
  </r>
  <r>
    <n v="6000"/>
    <n v="0"/>
    <n v="0"/>
    <x v="2"/>
    <x v="1"/>
    <s v="GBP"/>
    <n v="1409960724"/>
    <n v="1404776724"/>
    <b v="0"/>
    <n v="0"/>
    <n v="0"/>
    <e v="#DIV/0!"/>
    <b v="0"/>
    <s v="film &amp; video/animation"/>
    <x v="0"/>
    <x v="5"/>
  </r>
  <r>
    <n v="5000"/>
    <n v="51"/>
    <n v="1.02"/>
    <x v="2"/>
    <x v="0"/>
    <s v="USD"/>
    <n v="1389844800"/>
    <n v="1385524889"/>
    <b v="0"/>
    <n v="51"/>
    <n v="2"/>
    <n v="25.5"/>
    <b v="0"/>
    <s v="film &amp; video/animation"/>
    <x v="0"/>
    <x v="5"/>
  </r>
  <r>
    <n v="55000"/>
    <n v="6541"/>
    <n v="11.892727272727273"/>
    <x v="2"/>
    <x v="0"/>
    <s v="USD"/>
    <n v="1397924379"/>
    <n v="1394039979"/>
    <b v="0"/>
    <n v="6541"/>
    <n v="170"/>
    <n v="38.476470588235294"/>
    <b v="0"/>
    <s v="film &amp; video/animation"/>
    <x v="0"/>
    <x v="5"/>
  </r>
  <r>
    <n v="800"/>
    <n v="141"/>
    <n v="17.625"/>
    <x v="2"/>
    <x v="0"/>
    <s v="USD"/>
    <n v="1408831718"/>
    <n v="1406239718"/>
    <b v="0"/>
    <n v="141"/>
    <n v="5"/>
    <n v="28.2"/>
    <b v="0"/>
    <s v="film &amp; video/animation"/>
    <x v="0"/>
    <x v="5"/>
  </r>
  <r>
    <n v="30000"/>
    <n v="861"/>
    <n v="2.87"/>
    <x v="2"/>
    <x v="0"/>
    <s v="USD"/>
    <n v="1410972319"/>
    <n v="1408380319"/>
    <b v="0"/>
    <n v="861"/>
    <n v="14"/>
    <n v="61.5"/>
    <b v="0"/>
    <s v="film &amp; video/animation"/>
    <x v="0"/>
    <x v="5"/>
  </r>
  <r>
    <n v="3300"/>
    <n v="1"/>
    <n v="3.0303030303030304E-2"/>
    <x v="2"/>
    <x v="0"/>
    <s v="USD"/>
    <n v="1487318029"/>
    <n v="1484726029"/>
    <b v="0"/>
    <n v="1"/>
    <n v="1"/>
    <n v="1"/>
    <b v="0"/>
    <s v="film &amp; video/animation"/>
    <x v="0"/>
    <x v="5"/>
  </r>
  <r>
    <n v="2000"/>
    <n v="0"/>
    <n v="0"/>
    <x v="2"/>
    <x v="0"/>
    <s v="USD"/>
    <n v="1430877843"/>
    <n v="1428285843"/>
    <b v="0"/>
    <n v="0"/>
    <n v="0"/>
    <e v="#DIV/0!"/>
    <b v="0"/>
    <s v="film &amp; video/animation"/>
    <x v="0"/>
    <x v="5"/>
  </r>
  <r>
    <n v="220000"/>
    <n v="4906.59"/>
    <n v="2.230268181818182"/>
    <x v="2"/>
    <x v="0"/>
    <s v="USD"/>
    <n v="1401767940"/>
    <n v="1398727441"/>
    <b v="0"/>
    <n v="4906.59"/>
    <n v="124"/>
    <n v="39.569274193548388"/>
    <b v="0"/>
    <s v="film &amp; video/animation"/>
    <x v="0"/>
    <x v="5"/>
  </r>
  <r>
    <n v="1500"/>
    <n v="0"/>
    <n v="0"/>
    <x v="2"/>
    <x v="0"/>
    <s v="USD"/>
    <n v="1337371334"/>
    <n v="1332187334"/>
    <b v="0"/>
    <n v="0"/>
    <n v="0"/>
    <e v="#DIV/0!"/>
    <b v="0"/>
    <s v="film &amp; video/animation"/>
    <x v="0"/>
    <x v="5"/>
  </r>
  <r>
    <n v="10000"/>
    <n v="0"/>
    <n v="0"/>
    <x v="2"/>
    <x v="0"/>
    <s v="USD"/>
    <n v="1427921509"/>
    <n v="1425333109"/>
    <b v="0"/>
    <n v="0"/>
    <n v="0"/>
    <e v="#DIV/0!"/>
    <b v="0"/>
    <s v="film &amp; video/animation"/>
    <x v="0"/>
    <x v="5"/>
  </r>
  <r>
    <n v="15000"/>
    <n v="4884"/>
    <n v="32.56"/>
    <x v="2"/>
    <x v="0"/>
    <s v="USD"/>
    <n v="1416566835"/>
    <n v="1411379235"/>
    <b v="0"/>
    <n v="4884"/>
    <n v="55"/>
    <n v="88.8"/>
    <b v="0"/>
    <s v="film &amp; video/animation"/>
    <x v="0"/>
    <x v="5"/>
  </r>
  <r>
    <n v="40000"/>
    <n v="7764"/>
    <n v="19.41"/>
    <x v="2"/>
    <x v="0"/>
    <s v="USD"/>
    <n v="1376049615"/>
    <n v="1373457615"/>
    <b v="0"/>
    <n v="7764"/>
    <n v="140"/>
    <n v="55.457142857142856"/>
    <b v="0"/>
    <s v="film &amp; video/animation"/>
    <x v="0"/>
    <x v="5"/>
  </r>
  <r>
    <n v="30000"/>
    <n v="1830"/>
    <n v="6.1"/>
    <x v="2"/>
    <x v="0"/>
    <s v="USD"/>
    <n v="1349885289"/>
    <n v="1347293289"/>
    <b v="0"/>
    <n v="1830"/>
    <n v="21"/>
    <n v="87.142857142857139"/>
    <b v="0"/>
    <s v="film &amp; video/animation"/>
    <x v="0"/>
    <x v="5"/>
  </r>
  <r>
    <n v="10000"/>
    <n v="10"/>
    <n v="0.1"/>
    <x v="2"/>
    <x v="0"/>
    <s v="USD"/>
    <n v="1460644440"/>
    <n v="1458336690"/>
    <b v="0"/>
    <n v="10"/>
    <n v="1"/>
    <n v="10"/>
    <b v="0"/>
    <s v="film &amp; video/animation"/>
    <x v="0"/>
    <x v="5"/>
  </r>
  <r>
    <n v="15000"/>
    <n v="7530"/>
    <n v="50.2"/>
    <x v="2"/>
    <x v="1"/>
    <s v="GBP"/>
    <n v="1359434672"/>
    <n v="1354250672"/>
    <b v="0"/>
    <n v="7530"/>
    <n v="147"/>
    <n v="51.224489795918366"/>
    <b v="0"/>
    <s v="film &amp; video/animation"/>
    <x v="0"/>
    <x v="5"/>
  </r>
  <r>
    <n v="80000"/>
    <n v="149"/>
    <n v="0.18625"/>
    <x v="2"/>
    <x v="1"/>
    <s v="GBP"/>
    <n v="1446766372"/>
    <n v="1443220372"/>
    <b v="0"/>
    <n v="149"/>
    <n v="11"/>
    <n v="13.545454545454545"/>
    <b v="0"/>
    <s v="film &amp; video/animation"/>
    <x v="0"/>
    <x v="5"/>
  </r>
  <r>
    <n v="37956"/>
    <n v="8315.01"/>
    <n v="21.906971229845084"/>
    <x v="2"/>
    <x v="1"/>
    <s v="GBP"/>
    <n v="1368792499"/>
    <n v="1366200499"/>
    <b v="0"/>
    <n v="8315.01"/>
    <n v="125"/>
    <n v="66.520080000000007"/>
    <b v="0"/>
    <s v="film &amp; video/animation"/>
    <x v="0"/>
    <x v="5"/>
  </r>
  <r>
    <n v="550000"/>
    <n v="50"/>
    <n v="9.0909090909090905E-3"/>
    <x v="2"/>
    <x v="2"/>
    <s v="AUD"/>
    <n v="1401662239"/>
    <n v="1399070239"/>
    <b v="0"/>
    <n v="50"/>
    <n v="1"/>
    <n v="50"/>
    <b v="0"/>
    <s v="film &amp; video/animation"/>
    <x v="0"/>
    <x v="5"/>
  </r>
  <r>
    <n v="50000"/>
    <n v="0"/>
    <n v="0"/>
    <x v="2"/>
    <x v="5"/>
    <s v="CAD"/>
    <n v="1482678994"/>
    <n v="1477491394"/>
    <b v="0"/>
    <n v="0"/>
    <n v="0"/>
    <e v="#DIV/0!"/>
    <b v="0"/>
    <s v="film &amp; video/animation"/>
    <x v="0"/>
    <x v="5"/>
  </r>
  <r>
    <n v="12000"/>
    <n v="0"/>
    <n v="0"/>
    <x v="2"/>
    <x v="0"/>
    <s v="USD"/>
    <n v="1483924700"/>
    <n v="1481332700"/>
    <b v="0"/>
    <n v="0"/>
    <n v="0"/>
    <e v="#DIV/0!"/>
    <b v="0"/>
    <s v="film &amp; video/animation"/>
    <x v="0"/>
    <x v="5"/>
  </r>
  <r>
    <n v="74997"/>
    <n v="215"/>
    <n v="0.28667813379201834"/>
    <x v="2"/>
    <x v="0"/>
    <s v="USD"/>
    <n v="1325763180"/>
    <n v="1323084816"/>
    <b v="0"/>
    <n v="215"/>
    <n v="3"/>
    <n v="71.666666666666671"/>
    <b v="0"/>
    <s v="film &amp; video/animation"/>
    <x v="0"/>
    <x v="5"/>
  </r>
  <r>
    <n v="1000"/>
    <n v="0"/>
    <n v="0"/>
    <x v="2"/>
    <x v="0"/>
    <s v="USD"/>
    <n v="1345677285"/>
    <n v="1343085285"/>
    <b v="0"/>
    <n v="0"/>
    <n v="0"/>
    <e v="#DIV/0!"/>
    <b v="0"/>
    <s v="film &amp; video/animation"/>
    <x v="0"/>
    <x v="5"/>
  </r>
  <r>
    <n v="10000"/>
    <n v="0"/>
    <n v="0"/>
    <x v="2"/>
    <x v="0"/>
    <s v="USD"/>
    <n v="1453937699"/>
    <n v="1451345699"/>
    <b v="0"/>
    <n v="0"/>
    <n v="0"/>
    <e v="#DIV/0!"/>
    <b v="0"/>
    <s v="film &amp; video/animation"/>
    <x v="0"/>
    <x v="5"/>
  </r>
  <r>
    <n v="10000000"/>
    <n v="0"/>
    <n v="0"/>
    <x v="2"/>
    <x v="11"/>
    <s v="SEK"/>
    <n v="1476319830"/>
    <n v="1471135830"/>
    <b v="0"/>
    <n v="0"/>
    <n v="0"/>
    <e v="#DIV/0!"/>
    <b v="0"/>
    <s v="film &amp; video/animation"/>
    <x v="0"/>
    <x v="5"/>
  </r>
  <r>
    <n v="30000"/>
    <n v="0"/>
    <n v="0"/>
    <x v="2"/>
    <x v="1"/>
    <s v="GBP"/>
    <n v="1432142738"/>
    <n v="1429550738"/>
    <b v="0"/>
    <n v="0"/>
    <n v="0"/>
    <e v="#DIV/0!"/>
    <b v="0"/>
    <s v="film &amp; video/animation"/>
    <x v="0"/>
    <x v="5"/>
  </r>
  <r>
    <n v="20000"/>
    <n v="31"/>
    <n v="0.155"/>
    <x v="2"/>
    <x v="0"/>
    <s v="USD"/>
    <n v="1404356400"/>
    <n v="1402343765"/>
    <b v="0"/>
    <n v="31"/>
    <n v="3"/>
    <n v="10.333333333333334"/>
    <b v="0"/>
    <s v="film &amp; video/animation"/>
    <x v="0"/>
    <x v="5"/>
  </r>
  <r>
    <n v="7000"/>
    <n v="0"/>
    <n v="0"/>
    <x v="2"/>
    <x v="0"/>
    <s v="USD"/>
    <n v="1437076305"/>
    <n v="1434484305"/>
    <b v="0"/>
    <n v="0"/>
    <n v="0"/>
    <e v="#DIV/0!"/>
    <b v="0"/>
    <s v="film &amp; video/animation"/>
    <x v="0"/>
    <x v="5"/>
  </r>
  <r>
    <n v="60000"/>
    <n v="1"/>
    <n v="1.6666666666666668E-3"/>
    <x v="2"/>
    <x v="0"/>
    <s v="USD"/>
    <n v="1392070874"/>
    <n v="1386886874"/>
    <b v="0"/>
    <n v="1"/>
    <n v="1"/>
    <n v="1"/>
    <b v="0"/>
    <s v="film &amp; video/animation"/>
    <x v="0"/>
    <x v="5"/>
  </r>
  <r>
    <n v="4480"/>
    <n v="30"/>
    <n v="0.6696428571428571"/>
    <x v="2"/>
    <x v="0"/>
    <s v="USD"/>
    <n v="1419483600"/>
    <n v="1414889665"/>
    <b v="0"/>
    <n v="30"/>
    <n v="3"/>
    <n v="10"/>
    <b v="0"/>
    <s v="film &amp; video/animation"/>
    <x v="0"/>
    <x v="5"/>
  </r>
  <r>
    <n v="65108"/>
    <n v="2994"/>
    <n v="4.5985132395404564"/>
    <x v="2"/>
    <x v="0"/>
    <s v="USD"/>
    <n v="1324664249"/>
    <n v="1321035449"/>
    <b v="0"/>
    <n v="2994"/>
    <n v="22"/>
    <n v="136.09090909090909"/>
    <b v="0"/>
    <s v="film &amp; video/animation"/>
    <x v="0"/>
    <x v="5"/>
  </r>
  <r>
    <n v="20000"/>
    <n v="1910"/>
    <n v="9.5500000000000007"/>
    <x v="2"/>
    <x v="0"/>
    <s v="USD"/>
    <n v="1255381140"/>
    <n v="1250630968"/>
    <b v="0"/>
    <n v="1910"/>
    <n v="26"/>
    <n v="73.461538461538467"/>
    <b v="0"/>
    <s v="film &amp; video/animation"/>
    <x v="0"/>
    <x v="5"/>
  </r>
  <r>
    <n v="6500"/>
    <n v="215"/>
    <n v="3.3076923076923079"/>
    <x v="2"/>
    <x v="0"/>
    <s v="USD"/>
    <n v="1273356960"/>
    <n v="1268255751"/>
    <b v="0"/>
    <n v="215"/>
    <n v="4"/>
    <n v="53.75"/>
    <b v="0"/>
    <s v="film &amp; video/animation"/>
    <x v="0"/>
    <x v="5"/>
  </r>
  <r>
    <n v="10000"/>
    <n v="0"/>
    <n v="0"/>
    <x v="2"/>
    <x v="0"/>
    <s v="USD"/>
    <n v="1310189851"/>
    <n v="1307597851"/>
    <b v="0"/>
    <n v="0"/>
    <n v="0"/>
    <e v="#DIV/0!"/>
    <b v="0"/>
    <s v="film &amp; video/animation"/>
    <x v="0"/>
    <x v="5"/>
  </r>
  <r>
    <n v="20000"/>
    <n v="230"/>
    <n v="1.1499999999999999"/>
    <x v="2"/>
    <x v="0"/>
    <s v="USD"/>
    <n v="1332073025"/>
    <n v="1329484625"/>
    <b v="0"/>
    <n v="230"/>
    <n v="4"/>
    <n v="57.5"/>
    <b v="0"/>
    <s v="film &amp; video/animation"/>
    <x v="0"/>
    <x v="5"/>
  </r>
  <r>
    <n v="6500"/>
    <n v="114"/>
    <n v="1.7538461538461538"/>
    <x v="2"/>
    <x v="1"/>
    <s v="GBP"/>
    <n v="1421498303"/>
    <n v="1418906303"/>
    <b v="0"/>
    <n v="114"/>
    <n v="9"/>
    <n v="12.666666666666666"/>
    <b v="0"/>
    <s v="film &amp; video/animation"/>
    <x v="0"/>
    <x v="5"/>
  </r>
  <r>
    <n v="24500"/>
    <n v="335"/>
    <n v="1.3673469387755102"/>
    <x v="2"/>
    <x v="0"/>
    <s v="USD"/>
    <n v="1334097387"/>
    <n v="1328916987"/>
    <b v="0"/>
    <n v="335"/>
    <n v="5"/>
    <n v="67"/>
    <b v="0"/>
    <s v="film &amp; video/animation"/>
    <x v="0"/>
    <x v="5"/>
  </r>
  <r>
    <n v="12000"/>
    <n v="52"/>
    <n v="0.43333333333333329"/>
    <x v="2"/>
    <x v="0"/>
    <s v="USD"/>
    <n v="1451010086"/>
    <n v="1447122086"/>
    <b v="0"/>
    <n v="52"/>
    <n v="14"/>
    <n v="3.7142857142857144"/>
    <b v="0"/>
    <s v="film &amp; video/animation"/>
    <x v="0"/>
    <x v="5"/>
  </r>
  <r>
    <n v="200000"/>
    <n v="250"/>
    <n v="0.125"/>
    <x v="2"/>
    <x v="0"/>
    <s v="USD"/>
    <n v="1376140520"/>
    <n v="1373548520"/>
    <b v="0"/>
    <n v="250"/>
    <n v="1"/>
    <n v="250"/>
    <b v="0"/>
    <s v="film &amp; video/animation"/>
    <x v="0"/>
    <x v="5"/>
  </r>
  <r>
    <n v="20000"/>
    <n v="640"/>
    <n v="3.2"/>
    <x v="2"/>
    <x v="0"/>
    <s v="USD"/>
    <n v="1350687657"/>
    <n v="1346799657"/>
    <b v="0"/>
    <n v="640"/>
    <n v="10"/>
    <n v="64"/>
    <b v="0"/>
    <s v="film &amp; video/animation"/>
    <x v="0"/>
    <x v="5"/>
  </r>
  <r>
    <n v="50000"/>
    <n v="400"/>
    <n v="0.8"/>
    <x v="2"/>
    <x v="0"/>
    <s v="USD"/>
    <n v="1337955240"/>
    <n v="1332808501"/>
    <b v="0"/>
    <n v="400"/>
    <n v="3"/>
    <n v="133.33333333333334"/>
    <b v="0"/>
    <s v="film &amp; video/animation"/>
    <x v="0"/>
    <x v="5"/>
  </r>
  <r>
    <n v="5000"/>
    <n v="10"/>
    <n v="0.2"/>
    <x v="2"/>
    <x v="1"/>
    <s v="GBP"/>
    <n v="1435504170"/>
    <n v="1432912170"/>
    <b v="0"/>
    <n v="10"/>
    <n v="1"/>
    <n v="10"/>
    <b v="0"/>
    <s v="film &amp; video/animation"/>
    <x v="0"/>
    <x v="5"/>
  </r>
  <r>
    <n v="14000"/>
    <n v="0"/>
    <n v="0"/>
    <x v="2"/>
    <x v="0"/>
    <s v="USD"/>
    <n v="1456805639"/>
    <n v="1454213639"/>
    <b v="0"/>
    <n v="0"/>
    <n v="0"/>
    <e v="#DIV/0!"/>
    <b v="0"/>
    <s v="film &amp; video/animation"/>
    <x v="0"/>
    <x v="5"/>
  </r>
  <r>
    <n v="5000"/>
    <n v="150"/>
    <n v="3"/>
    <x v="2"/>
    <x v="0"/>
    <s v="USD"/>
    <n v="1365228982"/>
    <n v="1362640582"/>
    <b v="0"/>
    <n v="150"/>
    <n v="5"/>
    <n v="30"/>
    <b v="0"/>
    <s v="film &amp; video/animation"/>
    <x v="0"/>
    <x v="5"/>
  </r>
  <r>
    <n v="8000"/>
    <n v="11"/>
    <n v="0.13749999999999998"/>
    <x v="2"/>
    <x v="0"/>
    <s v="USD"/>
    <n v="1479667727"/>
    <n v="1475776127"/>
    <b v="0"/>
    <n v="11"/>
    <n v="2"/>
    <n v="5.5"/>
    <b v="0"/>
    <s v="film &amp; video/animation"/>
    <x v="0"/>
    <x v="5"/>
  </r>
  <r>
    <n v="50000"/>
    <n v="6962"/>
    <n v="13.923999999999999"/>
    <x v="2"/>
    <x v="0"/>
    <s v="USD"/>
    <n v="1471244400"/>
    <n v="1467387705"/>
    <b v="0"/>
    <n v="6962"/>
    <n v="68"/>
    <n v="102.38235294117646"/>
    <b v="0"/>
    <s v="film &amp; video/animation"/>
    <x v="0"/>
    <x v="5"/>
  </r>
  <r>
    <n v="1500"/>
    <n v="50"/>
    <n v="3.3333333333333335"/>
    <x v="2"/>
    <x v="5"/>
    <s v="CAD"/>
    <n v="1407595447"/>
    <n v="1405003447"/>
    <b v="0"/>
    <n v="50"/>
    <n v="3"/>
    <n v="16.666666666666668"/>
    <b v="0"/>
    <s v="film &amp; video/animation"/>
    <x v="0"/>
    <x v="5"/>
  </r>
  <r>
    <n v="97000"/>
    <n v="24651"/>
    <n v="25.41340206185567"/>
    <x v="2"/>
    <x v="0"/>
    <s v="USD"/>
    <n v="1451389601"/>
    <n v="1447933601"/>
    <b v="0"/>
    <n v="24651"/>
    <n v="34"/>
    <n v="725.02941176470586"/>
    <b v="0"/>
    <s v="film &amp; video/animation"/>
    <x v="0"/>
    <x v="5"/>
  </r>
  <r>
    <n v="5000"/>
    <n v="0"/>
    <n v="0"/>
    <x v="2"/>
    <x v="1"/>
    <s v="GBP"/>
    <n v="1432752080"/>
    <n v="1427568080"/>
    <b v="0"/>
    <n v="0"/>
    <n v="0"/>
    <e v="#DIV/0!"/>
    <b v="0"/>
    <s v="film &amp; video/animation"/>
    <x v="0"/>
    <x v="5"/>
  </r>
  <r>
    <n v="15000"/>
    <n v="205"/>
    <n v="1.3666666666666667"/>
    <x v="2"/>
    <x v="0"/>
    <s v="USD"/>
    <n v="1486046761"/>
    <n v="1483454761"/>
    <b v="0"/>
    <n v="205"/>
    <n v="3"/>
    <n v="68.333333333333329"/>
    <b v="0"/>
    <s v="film &amp; video/animation"/>
    <x v="0"/>
    <x v="5"/>
  </r>
  <r>
    <n v="7175"/>
    <n v="0"/>
    <n v="0"/>
    <x v="2"/>
    <x v="0"/>
    <s v="USD"/>
    <n v="1441550760"/>
    <n v="1438958824"/>
    <b v="0"/>
    <n v="0"/>
    <n v="0"/>
    <e v="#DIV/0!"/>
    <b v="0"/>
    <s v="film &amp; video/animation"/>
    <x v="0"/>
    <x v="5"/>
  </r>
  <r>
    <n v="12001"/>
    <n v="2746"/>
    <n v="22.881426547787683"/>
    <x v="2"/>
    <x v="0"/>
    <s v="USD"/>
    <n v="1354699421"/>
    <n v="1352107421"/>
    <b v="0"/>
    <n v="2746"/>
    <n v="70"/>
    <n v="39.228571428571428"/>
    <b v="0"/>
    <s v="film &amp; video/animation"/>
    <x v="0"/>
    <x v="5"/>
  </r>
  <r>
    <n v="5000"/>
    <n v="5105"/>
    <n v="102.1"/>
    <x v="0"/>
    <x v="1"/>
    <s v="GBP"/>
    <n v="1449766261"/>
    <n v="1447174261"/>
    <b v="0"/>
    <n v="5105"/>
    <n v="34"/>
    <n v="150.14705882352942"/>
    <b v="1"/>
    <s v="theater/plays"/>
    <x v="1"/>
    <x v="6"/>
  </r>
  <r>
    <n v="5000"/>
    <n v="5232"/>
    <n v="104.64"/>
    <x v="0"/>
    <x v="0"/>
    <s v="USD"/>
    <n v="1477976340"/>
    <n v="1475460819"/>
    <b v="0"/>
    <n v="5232"/>
    <n v="56"/>
    <n v="93.428571428571431"/>
    <b v="1"/>
    <s v="theater/plays"/>
    <x v="1"/>
    <x v="6"/>
  </r>
  <r>
    <n v="3000"/>
    <n v="3440"/>
    <n v="114.66666666666667"/>
    <x v="0"/>
    <x v="0"/>
    <s v="USD"/>
    <n v="1458518325"/>
    <n v="1456793925"/>
    <b v="0"/>
    <n v="3440"/>
    <n v="31"/>
    <n v="110.96774193548387"/>
    <b v="1"/>
    <s v="theater/plays"/>
    <x v="1"/>
    <x v="6"/>
  </r>
  <r>
    <n v="5000"/>
    <n v="6030"/>
    <n v="120.6"/>
    <x v="0"/>
    <x v="0"/>
    <s v="USD"/>
    <n v="1442805076"/>
    <n v="1440213076"/>
    <b v="0"/>
    <n v="6030"/>
    <n v="84"/>
    <n v="71.785714285714292"/>
    <b v="1"/>
    <s v="theater/plays"/>
    <x v="1"/>
    <x v="6"/>
  </r>
  <r>
    <n v="3500"/>
    <n v="3803.55"/>
    <n v="108.67285714285715"/>
    <x v="0"/>
    <x v="1"/>
    <s v="GBP"/>
    <n v="1464801169"/>
    <n v="1462209169"/>
    <b v="0"/>
    <n v="3803.55"/>
    <n v="130"/>
    <n v="29.258076923076924"/>
    <b v="1"/>
    <s v="theater/plays"/>
    <x v="1"/>
    <x v="6"/>
  </r>
  <r>
    <n v="12000"/>
    <n v="12000"/>
    <n v="100"/>
    <x v="0"/>
    <x v="0"/>
    <s v="USD"/>
    <n v="1410601041"/>
    <n v="1406713041"/>
    <b v="0"/>
    <n v="12000"/>
    <n v="12"/>
    <n v="1000"/>
    <b v="1"/>
    <s v="theater/plays"/>
    <x v="1"/>
    <x v="6"/>
  </r>
  <r>
    <n v="1500"/>
    <n v="1710"/>
    <n v="113.99999999999999"/>
    <x v="0"/>
    <x v="1"/>
    <s v="GBP"/>
    <n v="1438966800"/>
    <n v="1436278344"/>
    <b v="0"/>
    <n v="1710"/>
    <n v="23"/>
    <n v="74.347826086956516"/>
    <b v="1"/>
    <s v="theater/plays"/>
    <x v="1"/>
    <x v="6"/>
  </r>
  <r>
    <n v="10000"/>
    <n v="10085"/>
    <n v="100.85"/>
    <x v="0"/>
    <x v="0"/>
    <s v="USD"/>
    <n v="1487347500"/>
    <n v="1484715366"/>
    <b v="0"/>
    <n v="10085"/>
    <n v="158"/>
    <n v="63.829113924050631"/>
    <b v="1"/>
    <s v="theater/plays"/>
    <x v="1"/>
    <x v="6"/>
  </r>
  <r>
    <n v="1150"/>
    <n v="1330"/>
    <n v="115.65217391304347"/>
    <x v="0"/>
    <x v="0"/>
    <s v="USD"/>
    <n v="1434921600"/>
    <n v="1433109907"/>
    <b v="0"/>
    <n v="1330"/>
    <n v="30"/>
    <n v="44.333333333333336"/>
    <b v="1"/>
    <s v="theater/plays"/>
    <x v="1"/>
    <x v="6"/>
  </r>
  <r>
    <n v="1200"/>
    <n v="1565"/>
    <n v="130.41666666666666"/>
    <x v="0"/>
    <x v="5"/>
    <s v="CAD"/>
    <n v="1484110800"/>
    <n v="1482281094"/>
    <b v="0"/>
    <n v="1565"/>
    <n v="18"/>
    <n v="86.944444444444443"/>
    <b v="1"/>
    <s v="theater/plays"/>
    <x v="1"/>
    <x v="6"/>
  </r>
  <r>
    <n v="3405"/>
    <n v="3670"/>
    <n v="107.78267254038178"/>
    <x v="0"/>
    <x v="0"/>
    <s v="USD"/>
    <n v="1435111200"/>
    <n v="1433254268"/>
    <b v="0"/>
    <n v="3670"/>
    <n v="29"/>
    <n v="126.55172413793103"/>
    <b v="1"/>
    <s v="theater/plays"/>
    <x v="1"/>
    <x v="6"/>
  </r>
  <r>
    <n v="4000"/>
    <n v="4000"/>
    <n v="100"/>
    <x v="0"/>
    <x v="0"/>
    <s v="USD"/>
    <n v="1481957940"/>
    <n v="1478050429"/>
    <b v="0"/>
    <n v="4000"/>
    <n v="31"/>
    <n v="129.03225806451613"/>
    <b v="1"/>
    <s v="theater/plays"/>
    <x v="1"/>
    <x v="6"/>
  </r>
  <r>
    <n v="10000"/>
    <n v="12325"/>
    <n v="123.25"/>
    <x v="0"/>
    <x v="0"/>
    <s v="USD"/>
    <n v="1463098208"/>
    <n v="1460506208"/>
    <b v="0"/>
    <n v="12325"/>
    <n v="173"/>
    <n v="71.242774566473983"/>
    <b v="1"/>
    <s v="theater/plays"/>
    <x v="1"/>
    <x v="6"/>
  </r>
  <r>
    <n v="2000"/>
    <n v="2004"/>
    <n v="100.2"/>
    <x v="0"/>
    <x v="1"/>
    <s v="GBP"/>
    <n v="1463394365"/>
    <n v="1461320765"/>
    <b v="0"/>
    <n v="2004"/>
    <n v="17"/>
    <n v="117.88235294117646"/>
    <b v="1"/>
    <s v="theater/plays"/>
    <x v="1"/>
    <x v="6"/>
  </r>
  <r>
    <n v="15000"/>
    <n v="15700"/>
    <n v="104.66666666666666"/>
    <x v="0"/>
    <x v="10"/>
    <s v="NOK"/>
    <n v="1446418800"/>
    <n v="1443036470"/>
    <b v="0"/>
    <n v="15700"/>
    <n v="48"/>
    <n v="327.08333333333331"/>
    <b v="1"/>
    <s v="theater/plays"/>
    <x v="1"/>
    <x v="6"/>
  </r>
  <r>
    <n v="2000"/>
    <n v="2050"/>
    <n v="102.49999999999999"/>
    <x v="0"/>
    <x v="1"/>
    <s v="GBP"/>
    <n v="1483707905"/>
    <n v="1481115905"/>
    <b v="0"/>
    <n v="2050"/>
    <n v="59"/>
    <n v="34.745762711864408"/>
    <b v="1"/>
    <s v="theater/plays"/>
    <x v="1"/>
    <x v="6"/>
  </r>
  <r>
    <n v="3300"/>
    <n v="3902.5"/>
    <n v="118.25757575757576"/>
    <x v="0"/>
    <x v="1"/>
    <s v="GBP"/>
    <n v="1438624800"/>
    <n v="1435133807"/>
    <b v="0"/>
    <n v="3902.5"/>
    <n v="39"/>
    <n v="100.06410256410257"/>
    <b v="1"/>
    <s v="theater/plays"/>
    <x v="1"/>
    <x v="6"/>
  </r>
  <r>
    <n v="2000"/>
    <n v="2410"/>
    <n v="120.5"/>
    <x v="0"/>
    <x v="0"/>
    <s v="USD"/>
    <n v="1446665191"/>
    <n v="1444069591"/>
    <b v="0"/>
    <n v="2410"/>
    <n v="59"/>
    <n v="40.847457627118644"/>
    <b v="1"/>
    <s v="theater/plays"/>
    <x v="1"/>
    <x v="6"/>
  </r>
  <r>
    <n v="5000"/>
    <n v="15121"/>
    <n v="302.42"/>
    <x v="0"/>
    <x v="0"/>
    <s v="USD"/>
    <n v="1463166263"/>
    <n v="1460574263"/>
    <b v="0"/>
    <n v="15121"/>
    <n v="60"/>
    <n v="252.01666666666668"/>
    <b v="1"/>
    <s v="theater/plays"/>
    <x v="1"/>
    <x v="6"/>
  </r>
  <r>
    <n v="500"/>
    <n v="503.22"/>
    <n v="100.64400000000001"/>
    <x v="0"/>
    <x v="1"/>
    <s v="GBP"/>
    <n v="1467681107"/>
    <n v="1465866707"/>
    <b v="0"/>
    <n v="503.22"/>
    <n v="20"/>
    <n v="25.161000000000001"/>
    <b v="1"/>
    <s v="theater/plays"/>
    <x v="1"/>
    <x v="6"/>
  </r>
  <r>
    <n v="15000"/>
    <n v="1"/>
    <n v="6.6666666666666671E-3"/>
    <x v="2"/>
    <x v="0"/>
    <s v="USD"/>
    <n v="1423078606"/>
    <n v="1420486606"/>
    <b v="0"/>
    <n v="1"/>
    <n v="1"/>
    <n v="1"/>
    <b v="0"/>
    <s v="technology/web"/>
    <x v="2"/>
    <x v="7"/>
  </r>
  <r>
    <n v="4500"/>
    <n v="25"/>
    <n v="0.55555555555555558"/>
    <x v="2"/>
    <x v="0"/>
    <s v="USD"/>
    <n v="1446080834"/>
    <n v="1443488834"/>
    <b v="0"/>
    <n v="25"/>
    <n v="1"/>
    <n v="25"/>
    <b v="0"/>
    <s v="technology/web"/>
    <x v="2"/>
    <x v="7"/>
  </r>
  <r>
    <n v="250000"/>
    <n v="1"/>
    <n v="3.9999999999999996E-4"/>
    <x v="2"/>
    <x v="0"/>
    <s v="USD"/>
    <n v="1462293716"/>
    <n v="1457113316"/>
    <b v="0"/>
    <n v="1"/>
    <n v="1"/>
    <n v="1"/>
    <b v="0"/>
    <s v="technology/web"/>
    <x v="2"/>
    <x v="7"/>
  </r>
  <r>
    <n v="22000"/>
    <n v="70"/>
    <n v="0.31818181818181818"/>
    <x v="2"/>
    <x v="2"/>
    <s v="AUD"/>
    <n v="1414807962"/>
    <n v="1412215962"/>
    <b v="0"/>
    <n v="70"/>
    <n v="2"/>
    <n v="35"/>
    <b v="0"/>
    <s v="technology/web"/>
    <x v="2"/>
    <x v="7"/>
  </r>
  <r>
    <n v="500"/>
    <n v="6"/>
    <n v="1.2"/>
    <x v="2"/>
    <x v="0"/>
    <s v="USD"/>
    <n v="1467647160"/>
    <n v="1465055160"/>
    <b v="0"/>
    <n v="6"/>
    <n v="2"/>
    <n v="3"/>
    <b v="0"/>
    <s v="technology/web"/>
    <x v="2"/>
    <x v="7"/>
  </r>
  <r>
    <n v="50000"/>
    <n v="13692"/>
    <n v="27.383999999999997"/>
    <x v="2"/>
    <x v="6"/>
    <s v="EUR"/>
    <n v="1447600389"/>
    <n v="1444140789"/>
    <b v="0"/>
    <n v="13692"/>
    <n v="34"/>
    <n v="402.70588235294116"/>
    <b v="0"/>
    <s v="technology/web"/>
    <x v="2"/>
    <x v="7"/>
  </r>
  <r>
    <n v="60000"/>
    <n v="52"/>
    <n v="8.666666666666667E-2"/>
    <x v="2"/>
    <x v="0"/>
    <s v="USD"/>
    <n v="1445097715"/>
    <n v="1441209715"/>
    <b v="0"/>
    <n v="52"/>
    <n v="2"/>
    <n v="26"/>
    <b v="0"/>
    <s v="technology/web"/>
    <x v="2"/>
    <x v="7"/>
  </r>
  <r>
    <n v="7500"/>
    <n v="0"/>
    <n v="0"/>
    <x v="2"/>
    <x v="1"/>
    <s v="GBP"/>
    <n v="1455122564"/>
    <n v="1452530564"/>
    <b v="0"/>
    <n v="0"/>
    <n v="0"/>
    <e v="#DIV/0!"/>
    <b v="0"/>
    <s v="technology/web"/>
    <x v="2"/>
    <x v="7"/>
  </r>
  <r>
    <n v="10000"/>
    <n v="9"/>
    <n v="0.09"/>
    <x v="2"/>
    <x v="1"/>
    <s v="GBP"/>
    <n v="1446154848"/>
    <n v="1443562848"/>
    <b v="0"/>
    <n v="9"/>
    <n v="1"/>
    <n v="9"/>
    <b v="0"/>
    <s v="technology/web"/>
    <x v="2"/>
    <x v="7"/>
  </r>
  <r>
    <n v="2500"/>
    <n v="68"/>
    <n v="2.7199999999999998"/>
    <x v="2"/>
    <x v="1"/>
    <s v="GBP"/>
    <n v="1436368622"/>
    <n v="1433776622"/>
    <b v="0"/>
    <n v="68"/>
    <n v="8"/>
    <n v="8.5"/>
    <b v="0"/>
    <s v="technology/web"/>
    <x v="2"/>
    <x v="7"/>
  </r>
  <r>
    <n v="5000"/>
    <n v="35"/>
    <n v="0.70000000000000007"/>
    <x v="2"/>
    <x v="5"/>
    <s v="CAD"/>
    <n v="1485838800"/>
    <n v="1484756245"/>
    <b v="0"/>
    <n v="35"/>
    <n v="4"/>
    <n v="8.75"/>
    <b v="0"/>
    <s v="technology/web"/>
    <x v="2"/>
    <x v="7"/>
  </r>
  <r>
    <n v="75000"/>
    <n v="3781"/>
    <n v="5.0413333333333332"/>
    <x v="2"/>
    <x v="0"/>
    <s v="USD"/>
    <n v="1438451580"/>
    <n v="1434609424"/>
    <b v="0"/>
    <n v="3781"/>
    <n v="28"/>
    <n v="135.03571428571428"/>
    <b v="0"/>
    <s v="technology/web"/>
    <x v="2"/>
    <x v="7"/>
  </r>
  <r>
    <n v="45000"/>
    <n v="0"/>
    <n v="0"/>
    <x v="2"/>
    <x v="5"/>
    <s v="CAD"/>
    <n v="1452350896"/>
    <n v="1447166896"/>
    <b v="0"/>
    <n v="0"/>
    <n v="0"/>
    <e v="#DIV/0!"/>
    <b v="0"/>
    <s v="technology/web"/>
    <x v="2"/>
    <x v="7"/>
  </r>
  <r>
    <n v="25000"/>
    <n v="123"/>
    <n v="0.49199999999999999"/>
    <x v="2"/>
    <x v="0"/>
    <s v="USD"/>
    <n v="1415988991"/>
    <n v="1413393391"/>
    <b v="0"/>
    <n v="123"/>
    <n v="6"/>
    <n v="20.5"/>
    <b v="0"/>
    <s v="technology/web"/>
    <x v="2"/>
    <x v="7"/>
  </r>
  <r>
    <n v="3870"/>
    <n v="1416"/>
    <n v="36.589147286821706"/>
    <x v="2"/>
    <x v="0"/>
    <s v="USD"/>
    <n v="1413735972"/>
    <n v="1411143972"/>
    <b v="0"/>
    <n v="1416"/>
    <n v="22"/>
    <n v="64.36363636363636"/>
    <b v="0"/>
    <s v="technology/web"/>
    <x v="2"/>
    <x v="7"/>
  </r>
  <r>
    <n v="7500"/>
    <n v="0"/>
    <n v="0"/>
    <x v="2"/>
    <x v="1"/>
    <s v="GBP"/>
    <n v="1465720143"/>
    <n v="1463128143"/>
    <b v="0"/>
    <n v="0"/>
    <n v="0"/>
    <e v="#DIV/0!"/>
    <b v="0"/>
    <s v="technology/web"/>
    <x v="2"/>
    <x v="7"/>
  </r>
  <r>
    <n v="8000"/>
    <n v="200"/>
    <n v="2.5"/>
    <x v="2"/>
    <x v="0"/>
    <s v="USD"/>
    <n v="1452112717"/>
    <n v="1449520717"/>
    <b v="0"/>
    <n v="200"/>
    <n v="1"/>
    <n v="200"/>
    <b v="0"/>
    <s v="technology/web"/>
    <x v="2"/>
    <x v="7"/>
  </r>
  <r>
    <n v="150000"/>
    <n v="1366"/>
    <n v="0.91066666666666674"/>
    <x v="2"/>
    <x v="12"/>
    <s v="EUR"/>
    <n v="1480721803"/>
    <n v="1478126203"/>
    <b v="0"/>
    <n v="1366"/>
    <n v="20"/>
    <n v="68.3"/>
    <b v="0"/>
    <s v="technology/web"/>
    <x v="2"/>
    <x v="7"/>
  </r>
  <r>
    <n v="750"/>
    <n v="0"/>
    <n v="0"/>
    <x v="2"/>
    <x v="0"/>
    <s v="USD"/>
    <n v="1427227905"/>
    <n v="1424639505"/>
    <b v="0"/>
    <n v="0"/>
    <n v="0"/>
    <e v="#DIV/0!"/>
    <b v="0"/>
    <s v="technology/web"/>
    <x v="2"/>
    <x v="7"/>
  </r>
  <r>
    <n v="240000"/>
    <n v="50"/>
    <n v="2.0833333333333336E-2"/>
    <x v="2"/>
    <x v="0"/>
    <s v="USD"/>
    <n v="1449989260"/>
    <n v="1447397260"/>
    <b v="0"/>
    <n v="50"/>
    <n v="1"/>
    <n v="50"/>
    <b v="0"/>
    <s v="technology/web"/>
    <x v="2"/>
    <x v="7"/>
  </r>
  <r>
    <n v="100000"/>
    <n v="12"/>
    <n v="1.2E-2"/>
    <x v="2"/>
    <x v="5"/>
    <s v="CAD"/>
    <n v="1418841045"/>
    <n v="1416249045"/>
    <b v="0"/>
    <n v="12"/>
    <n v="3"/>
    <n v="4"/>
    <b v="0"/>
    <s v="technology/web"/>
    <x v="2"/>
    <x v="7"/>
  </r>
  <r>
    <n v="15000"/>
    <n v="55"/>
    <n v="0.36666666666666664"/>
    <x v="2"/>
    <x v="0"/>
    <s v="USD"/>
    <n v="1445874513"/>
    <n v="1442850513"/>
    <b v="0"/>
    <n v="55"/>
    <n v="2"/>
    <n v="27.5"/>
    <b v="0"/>
    <s v="technology/web"/>
    <x v="2"/>
    <x v="7"/>
  </r>
  <r>
    <n v="50000"/>
    <n v="0"/>
    <n v="0"/>
    <x v="2"/>
    <x v="9"/>
    <s v="EUR"/>
    <n v="1482052815"/>
    <n v="1479460815"/>
    <b v="0"/>
    <n v="0"/>
    <n v="0"/>
    <e v="#DIV/0!"/>
    <b v="0"/>
    <s v="technology/web"/>
    <x v="2"/>
    <x v="7"/>
  </r>
  <r>
    <n v="75000"/>
    <n v="68"/>
    <n v="9.0666666666666659E-2"/>
    <x v="2"/>
    <x v="2"/>
    <s v="AUD"/>
    <n v="1424137247"/>
    <n v="1421545247"/>
    <b v="0"/>
    <n v="68"/>
    <n v="2"/>
    <n v="34"/>
    <b v="0"/>
    <s v="technology/web"/>
    <x v="2"/>
    <x v="7"/>
  </r>
  <r>
    <n v="18000"/>
    <n v="1"/>
    <n v="5.5555555555555558E-3"/>
    <x v="2"/>
    <x v="6"/>
    <s v="EUR"/>
    <n v="1457822275"/>
    <n v="1455230275"/>
    <b v="0"/>
    <n v="1"/>
    <n v="1"/>
    <n v="1"/>
    <b v="0"/>
    <s v="technology/web"/>
    <x v="2"/>
    <x v="7"/>
  </r>
  <r>
    <n v="25000"/>
    <n v="0"/>
    <n v="0"/>
    <x v="2"/>
    <x v="1"/>
    <s v="GBP"/>
    <n v="1436554249"/>
    <n v="1433962249"/>
    <b v="0"/>
    <n v="0"/>
    <n v="0"/>
    <e v="#DIV/0!"/>
    <b v="0"/>
    <s v="technology/web"/>
    <x v="2"/>
    <x v="7"/>
  </r>
  <r>
    <n v="5000"/>
    <n v="1"/>
    <n v="0.02"/>
    <x v="2"/>
    <x v="0"/>
    <s v="USD"/>
    <n v="1468513533"/>
    <n v="1465921533"/>
    <b v="0"/>
    <n v="1"/>
    <n v="1"/>
    <n v="1"/>
    <b v="0"/>
    <s v="technology/web"/>
    <x v="2"/>
    <x v="7"/>
  </r>
  <r>
    <n v="10000"/>
    <n v="0"/>
    <n v="0"/>
    <x v="2"/>
    <x v="0"/>
    <s v="USD"/>
    <n v="1420143194"/>
    <n v="1417551194"/>
    <b v="0"/>
    <n v="0"/>
    <n v="0"/>
    <e v="#DIV/0!"/>
    <b v="0"/>
    <s v="technology/web"/>
    <x v="2"/>
    <x v="7"/>
  </r>
  <r>
    <n v="24500"/>
    <n v="245"/>
    <n v="1"/>
    <x v="2"/>
    <x v="4"/>
    <s v="NZD"/>
    <n v="1452942000"/>
    <n v="1449785223"/>
    <b v="0"/>
    <n v="245"/>
    <n v="5"/>
    <n v="49"/>
    <b v="0"/>
    <s v="technology/web"/>
    <x v="2"/>
    <x v="7"/>
  </r>
  <r>
    <n v="2500"/>
    <n v="20"/>
    <n v="0.8"/>
    <x v="2"/>
    <x v="5"/>
    <s v="CAD"/>
    <n v="1451679612"/>
    <n v="1449087612"/>
    <b v="0"/>
    <n v="20"/>
    <n v="1"/>
    <n v="20"/>
    <b v="0"/>
    <s v="technology/web"/>
    <x v="2"/>
    <x v="7"/>
  </r>
  <r>
    <n v="85000"/>
    <n v="142"/>
    <n v="0.16705882352941176"/>
    <x v="2"/>
    <x v="0"/>
    <s v="USD"/>
    <n v="1455822569"/>
    <n v="1453230569"/>
    <b v="0"/>
    <n v="142"/>
    <n v="1"/>
    <n v="142"/>
    <b v="0"/>
    <s v="technology/web"/>
    <x v="2"/>
    <x v="7"/>
  </r>
  <r>
    <n v="25000"/>
    <n v="106"/>
    <n v="0.42399999999999999"/>
    <x v="2"/>
    <x v="0"/>
    <s v="USD"/>
    <n v="1437969540"/>
    <n v="1436297723"/>
    <b v="0"/>
    <n v="106"/>
    <n v="2"/>
    <n v="53"/>
    <b v="0"/>
    <s v="technology/web"/>
    <x v="2"/>
    <x v="7"/>
  </r>
  <r>
    <n v="2500"/>
    <n v="0"/>
    <n v="0"/>
    <x v="2"/>
    <x v="0"/>
    <s v="USD"/>
    <n v="1446660688"/>
    <n v="1444065088"/>
    <b v="0"/>
    <n v="0"/>
    <n v="0"/>
    <e v="#DIV/0!"/>
    <b v="0"/>
    <s v="technology/web"/>
    <x v="2"/>
    <x v="7"/>
  </r>
  <r>
    <n v="88888"/>
    <n v="346"/>
    <n v="0.38925389253892539"/>
    <x v="2"/>
    <x v="0"/>
    <s v="USD"/>
    <n v="1421543520"/>
    <n v="1416445931"/>
    <b v="0"/>
    <n v="346"/>
    <n v="9"/>
    <n v="38.444444444444443"/>
    <b v="0"/>
    <s v="technology/web"/>
    <x v="2"/>
    <x v="7"/>
  </r>
  <r>
    <n v="11180"/>
    <n v="80"/>
    <n v="0.7155635062611807"/>
    <x v="2"/>
    <x v="1"/>
    <s v="GBP"/>
    <n v="1476873507"/>
    <n v="1474281507"/>
    <b v="0"/>
    <n v="80"/>
    <n v="4"/>
    <n v="20"/>
    <b v="0"/>
    <s v="technology/web"/>
    <x v="2"/>
    <x v="7"/>
  </r>
  <r>
    <n v="60000"/>
    <n v="259"/>
    <n v="0.43166666666666664"/>
    <x v="2"/>
    <x v="12"/>
    <s v="EUR"/>
    <n v="1434213443"/>
    <n v="1431621443"/>
    <b v="0"/>
    <n v="259"/>
    <n v="4"/>
    <n v="64.75"/>
    <b v="0"/>
    <s v="technology/web"/>
    <x v="2"/>
    <x v="7"/>
  </r>
  <r>
    <n v="80000"/>
    <n v="1"/>
    <n v="1.25E-3"/>
    <x v="2"/>
    <x v="0"/>
    <s v="USD"/>
    <n v="1427537952"/>
    <n v="1422357552"/>
    <b v="0"/>
    <n v="1"/>
    <n v="1"/>
    <n v="1"/>
    <b v="0"/>
    <s v="technology/web"/>
    <x v="2"/>
    <x v="7"/>
  </r>
  <r>
    <n v="5000"/>
    <n v="10"/>
    <n v="0.2"/>
    <x v="2"/>
    <x v="0"/>
    <s v="USD"/>
    <n v="1463753302"/>
    <n v="1458569302"/>
    <b v="0"/>
    <n v="10"/>
    <n v="1"/>
    <n v="10"/>
    <b v="0"/>
    <s v="technology/web"/>
    <x v="2"/>
    <x v="7"/>
  </r>
  <r>
    <n v="125000"/>
    <n v="14"/>
    <n v="1.12E-2"/>
    <x v="2"/>
    <x v="1"/>
    <s v="GBP"/>
    <n v="1441633993"/>
    <n v="1439560393"/>
    <b v="0"/>
    <n v="14"/>
    <n v="7"/>
    <n v="2"/>
    <b v="0"/>
    <s v="technology/web"/>
    <x v="2"/>
    <x v="7"/>
  </r>
  <r>
    <n v="12000"/>
    <n v="175"/>
    <n v="1.4583333333333333"/>
    <x v="2"/>
    <x v="0"/>
    <s v="USD"/>
    <n v="1419539223"/>
    <n v="1416947223"/>
    <b v="0"/>
    <n v="175"/>
    <n v="5"/>
    <n v="35"/>
    <b v="0"/>
    <s v="technology/web"/>
    <x v="2"/>
    <x v="7"/>
  </r>
  <r>
    <n v="3000"/>
    <n v="1"/>
    <n v="3.3333333333333333E-2"/>
    <x v="2"/>
    <x v="0"/>
    <s v="USD"/>
    <n v="1474580867"/>
    <n v="1471988867"/>
    <b v="0"/>
    <n v="1"/>
    <n v="1"/>
    <n v="1"/>
    <b v="0"/>
    <s v="technology/web"/>
    <x v="2"/>
    <x v="7"/>
  </r>
  <r>
    <n v="400"/>
    <n v="0"/>
    <n v="0"/>
    <x v="2"/>
    <x v="0"/>
    <s v="USD"/>
    <n v="1438474704"/>
    <n v="1435882704"/>
    <b v="0"/>
    <n v="0"/>
    <n v="0"/>
    <e v="#DIV/0!"/>
    <b v="0"/>
    <s v="technology/web"/>
    <x v="2"/>
    <x v="7"/>
  </r>
  <r>
    <n v="100000"/>
    <n v="0"/>
    <n v="0"/>
    <x v="2"/>
    <x v="0"/>
    <s v="USD"/>
    <n v="1426442400"/>
    <n v="1424454319"/>
    <b v="0"/>
    <n v="0"/>
    <n v="0"/>
    <e v="#DIV/0!"/>
    <b v="0"/>
    <s v="technology/web"/>
    <x v="2"/>
    <x v="7"/>
  </r>
  <r>
    <n v="9000"/>
    <n v="1"/>
    <n v="1.1111111111111112E-2"/>
    <x v="2"/>
    <x v="0"/>
    <s v="USD"/>
    <n v="1426800687"/>
    <n v="1424212287"/>
    <b v="0"/>
    <n v="1"/>
    <n v="1"/>
    <n v="1"/>
    <b v="0"/>
    <s v="technology/web"/>
    <x v="2"/>
    <x v="7"/>
  </r>
  <r>
    <n v="1000"/>
    <n v="10"/>
    <n v="1"/>
    <x v="2"/>
    <x v="0"/>
    <s v="USD"/>
    <n v="1426522316"/>
    <n v="1423933916"/>
    <b v="0"/>
    <n v="10"/>
    <n v="2"/>
    <n v="5"/>
    <b v="0"/>
    <s v="technology/web"/>
    <x v="2"/>
    <x v="7"/>
  </r>
  <r>
    <n v="9000"/>
    <n v="0"/>
    <n v="0"/>
    <x v="2"/>
    <x v="1"/>
    <s v="GBP"/>
    <n v="1448928000"/>
    <n v="1444123377"/>
    <b v="0"/>
    <n v="0"/>
    <n v="0"/>
    <e v="#DIV/0!"/>
    <b v="0"/>
    <s v="technology/web"/>
    <x v="2"/>
    <x v="7"/>
  </r>
  <r>
    <n v="10000"/>
    <n v="56"/>
    <n v="0.55999999999999994"/>
    <x v="2"/>
    <x v="0"/>
    <s v="USD"/>
    <n v="1424032207"/>
    <n v="1421440207"/>
    <b v="0"/>
    <n v="56"/>
    <n v="4"/>
    <n v="14"/>
    <b v="0"/>
    <s v="technology/web"/>
    <x v="2"/>
    <x v="7"/>
  </r>
  <r>
    <n v="30000"/>
    <n v="2725"/>
    <n v="9.0833333333333339"/>
    <x v="2"/>
    <x v="5"/>
    <s v="CAD"/>
    <n v="1429207833"/>
    <n v="1426615833"/>
    <b v="0"/>
    <n v="2725"/>
    <n v="7"/>
    <n v="389.28571428571428"/>
    <b v="0"/>
    <s v="technology/web"/>
    <x v="2"/>
    <x v="7"/>
  </r>
  <r>
    <n v="9000"/>
    <n v="301"/>
    <n v="3.3444444444444441"/>
    <x v="2"/>
    <x v="13"/>
    <s v="EUR"/>
    <n v="1479410886"/>
    <n v="1474223286"/>
    <b v="0"/>
    <n v="301"/>
    <n v="2"/>
    <n v="150.5"/>
    <b v="0"/>
    <s v="technology/web"/>
    <x v="2"/>
    <x v="7"/>
  </r>
  <r>
    <n v="7500"/>
    <n v="1"/>
    <n v="1.3333333333333334E-2"/>
    <x v="2"/>
    <x v="0"/>
    <s v="USD"/>
    <n v="1436366699"/>
    <n v="1435070699"/>
    <b v="0"/>
    <n v="1"/>
    <n v="1"/>
    <n v="1"/>
    <b v="0"/>
    <s v="technology/web"/>
    <x v="2"/>
    <x v="7"/>
  </r>
  <r>
    <n v="5000"/>
    <n v="223"/>
    <n v="4.46"/>
    <x v="2"/>
    <x v="1"/>
    <s v="GBP"/>
    <n v="1454936460"/>
    <n v="1452259131"/>
    <b v="0"/>
    <n v="223"/>
    <n v="9"/>
    <n v="24.777777777777779"/>
    <b v="0"/>
    <s v="technology/web"/>
    <x v="2"/>
    <x v="7"/>
  </r>
  <r>
    <n v="100000"/>
    <n v="61"/>
    <n v="6.0999999999999999E-2"/>
    <x v="2"/>
    <x v="0"/>
    <s v="USD"/>
    <n v="1437570130"/>
    <n v="1434978130"/>
    <b v="0"/>
    <n v="61"/>
    <n v="2"/>
    <n v="30.5"/>
    <b v="0"/>
    <s v="technology/web"/>
    <x v="2"/>
    <x v="7"/>
  </r>
  <r>
    <n v="7500"/>
    <n v="250"/>
    <n v="3.3333333333333335"/>
    <x v="2"/>
    <x v="0"/>
    <s v="USD"/>
    <n v="1417584860"/>
    <n v="1414992860"/>
    <b v="0"/>
    <n v="250"/>
    <n v="1"/>
    <n v="250"/>
    <b v="0"/>
    <s v="technology/web"/>
    <x v="2"/>
    <x v="7"/>
  </r>
  <r>
    <n v="500"/>
    <n v="115"/>
    <n v="23"/>
    <x v="2"/>
    <x v="1"/>
    <s v="GBP"/>
    <n v="1428333345"/>
    <n v="1425744945"/>
    <b v="0"/>
    <n v="115"/>
    <n v="7"/>
    <n v="16.428571428571427"/>
    <b v="0"/>
    <s v="technology/web"/>
    <x v="2"/>
    <x v="7"/>
  </r>
  <r>
    <n v="25000"/>
    <n v="26"/>
    <n v="0.104"/>
    <x v="2"/>
    <x v="0"/>
    <s v="USD"/>
    <n v="1460832206"/>
    <n v="1458240206"/>
    <b v="0"/>
    <n v="26"/>
    <n v="2"/>
    <n v="13"/>
    <b v="0"/>
    <s v="technology/web"/>
    <x v="2"/>
    <x v="7"/>
  </r>
  <r>
    <n v="100000"/>
    <n v="426"/>
    <n v="0.42599999999999999"/>
    <x v="2"/>
    <x v="0"/>
    <s v="USD"/>
    <n v="1430703638"/>
    <n v="1426815638"/>
    <b v="0"/>
    <n v="426"/>
    <n v="8"/>
    <n v="53.25"/>
    <b v="0"/>
    <s v="technology/web"/>
    <x v="2"/>
    <x v="7"/>
  </r>
  <r>
    <n v="20000"/>
    <n v="6"/>
    <n v="0.03"/>
    <x v="2"/>
    <x v="0"/>
    <s v="USD"/>
    <n v="1478122292"/>
    <n v="1475530292"/>
    <b v="0"/>
    <n v="6"/>
    <n v="2"/>
    <n v="3"/>
    <b v="0"/>
    <s v="technology/web"/>
    <x v="2"/>
    <x v="7"/>
  </r>
  <r>
    <n v="7500"/>
    <n v="20"/>
    <n v="0.26666666666666666"/>
    <x v="2"/>
    <x v="0"/>
    <s v="USD"/>
    <n v="1469980800"/>
    <n v="1466787335"/>
    <b v="0"/>
    <n v="20"/>
    <n v="2"/>
    <n v="10"/>
    <b v="0"/>
    <s v="technology/web"/>
    <x v="2"/>
    <x v="7"/>
  </r>
  <r>
    <n v="2500"/>
    <n v="850"/>
    <n v="34"/>
    <x v="2"/>
    <x v="0"/>
    <s v="USD"/>
    <n v="1417737781"/>
    <n v="1415145781"/>
    <b v="0"/>
    <n v="850"/>
    <n v="7"/>
    <n v="121.42857142857143"/>
    <b v="0"/>
    <s v="technology/web"/>
    <x v="2"/>
    <x v="7"/>
  </r>
  <r>
    <n v="50000"/>
    <n v="31"/>
    <n v="6.2E-2"/>
    <x v="2"/>
    <x v="0"/>
    <s v="USD"/>
    <n v="1425827760"/>
    <n v="1423769402"/>
    <b v="0"/>
    <n v="31"/>
    <n v="2"/>
    <n v="15.5"/>
    <b v="0"/>
    <s v="technology/web"/>
    <x v="2"/>
    <x v="7"/>
  </r>
  <r>
    <n v="5000"/>
    <n v="100"/>
    <n v="2"/>
    <x v="1"/>
    <x v="0"/>
    <s v="USD"/>
    <n v="1431198562"/>
    <n v="1426014562"/>
    <b v="0"/>
    <n v="100"/>
    <n v="1"/>
    <n v="100"/>
    <b v="0"/>
    <s v="technology/web"/>
    <x v="2"/>
    <x v="7"/>
  </r>
  <r>
    <n v="10000"/>
    <n v="140"/>
    <n v="1.4000000000000001"/>
    <x v="1"/>
    <x v="5"/>
    <s v="CAD"/>
    <n v="1419626139"/>
    <n v="1417034139"/>
    <b v="0"/>
    <n v="140"/>
    <n v="6"/>
    <n v="23.333333333333332"/>
    <b v="0"/>
    <s v="technology/web"/>
    <x v="2"/>
    <x v="7"/>
  </r>
  <r>
    <n v="70000"/>
    <n v="0"/>
    <n v="0"/>
    <x v="1"/>
    <x v="0"/>
    <s v="USD"/>
    <n v="1434654215"/>
    <n v="1432062215"/>
    <b v="0"/>
    <n v="0"/>
    <n v="0"/>
    <e v="#DIV/0!"/>
    <b v="0"/>
    <s v="technology/web"/>
    <x v="2"/>
    <x v="7"/>
  </r>
  <r>
    <n v="15000"/>
    <n v="590.02"/>
    <n v="3.9334666666666664"/>
    <x v="1"/>
    <x v="0"/>
    <s v="USD"/>
    <n v="1408029623"/>
    <n v="1405437623"/>
    <b v="0"/>
    <n v="590.02"/>
    <n v="13"/>
    <n v="45.386153846153846"/>
    <b v="0"/>
    <s v="technology/web"/>
    <x v="2"/>
    <x v="7"/>
  </r>
  <r>
    <n v="1500"/>
    <n v="0"/>
    <n v="0"/>
    <x v="1"/>
    <x v="0"/>
    <s v="USD"/>
    <n v="1409187056"/>
    <n v="1406595056"/>
    <b v="0"/>
    <n v="0"/>
    <n v="0"/>
    <e v="#DIV/0!"/>
    <b v="0"/>
    <s v="technology/web"/>
    <x v="2"/>
    <x v="7"/>
  </r>
  <r>
    <n v="5000"/>
    <n v="131"/>
    <n v="2.62"/>
    <x v="1"/>
    <x v="0"/>
    <s v="USD"/>
    <n v="1440318908"/>
    <n v="1436430908"/>
    <b v="0"/>
    <n v="131"/>
    <n v="8"/>
    <n v="16.375"/>
    <b v="0"/>
    <s v="technology/web"/>
    <x v="2"/>
    <x v="7"/>
  </r>
  <r>
    <n v="5000"/>
    <n v="10"/>
    <n v="0.2"/>
    <x v="1"/>
    <x v="9"/>
    <s v="EUR"/>
    <n v="1432479600"/>
    <n v="1428507409"/>
    <b v="0"/>
    <n v="10"/>
    <n v="1"/>
    <n v="10"/>
    <b v="0"/>
    <s v="technology/web"/>
    <x v="2"/>
    <x v="7"/>
  </r>
  <r>
    <n v="250"/>
    <n v="0"/>
    <n v="0"/>
    <x v="1"/>
    <x v="0"/>
    <s v="USD"/>
    <n v="1448225336"/>
    <n v="1445629736"/>
    <b v="0"/>
    <n v="0"/>
    <n v="0"/>
    <e v="#DIV/0!"/>
    <b v="0"/>
    <s v="technology/web"/>
    <x v="2"/>
    <x v="7"/>
  </r>
  <r>
    <n v="150000"/>
    <n v="1461"/>
    <n v="0.97400000000000009"/>
    <x v="1"/>
    <x v="0"/>
    <s v="USD"/>
    <n v="1434405980"/>
    <n v="1431813980"/>
    <b v="0"/>
    <n v="1461"/>
    <n v="5"/>
    <n v="292.2"/>
    <b v="0"/>
    <s v="technology/web"/>
    <x v="2"/>
    <x v="7"/>
  </r>
  <r>
    <n v="780"/>
    <n v="5"/>
    <n v="0.64102564102564097"/>
    <x v="1"/>
    <x v="1"/>
    <s v="GBP"/>
    <n v="1448761744"/>
    <n v="1446166144"/>
    <b v="0"/>
    <n v="5"/>
    <n v="1"/>
    <n v="5"/>
    <b v="0"/>
    <s v="technology/web"/>
    <x v="2"/>
    <x v="7"/>
  </r>
  <r>
    <n v="13803"/>
    <n v="0"/>
    <n v="0"/>
    <x v="1"/>
    <x v="0"/>
    <s v="USD"/>
    <n v="1429732586"/>
    <n v="1427140586"/>
    <b v="0"/>
    <n v="0"/>
    <n v="0"/>
    <e v="#DIV/0!"/>
    <b v="0"/>
    <s v="technology/web"/>
    <x v="2"/>
    <x v="7"/>
  </r>
  <r>
    <n v="80000"/>
    <n v="0"/>
    <n v="0"/>
    <x v="1"/>
    <x v="6"/>
    <s v="EUR"/>
    <n v="1453210037"/>
    <n v="1448026037"/>
    <b v="0"/>
    <n v="0"/>
    <n v="0"/>
    <e v="#DIV/0!"/>
    <b v="0"/>
    <s v="technology/web"/>
    <x v="2"/>
    <x v="7"/>
  </r>
  <r>
    <n v="10000"/>
    <n v="0"/>
    <n v="0"/>
    <x v="1"/>
    <x v="13"/>
    <s v="EUR"/>
    <n v="1472777146"/>
    <n v="1470185146"/>
    <b v="0"/>
    <n v="0"/>
    <n v="0"/>
    <e v="#DIV/0!"/>
    <b v="0"/>
    <s v="technology/web"/>
    <x v="2"/>
    <x v="7"/>
  </r>
  <r>
    <n v="60000"/>
    <n v="12818"/>
    <n v="21.363333333333333"/>
    <x v="1"/>
    <x v="0"/>
    <s v="USD"/>
    <n v="1443675540"/>
    <n v="1441022120"/>
    <b v="0"/>
    <n v="12818"/>
    <n v="121"/>
    <n v="105.93388429752066"/>
    <b v="0"/>
    <s v="technology/web"/>
    <x v="2"/>
    <x v="7"/>
  </r>
  <r>
    <n v="10000"/>
    <n v="0"/>
    <n v="0"/>
    <x v="1"/>
    <x v="0"/>
    <s v="USD"/>
    <n v="1466731740"/>
    <n v="1464139740"/>
    <b v="0"/>
    <n v="0"/>
    <n v="0"/>
    <e v="#DIV/0!"/>
    <b v="0"/>
    <s v="technology/web"/>
    <x v="2"/>
    <x v="7"/>
  </r>
  <r>
    <n v="515"/>
    <n v="0"/>
    <n v="0"/>
    <x v="1"/>
    <x v="4"/>
    <s v="NZD"/>
    <n v="1443149759"/>
    <n v="1440557759"/>
    <b v="0"/>
    <n v="0"/>
    <n v="0"/>
    <e v="#DIV/0!"/>
    <b v="0"/>
    <s v="technology/web"/>
    <x v="2"/>
    <x v="7"/>
  </r>
  <r>
    <n v="5000"/>
    <n v="0"/>
    <n v="0"/>
    <x v="1"/>
    <x v="6"/>
    <s v="EUR"/>
    <n v="1488013307"/>
    <n v="1485421307"/>
    <b v="0"/>
    <n v="0"/>
    <n v="0"/>
    <e v="#DIV/0!"/>
    <b v="0"/>
    <s v="technology/web"/>
    <x v="2"/>
    <x v="7"/>
  </r>
  <r>
    <n v="2000"/>
    <n v="60"/>
    <n v="3"/>
    <x v="1"/>
    <x v="1"/>
    <s v="GBP"/>
    <n v="1431072843"/>
    <n v="1427184843"/>
    <b v="0"/>
    <n v="60"/>
    <n v="3"/>
    <n v="20"/>
    <b v="0"/>
    <s v="technology/web"/>
    <x v="2"/>
    <x v="7"/>
  </r>
  <r>
    <n v="400"/>
    <n v="0"/>
    <n v="0"/>
    <x v="1"/>
    <x v="0"/>
    <s v="USD"/>
    <n v="1449689203"/>
    <n v="1447097203"/>
    <b v="0"/>
    <n v="0"/>
    <n v="0"/>
    <e v="#DIV/0!"/>
    <b v="0"/>
    <s v="technology/web"/>
    <x v="2"/>
    <x v="7"/>
  </r>
  <r>
    <n v="2500000"/>
    <n v="1"/>
    <n v="3.9999999999999996E-5"/>
    <x v="1"/>
    <x v="0"/>
    <s v="USD"/>
    <n v="1416933390"/>
    <n v="1411745790"/>
    <b v="0"/>
    <n v="1"/>
    <n v="1"/>
    <n v="1"/>
    <b v="0"/>
    <s v="technology/web"/>
    <x v="2"/>
    <x v="7"/>
  </r>
  <r>
    <n v="30000"/>
    <n v="300"/>
    <n v="1"/>
    <x v="1"/>
    <x v="5"/>
    <s v="CAD"/>
    <n v="1408986738"/>
    <n v="1405098738"/>
    <b v="0"/>
    <n v="300"/>
    <n v="1"/>
    <n v="300"/>
    <b v="0"/>
    <s v="technology/web"/>
    <x v="2"/>
    <x v="7"/>
  </r>
  <r>
    <n v="25000"/>
    <n v="261"/>
    <n v="1.044"/>
    <x v="1"/>
    <x v="0"/>
    <s v="USD"/>
    <n v="1467934937"/>
    <n v="1465342937"/>
    <b v="0"/>
    <n v="261"/>
    <n v="3"/>
    <n v="87"/>
    <b v="0"/>
    <s v="technology/web"/>
    <x v="2"/>
    <x v="7"/>
  </r>
  <r>
    <n v="6000"/>
    <n v="341"/>
    <n v="5.6833333333333336"/>
    <x v="1"/>
    <x v="0"/>
    <s v="USD"/>
    <n v="1467398138"/>
    <n v="1465670138"/>
    <b v="0"/>
    <n v="341"/>
    <n v="9"/>
    <n v="37.888888888888886"/>
    <b v="0"/>
    <s v="technology/web"/>
    <x v="2"/>
    <x v="7"/>
  </r>
  <r>
    <n v="75000"/>
    <n v="0"/>
    <n v="0"/>
    <x v="1"/>
    <x v="2"/>
    <s v="AUD"/>
    <n v="1432771997"/>
    <n v="1430179997"/>
    <b v="0"/>
    <n v="0"/>
    <n v="0"/>
    <e v="#DIV/0!"/>
    <b v="0"/>
    <s v="technology/web"/>
    <x v="2"/>
    <x v="7"/>
  </r>
  <r>
    <n v="5000"/>
    <n v="0"/>
    <n v="0"/>
    <x v="1"/>
    <x v="0"/>
    <s v="USD"/>
    <n v="1431647041"/>
    <n v="1429055041"/>
    <b v="0"/>
    <n v="0"/>
    <n v="0"/>
    <e v="#DIV/0!"/>
    <b v="0"/>
    <s v="technology/web"/>
    <x v="2"/>
    <x v="7"/>
  </r>
  <r>
    <n v="25000"/>
    <n v="0"/>
    <n v="0"/>
    <x v="1"/>
    <x v="5"/>
    <s v="CAD"/>
    <n v="1490560177"/>
    <n v="1487971777"/>
    <b v="0"/>
    <n v="0"/>
    <n v="0"/>
    <e v="#DIV/0!"/>
    <b v="0"/>
    <s v="technology/web"/>
    <x v="2"/>
    <x v="7"/>
  </r>
  <r>
    <n v="25000"/>
    <n v="4345"/>
    <n v="17.380000000000003"/>
    <x v="1"/>
    <x v="0"/>
    <s v="USD"/>
    <n v="1439644920"/>
    <n v="1436793939"/>
    <b v="0"/>
    <n v="4345"/>
    <n v="39"/>
    <n v="111.41025641025641"/>
    <b v="0"/>
    <s v="technology/web"/>
    <x v="2"/>
    <x v="7"/>
  </r>
  <r>
    <n v="450000"/>
    <n v="90"/>
    <n v="0.02"/>
    <x v="1"/>
    <x v="11"/>
    <s v="SEK"/>
    <n v="1457996400"/>
    <n v="1452842511"/>
    <b v="0"/>
    <n v="90"/>
    <n v="1"/>
    <n v="90"/>
    <b v="0"/>
    <s v="technology/web"/>
    <x v="2"/>
    <x v="7"/>
  </r>
  <r>
    <n v="5000"/>
    <n v="0"/>
    <n v="0"/>
    <x v="1"/>
    <x v="0"/>
    <s v="USD"/>
    <n v="1405269457"/>
    <n v="1402677457"/>
    <b v="0"/>
    <n v="0"/>
    <n v="0"/>
    <e v="#DIV/0!"/>
    <b v="0"/>
    <s v="technology/web"/>
    <x v="2"/>
    <x v="7"/>
  </r>
  <r>
    <n v="200000"/>
    <n v="350"/>
    <n v="0.17500000000000002"/>
    <x v="1"/>
    <x v="2"/>
    <s v="AUD"/>
    <n v="1463239108"/>
    <n v="1460647108"/>
    <b v="0"/>
    <n v="350"/>
    <n v="3"/>
    <n v="116.66666666666667"/>
    <b v="0"/>
    <s v="technology/web"/>
    <x v="2"/>
    <x v="7"/>
  </r>
  <r>
    <n v="11999"/>
    <n v="10"/>
    <n v="8.3340278356529712E-2"/>
    <x v="1"/>
    <x v="0"/>
    <s v="USD"/>
    <n v="1441516200"/>
    <n v="1438959121"/>
    <b v="0"/>
    <n v="10"/>
    <n v="1"/>
    <n v="10"/>
    <b v="0"/>
    <s v="technology/web"/>
    <x v="2"/>
    <x v="7"/>
  </r>
  <r>
    <n v="50000"/>
    <n v="690"/>
    <n v="1.38"/>
    <x v="1"/>
    <x v="5"/>
    <s v="CAD"/>
    <n v="1464460329"/>
    <n v="1461954729"/>
    <b v="0"/>
    <n v="690"/>
    <n v="9"/>
    <n v="76.666666666666671"/>
    <b v="0"/>
    <s v="technology/web"/>
    <x v="2"/>
    <x v="7"/>
  </r>
  <r>
    <n v="20000"/>
    <n v="0"/>
    <n v="0"/>
    <x v="1"/>
    <x v="9"/>
    <s v="EUR"/>
    <n v="1448470165"/>
    <n v="1445874565"/>
    <b v="0"/>
    <n v="0"/>
    <n v="0"/>
    <e v="#DIV/0!"/>
    <b v="0"/>
    <s v="technology/web"/>
    <x v="2"/>
    <x v="7"/>
  </r>
  <r>
    <n v="10000"/>
    <n v="1245"/>
    <n v="12.45"/>
    <x v="1"/>
    <x v="0"/>
    <s v="USD"/>
    <n v="1466204400"/>
    <n v="1463469062"/>
    <b v="0"/>
    <n v="1245"/>
    <n v="25"/>
    <n v="49.8"/>
    <b v="0"/>
    <s v="technology/web"/>
    <x v="2"/>
    <x v="7"/>
  </r>
  <r>
    <n v="5000"/>
    <n v="1"/>
    <n v="0.02"/>
    <x v="1"/>
    <x v="0"/>
    <s v="USD"/>
    <n v="1424989029"/>
    <n v="1422397029"/>
    <b v="0"/>
    <n v="1"/>
    <n v="1"/>
    <n v="1"/>
    <b v="0"/>
    <s v="technology/web"/>
    <x v="2"/>
    <x v="7"/>
  </r>
  <r>
    <n v="25000"/>
    <n v="2"/>
    <n v="8.0000000000000002E-3"/>
    <x v="1"/>
    <x v="0"/>
    <s v="USD"/>
    <n v="1428804762"/>
    <n v="1426212762"/>
    <b v="0"/>
    <n v="2"/>
    <n v="1"/>
    <n v="2"/>
    <b v="0"/>
    <s v="technology/web"/>
    <x v="2"/>
    <x v="7"/>
  </r>
  <r>
    <n v="2000"/>
    <n v="4"/>
    <n v="0.2"/>
    <x v="1"/>
    <x v="1"/>
    <s v="GBP"/>
    <n v="1433587620"/>
    <n v="1430996150"/>
    <b v="0"/>
    <n v="4"/>
    <n v="1"/>
    <n v="4"/>
    <b v="0"/>
    <s v="technology/web"/>
    <x v="2"/>
    <x v="7"/>
  </r>
  <r>
    <n v="100000"/>
    <n v="0"/>
    <n v="0"/>
    <x v="1"/>
    <x v="1"/>
    <s v="GBP"/>
    <n v="1488063840"/>
    <n v="1485558318"/>
    <b v="0"/>
    <n v="0"/>
    <n v="0"/>
    <e v="#DIV/0!"/>
    <b v="0"/>
    <s v="technology/web"/>
    <x v="2"/>
    <x v="7"/>
  </r>
  <r>
    <n v="200000"/>
    <n v="18"/>
    <n v="9.0000000000000011E-3"/>
    <x v="1"/>
    <x v="12"/>
    <s v="EUR"/>
    <n v="1490447662"/>
    <n v="1485267262"/>
    <b v="0"/>
    <n v="18"/>
    <n v="6"/>
    <n v="3"/>
    <b v="0"/>
    <s v="technology/web"/>
    <x v="2"/>
    <x v="7"/>
  </r>
  <r>
    <n v="1000000"/>
    <n v="1"/>
    <n v="9.9999999999999991E-5"/>
    <x v="1"/>
    <x v="0"/>
    <s v="USD"/>
    <n v="1413208795"/>
    <n v="1408024795"/>
    <b v="0"/>
    <n v="1"/>
    <n v="1"/>
    <n v="1"/>
    <b v="0"/>
    <s v="technology/web"/>
    <x v="2"/>
    <x v="7"/>
  </r>
  <r>
    <n v="70"/>
    <n v="101"/>
    <n v="144.28571428571428"/>
    <x v="0"/>
    <x v="6"/>
    <s v="EUR"/>
    <n v="1480028400"/>
    <n v="1478685915"/>
    <b v="0"/>
    <n v="101"/>
    <n v="2"/>
    <n v="50.5"/>
    <b v="1"/>
    <s v="technology/wearables"/>
    <x v="2"/>
    <x v="8"/>
  </r>
  <r>
    <n v="40000"/>
    <n v="47665"/>
    <n v="119.16249999999999"/>
    <x v="0"/>
    <x v="0"/>
    <s v="USD"/>
    <n v="1439473248"/>
    <n v="1436881248"/>
    <b v="0"/>
    <n v="47665"/>
    <n v="315"/>
    <n v="151.31746031746033"/>
    <b v="1"/>
    <s v="technology/wearables"/>
    <x v="2"/>
    <x v="8"/>
  </r>
  <r>
    <n v="20000"/>
    <n v="292097"/>
    <n v="1460.4850000000001"/>
    <x v="0"/>
    <x v="12"/>
    <s v="EUR"/>
    <n v="1439998674"/>
    <n v="1436888274"/>
    <b v="0"/>
    <n v="292097"/>
    <n v="2174"/>
    <n v="134.3592456301748"/>
    <b v="1"/>
    <s v="technology/wearables"/>
    <x v="2"/>
    <x v="8"/>
  </r>
  <r>
    <n v="25000"/>
    <n v="26452"/>
    <n v="105.80799999999999"/>
    <x v="0"/>
    <x v="0"/>
    <s v="USD"/>
    <n v="1433085875"/>
    <n v="1428333875"/>
    <b v="0"/>
    <n v="26452"/>
    <n v="152"/>
    <n v="174.02631578947367"/>
    <b v="1"/>
    <s v="technology/wearables"/>
    <x v="2"/>
    <x v="8"/>
  </r>
  <r>
    <n v="25000"/>
    <n v="75029.48"/>
    <n v="300.11791999999997"/>
    <x v="0"/>
    <x v="0"/>
    <s v="USD"/>
    <n v="1414544400"/>
    <n v="1410883139"/>
    <b v="0"/>
    <n v="75029.48"/>
    <n v="1021"/>
    <n v="73.486268364348675"/>
    <b v="1"/>
    <s v="technology/wearables"/>
    <x v="2"/>
    <x v="8"/>
  </r>
  <r>
    <n v="2000"/>
    <n v="5574"/>
    <n v="278.7"/>
    <x v="0"/>
    <x v="0"/>
    <s v="USD"/>
    <n v="1470962274"/>
    <n v="1468370274"/>
    <b v="0"/>
    <n v="5574"/>
    <n v="237"/>
    <n v="23.518987341772153"/>
    <b v="1"/>
    <s v="technology/wearables"/>
    <x v="2"/>
    <x v="8"/>
  </r>
  <r>
    <n v="800"/>
    <n v="1055.01"/>
    <n v="131.87625"/>
    <x v="0"/>
    <x v="0"/>
    <s v="USD"/>
    <n v="1407788867"/>
    <n v="1405196867"/>
    <b v="0"/>
    <n v="1055.01"/>
    <n v="27"/>
    <n v="39.074444444444445"/>
    <b v="1"/>
    <s v="technology/wearables"/>
    <x v="2"/>
    <x v="8"/>
  </r>
  <r>
    <n v="2000"/>
    <n v="2141"/>
    <n v="107.05"/>
    <x v="0"/>
    <x v="5"/>
    <s v="CAD"/>
    <n v="1458235549"/>
    <n v="1455647149"/>
    <b v="0"/>
    <n v="2141"/>
    <n v="17"/>
    <n v="125.94117647058823"/>
    <b v="1"/>
    <s v="technology/wearables"/>
    <x v="2"/>
    <x v="8"/>
  </r>
  <r>
    <n v="35000"/>
    <n v="44388"/>
    <n v="126.82285714285715"/>
    <x v="0"/>
    <x v="0"/>
    <s v="USD"/>
    <n v="1413304708"/>
    <n v="1410280708"/>
    <b v="0"/>
    <n v="44388"/>
    <n v="27"/>
    <n v="1644"/>
    <b v="1"/>
    <s v="technology/wearables"/>
    <x v="2"/>
    <x v="8"/>
  </r>
  <r>
    <n v="2500"/>
    <n v="3499"/>
    <n v="139.96"/>
    <x v="0"/>
    <x v="0"/>
    <s v="USD"/>
    <n v="1410904413"/>
    <n v="1409090013"/>
    <b v="0"/>
    <n v="3499"/>
    <n v="82"/>
    <n v="42.670731707317074"/>
    <b v="1"/>
    <s v="technology/wearables"/>
    <x v="2"/>
    <x v="8"/>
  </r>
  <r>
    <n v="1500"/>
    <n v="1686"/>
    <n v="112.4"/>
    <x v="0"/>
    <x v="0"/>
    <s v="USD"/>
    <n v="1418953984"/>
    <n v="1413766384"/>
    <b v="0"/>
    <n v="1686"/>
    <n v="48"/>
    <n v="35.125"/>
    <b v="1"/>
    <s v="technology/wearables"/>
    <x v="2"/>
    <x v="8"/>
  </r>
  <r>
    <n v="25000"/>
    <n v="25132"/>
    <n v="100.52799999999999"/>
    <x v="0"/>
    <x v="0"/>
    <s v="USD"/>
    <n v="1418430311"/>
    <n v="1415838311"/>
    <b v="0"/>
    <n v="25132"/>
    <n v="105"/>
    <n v="239.35238095238094"/>
    <b v="1"/>
    <s v="technology/wearables"/>
    <x v="2"/>
    <x v="8"/>
  </r>
  <r>
    <n v="3000"/>
    <n v="3014"/>
    <n v="100.46666666666665"/>
    <x v="0"/>
    <x v="0"/>
    <s v="USD"/>
    <n v="1480613650"/>
    <n v="1478018050"/>
    <b v="0"/>
    <n v="3014"/>
    <n v="28"/>
    <n v="107.64285714285714"/>
    <b v="1"/>
    <s v="technology/wearables"/>
    <x v="2"/>
    <x v="8"/>
  </r>
  <r>
    <n v="75000"/>
    <n v="106084.5"/>
    <n v="141.446"/>
    <x v="0"/>
    <x v="0"/>
    <s v="USD"/>
    <n v="1440082240"/>
    <n v="1436885440"/>
    <b v="0"/>
    <n v="106084.5"/>
    <n v="1107"/>
    <n v="95.830623306233065"/>
    <b v="1"/>
    <s v="technology/wearables"/>
    <x v="2"/>
    <x v="8"/>
  </r>
  <r>
    <n v="12000"/>
    <n v="32075"/>
    <n v="267.29166666666669"/>
    <x v="0"/>
    <x v="0"/>
    <s v="USD"/>
    <n v="1436396313"/>
    <n v="1433804313"/>
    <b v="0"/>
    <n v="32075"/>
    <n v="1013"/>
    <n v="31.663376110562684"/>
    <b v="1"/>
    <s v="technology/wearables"/>
    <x v="2"/>
    <x v="8"/>
  </r>
  <r>
    <n v="8000"/>
    <n v="11751"/>
    <n v="146.88749999999999"/>
    <x v="0"/>
    <x v="0"/>
    <s v="USD"/>
    <n v="1426197512"/>
    <n v="1423609112"/>
    <b v="0"/>
    <n v="11751"/>
    <n v="274"/>
    <n v="42.886861313868614"/>
    <b v="1"/>
    <s v="technology/wearables"/>
    <x v="2"/>
    <x v="8"/>
  </r>
  <r>
    <n v="5000"/>
    <n v="10678"/>
    <n v="213.56"/>
    <x v="0"/>
    <x v="0"/>
    <s v="USD"/>
    <n v="1460917119"/>
    <n v="1455736719"/>
    <b v="0"/>
    <n v="10678"/>
    <n v="87"/>
    <n v="122.73563218390805"/>
    <b v="1"/>
    <s v="technology/wearables"/>
    <x v="2"/>
    <x v="8"/>
  </r>
  <r>
    <n v="15000"/>
    <n v="18855"/>
    <n v="125.69999999999999"/>
    <x v="0"/>
    <x v="0"/>
    <s v="USD"/>
    <n v="1450901872"/>
    <n v="1448309872"/>
    <b v="0"/>
    <n v="18855"/>
    <n v="99"/>
    <n v="190.45454545454547"/>
    <b v="1"/>
    <s v="technology/wearables"/>
    <x v="2"/>
    <x v="8"/>
  </r>
  <r>
    <n v="28888"/>
    <n v="30177"/>
    <n v="104.46206037108834"/>
    <x v="0"/>
    <x v="0"/>
    <s v="USD"/>
    <n v="1437933600"/>
    <n v="1435117889"/>
    <b v="0"/>
    <n v="30177"/>
    <n v="276"/>
    <n v="109.33695652173913"/>
    <b v="1"/>
    <s v="technology/wearables"/>
    <x v="2"/>
    <x v="8"/>
  </r>
  <r>
    <n v="3000"/>
    <n v="3017"/>
    <n v="100.56666666666668"/>
    <x v="0"/>
    <x v="0"/>
    <s v="USD"/>
    <n v="1440339295"/>
    <n v="1437747295"/>
    <b v="0"/>
    <n v="3017"/>
    <n v="21"/>
    <n v="143.66666666666666"/>
    <b v="1"/>
    <s v="technology/wearables"/>
    <x v="2"/>
    <x v="8"/>
  </r>
  <r>
    <n v="50000"/>
    <n v="1529"/>
    <n v="3.0579999999999998"/>
    <x v="2"/>
    <x v="0"/>
    <s v="USD"/>
    <n v="1415558879"/>
    <n v="1412963279"/>
    <b v="0"/>
    <n v="1529"/>
    <n v="18"/>
    <n v="84.944444444444443"/>
    <b v="0"/>
    <s v="technology/wearables"/>
    <x v="2"/>
    <x v="8"/>
  </r>
  <r>
    <n v="10000"/>
    <n v="95"/>
    <n v="0.95"/>
    <x v="2"/>
    <x v="0"/>
    <s v="USD"/>
    <n v="1477236559"/>
    <n v="1474644559"/>
    <b v="0"/>
    <n v="95"/>
    <n v="9"/>
    <n v="10.555555555555555"/>
    <b v="0"/>
    <s v="technology/wearables"/>
    <x v="2"/>
    <x v="8"/>
  </r>
  <r>
    <n v="39000"/>
    <n v="156"/>
    <n v="0.4"/>
    <x v="2"/>
    <x v="0"/>
    <s v="USD"/>
    <n v="1421404247"/>
    <n v="1418812247"/>
    <b v="0"/>
    <n v="156"/>
    <n v="4"/>
    <n v="39"/>
    <b v="0"/>
    <s v="technology/wearables"/>
    <x v="2"/>
    <x v="8"/>
  </r>
  <r>
    <n v="200000"/>
    <n v="700"/>
    <n v="0.35000000000000003"/>
    <x v="2"/>
    <x v="8"/>
    <s v="DKK"/>
    <n v="1437250456"/>
    <n v="1434658456"/>
    <b v="0"/>
    <n v="700"/>
    <n v="7"/>
    <n v="100"/>
    <b v="0"/>
    <s v="technology/wearables"/>
    <x v="2"/>
    <x v="8"/>
  </r>
  <r>
    <n v="12000"/>
    <n v="904"/>
    <n v="7.5333333333333332"/>
    <x v="2"/>
    <x v="0"/>
    <s v="USD"/>
    <n v="1428940775"/>
    <n v="1426348775"/>
    <b v="0"/>
    <n v="904"/>
    <n v="29"/>
    <n v="31.172413793103448"/>
    <b v="0"/>
    <s v="technology/wearables"/>
    <x v="2"/>
    <x v="8"/>
  </r>
  <r>
    <n v="10000"/>
    <n v="1864"/>
    <n v="18.64"/>
    <x v="2"/>
    <x v="0"/>
    <s v="USD"/>
    <n v="1484327061"/>
    <n v="1479143061"/>
    <b v="0"/>
    <n v="1864"/>
    <n v="12"/>
    <n v="155.33333333333334"/>
    <b v="0"/>
    <s v="technology/wearables"/>
    <x v="2"/>
    <x v="8"/>
  </r>
  <r>
    <n v="200000"/>
    <n v="8"/>
    <n v="4.0000000000000001E-3"/>
    <x v="2"/>
    <x v="0"/>
    <s v="USD"/>
    <n v="1408305498"/>
    <n v="1405713498"/>
    <b v="0"/>
    <n v="8"/>
    <n v="4"/>
    <n v="2"/>
    <b v="0"/>
    <s v="technology/wearables"/>
    <x v="2"/>
    <x v="8"/>
  </r>
  <r>
    <n v="50000"/>
    <n v="5010"/>
    <n v="10.02"/>
    <x v="2"/>
    <x v="13"/>
    <s v="EUR"/>
    <n v="1477731463"/>
    <n v="1474275463"/>
    <b v="0"/>
    <n v="5010"/>
    <n v="28"/>
    <n v="178.92857142857142"/>
    <b v="0"/>
    <s v="technology/wearables"/>
    <x v="2"/>
    <x v="8"/>
  </r>
  <r>
    <n v="15000"/>
    <n v="684"/>
    <n v="4.5600000000000005"/>
    <x v="2"/>
    <x v="0"/>
    <s v="USD"/>
    <n v="1431374222"/>
    <n v="1427486222"/>
    <b v="0"/>
    <n v="684"/>
    <n v="25"/>
    <n v="27.36"/>
    <b v="0"/>
    <s v="technology/wearables"/>
    <x v="2"/>
    <x v="8"/>
  </r>
  <r>
    <n v="200000"/>
    <n v="43015"/>
    <n v="21.5075"/>
    <x v="2"/>
    <x v="11"/>
    <s v="SEK"/>
    <n v="1467817258"/>
    <n v="1465225258"/>
    <b v="0"/>
    <n v="43015"/>
    <n v="28"/>
    <n v="1536.25"/>
    <b v="0"/>
    <s v="technology/wearables"/>
    <x v="2"/>
    <x v="8"/>
  </r>
  <r>
    <n v="90000"/>
    <n v="26349"/>
    <n v="29.276666666666667"/>
    <x v="2"/>
    <x v="13"/>
    <s v="EUR"/>
    <n v="1466323800"/>
    <n v="1463418120"/>
    <b v="0"/>
    <n v="26349"/>
    <n v="310"/>
    <n v="84.99677419354839"/>
    <b v="0"/>
    <s v="technology/wearables"/>
    <x v="2"/>
    <x v="8"/>
  </r>
  <r>
    <n v="30000"/>
    <n v="11828"/>
    <n v="39.426666666666662"/>
    <x v="2"/>
    <x v="0"/>
    <s v="USD"/>
    <n v="1421208000"/>
    <n v="1418315852"/>
    <b v="0"/>
    <n v="11828"/>
    <n v="15"/>
    <n v="788.5333333333333"/>
    <b v="0"/>
    <s v="technology/wearables"/>
    <x v="2"/>
    <x v="8"/>
  </r>
  <r>
    <n v="50000"/>
    <n v="10814"/>
    <n v="21.628"/>
    <x v="2"/>
    <x v="0"/>
    <s v="USD"/>
    <n v="1420088340"/>
    <n v="1417410964"/>
    <b v="0"/>
    <n v="10814"/>
    <n v="215"/>
    <n v="50.29767441860465"/>
    <b v="0"/>
    <s v="technology/wearables"/>
    <x v="2"/>
    <x v="8"/>
  </r>
  <r>
    <n v="100000"/>
    <n v="205"/>
    <n v="0.20500000000000002"/>
    <x v="2"/>
    <x v="0"/>
    <s v="USD"/>
    <n v="1409602217"/>
    <n v="1405714217"/>
    <b v="0"/>
    <n v="205"/>
    <n v="3"/>
    <n v="68.333333333333329"/>
    <b v="0"/>
    <s v="technology/wearables"/>
    <x v="2"/>
    <x v="8"/>
  </r>
  <r>
    <n v="50000"/>
    <n v="15"/>
    <n v="0.03"/>
    <x v="2"/>
    <x v="0"/>
    <s v="USD"/>
    <n v="1407811627"/>
    <n v="1402627627"/>
    <b v="0"/>
    <n v="15"/>
    <n v="2"/>
    <n v="7.5"/>
    <b v="0"/>
    <s v="technology/wearables"/>
    <x v="2"/>
    <x v="8"/>
  </r>
  <r>
    <n v="6000"/>
    <n v="891"/>
    <n v="14.85"/>
    <x v="2"/>
    <x v="0"/>
    <s v="USD"/>
    <n v="1420095540"/>
    <n v="1417558804"/>
    <b v="0"/>
    <n v="891"/>
    <n v="26"/>
    <n v="34.269230769230766"/>
    <b v="0"/>
    <s v="technology/wearables"/>
    <x v="2"/>
    <x v="8"/>
  </r>
  <r>
    <n v="100000"/>
    <n v="1471"/>
    <n v="1.4710000000000001"/>
    <x v="2"/>
    <x v="5"/>
    <s v="CAD"/>
    <n v="1423333581"/>
    <n v="1420741581"/>
    <b v="0"/>
    <n v="1471"/>
    <n v="24"/>
    <n v="61.291666666666664"/>
    <b v="0"/>
    <s v="technology/wearables"/>
    <x v="2"/>
    <x v="8"/>
  </r>
  <r>
    <n v="50000"/>
    <n v="12792"/>
    <n v="25.584"/>
    <x v="2"/>
    <x v="13"/>
    <s v="EUR"/>
    <n v="1467106895"/>
    <n v="1463218895"/>
    <b v="0"/>
    <n v="12792"/>
    <n v="96"/>
    <n v="133.25"/>
    <b v="0"/>
    <s v="technology/wearables"/>
    <x v="2"/>
    <x v="8"/>
  </r>
  <r>
    <n v="29000"/>
    <n v="1108"/>
    <n v="3.8206896551724134"/>
    <x v="2"/>
    <x v="0"/>
    <s v="USD"/>
    <n v="1463821338"/>
    <n v="1461229338"/>
    <b v="0"/>
    <n v="1108"/>
    <n v="17"/>
    <n v="65.17647058823529"/>
    <b v="0"/>
    <s v="technology/wearables"/>
    <x v="2"/>
    <x v="8"/>
  </r>
  <r>
    <n v="57000"/>
    <n v="8827"/>
    <n v="15.485964912280703"/>
    <x v="2"/>
    <x v="0"/>
    <s v="USD"/>
    <n v="1472920909"/>
    <n v="1467736909"/>
    <b v="0"/>
    <n v="8827"/>
    <n v="94"/>
    <n v="93.90425531914893"/>
    <b v="0"/>
    <s v="technology/wearables"/>
    <x v="2"/>
    <x v="8"/>
  </r>
  <r>
    <n v="75000"/>
    <n v="19434"/>
    <n v="25.912000000000003"/>
    <x v="2"/>
    <x v="0"/>
    <s v="USD"/>
    <n v="1410955331"/>
    <n v="1407931331"/>
    <b v="0"/>
    <n v="19434"/>
    <n v="129"/>
    <n v="150.65116279069767"/>
    <b v="0"/>
    <s v="technology/wearables"/>
    <x v="2"/>
    <x v="8"/>
  </r>
  <r>
    <n v="2500"/>
    <n v="1"/>
    <n v="0.04"/>
    <x v="2"/>
    <x v="0"/>
    <s v="USD"/>
    <n v="1477509604"/>
    <n v="1474917604"/>
    <b v="0"/>
    <n v="1"/>
    <n v="1"/>
    <n v="1"/>
    <b v="0"/>
    <s v="technology/wearables"/>
    <x v="2"/>
    <x v="8"/>
  </r>
  <r>
    <n v="50000"/>
    <n v="53"/>
    <n v="0.106"/>
    <x v="2"/>
    <x v="0"/>
    <s v="USD"/>
    <n v="1489512122"/>
    <n v="1486923722"/>
    <b v="0"/>
    <n v="53"/>
    <n v="4"/>
    <n v="13.25"/>
    <b v="0"/>
    <s v="technology/wearables"/>
    <x v="2"/>
    <x v="8"/>
  </r>
  <r>
    <n v="35000"/>
    <n v="298"/>
    <n v="0.85142857142857142"/>
    <x v="2"/>
    <x v="0"/>
    <s v="USD"/>
    <n v="1477949764"/>
    <n v="1474493764"/>
    <b v="0"/>
    <n v="298"/>
    <n v="3"/>
    <n v="99.333333333333329"/>
    <b v="0"/>
    <s v="technology/wearables"/>
    <x v="2"/>
    <x v="8"/>
  </r>
  <r>
    <n v="320000"/>
    <n v="23948"/>
    <n v="7.4837500000000006"/>
    <x v="2"/>
    <x v="0"/>
    <s v="USD"/>
    <n v="1406257200"/>
    <n v="1403176891"/>
    <b v="0"/>
    <n v="23948"/>
    <n v="135"/>
    <n v="177.39259259259259"/>
    <b v="0"/>
    <s v="technology/wearables"/>
    <x v="2"/>
    <x v="8"/>
  </r>
  <r>
    <n v="2000"/>
    <n v="553"/>
    <n v="27.650000000000002"/>
    <x v="2"/>
    <x v="0"/>
    <s v="USD"/>
    <n v="1421095672"/>
    <n v="1417207672"/>
    <b v="0"/>
    <n v="553"/>
    <n v="10"/>
    <n v="55.3"/>
    <b v="0"/>
    <s v="technology/wearables"/>
    <x v="2"/>
    <x v="8"/>
  </r>
  <r>
    <n v="500000"/>
    <n v="0"/>
    <n v="0"/>
    <x v="2"/>
    <x v="13"/>
    <s v="EUR"/>
    <n v="1438618170"/>
    <n v="1436026170"/>
    <b v="0"/>
    <n v="0"/>
    <n v="0"/>
    <e v="#DIV/0!"/>
    <b v="0"/>
    <s v="technology/wearables"/>
    <x v="2"/>
    <x v="8"/>
  </r>
  <r>
    <n v="100000"/>
    <n v="3550"/>
    <n v="3.55"/>
    <x v="2"/>
    <x v="14"/>
    <s v="MXN"/>
    <n v="1486317653"/>
    <n v="1481133653"/>
    <b v="0"/>
    <n v="3550"/>
    <n v="6"/>
    <n v="591.66666666666663"/>
    <b v="0"/>
    <s v="technology/wearables"/>
    <x v="2"/>
    <x v="8"/>
  </r>
  <r>
    <n v="20000"/>
    <n v="14598"/>
    <n v="72.989999999999995"/>
    <x v="2"/>
    <x v="0"/>
    <s v="USD"/>
    <n v="1444876253"/>
    <n v="1442284253"/>
    <b v="0"/>
    <n v="14598"/>
    <n v="36"/>
    <n v="405.5"/>
    <b v="0"/>
    <s v="technology/wearables"/>
    <x v="2"/>
    <x v="8"/>
  </r>
  <r>
    <n v="200000"/>
    <n v="115297.5"/>
    <n v="57.648750000000007"/>
    <x v="2"/>
    <x v="0"/>
    <s v="USD"/>
    <n v="1481173140"/>
    <n v="1478016097"/>
    <b v="0"/>
    <n v="115297.5"/>
    <n v="336"/>
    <n v="343.14732142857144"/>
    <b v="0"/>
    <s v="technology/wearables"/>
    <x v="2"/>
    <x v="8"/>
  </r>
  <r>
    <n v="20000"/>
    <n v="2468"/>
    <n v="12.34"/>
    <x v="2"/>
    <x v="0"/>
    <s v="USD"/>
    <n v="1473400800"/>
    <n v="1469718841"/>
    <b v="0"/>
    <n v="2468"/>
    <n v="34"/>
    <n v="72.588235294117652"/>
    <b v="0"/>
    <s v="technology/wearables"/>
    <x v="2"/>
    <x v="8"/>
  </r>
  <r>
    <n v="50000"/>
    <n v="260"/>
    <n v="0.52"/>
    <x v="2"/>
    <x v="0"/>
    <s v="USD"/>
    <n v="1435711246"/>
    <n v="1433292046"/>
    <b v="0"/>
    <n v="260"/>
    <n v="10"/>
    <n v="26"/>
    <b v="0"/>
    <s v="technology/wearables"/>
    <x v="2"/>
    <x v="8"/>
  </r>
  <r>
    <n v="20000"/>
    <n v="1306"/>
    <n v="6.5299999999999994"/>
    <x v="2"/>
    <x v="1"/>
    <s v="GBP"/>
    <n v="1482397263"/>
    <n v="1479805263"/>
    <b v="0"/>
    <n v="1306"/>
    <n v="201"/>
    <n v="6.4975124378109452"/>
    <b v="0"/>
    <s v="technology/wearables"/>
    <x v="2"/>
    <x v="8"/>
  </r>
  <r>
    <n v="100000"/>
    <n v="35338"/>
    <n v="35.338000000000001"/>
    <x v="2"/>
    <x v="0"/>
    <s v="USD"/>
    <n v="1430421827"/>
    <n v="1427829827"/>
    <b v="0"/>
    <n v="35338"/>
    <n v="296"/>
    <n v="119.38513513513513"/>
    <b v="0"/>
    <s v="technology/wearables"/>
    <x v="2"/>
    <x v="8"/>
  </r>
  <r>
    <n v="150000"/>
    <n v="590"/>
    <n v="0.39333333333333331"/>
    <x v="2"/>
    <x v="0"/>
    <s v="USD"/>
    <n v="1485964559"/>
    <n v="1483372559"/>
    <b v="0"/>
    <n v="590"/>
    <n v="7"/>
    <n v="84.285714285714292"/>
    <b v="0"/>
    <s v="technology/wearables"/>
    <x v="2"/>
    <x v="8"/>
  </r>
  <r>
    <n v="60000"/>
    <n v="636"/>
    <n v="1.06"/>
    <x v="2"/>
    <x v="0"/>
    <s v="USD"/>
    <n v="1414758620"/>
    <n v="1412166620"/>
    <b v="0"/>
    <n v="636"/>
    <n v="7"/>
    <n v="90.857142857142861"/>
    <b v="0"/>
    <s v="technology/wearables"/>
    <x v="2"/>
    <x v="8"/>
  </r>
  <r>
    <n v="175000"/>
    <n v="1"/>
    <n v="5.7142857142857147E-4"/>
    <x v="2"/>
    <x v="9"/>
    <s v="EUR"/>
    <n v="1406326502"/>
    <n v="1403734502"/>
    <b v="0"/>
    <n v="1"/>
    <n v="1"/>
    <n v="1"/>
    <b v="0"/>
    <s v="technology/wearables"/>
    <x v="2"/>
    <x v="8"/>
  </r>
  <r>
    <n v="5000"/>
    <n v="2319"/>
    <n v="46.379999999999995"/>
    <x v="2"/>
    <x v="12"/>
    <s v="EUR"/>
    <n v="1454502789"/>
    <n v="1453206789"/>
    <b v="0"/>
    <n v="2319"/>
    <n v="114"/>
    <n v="20.342105263157894"/>
    <b v="0"/>
    <s v="technology/wearables"/>
    <x v="2"/>
    <x v="8"/>
  </r>
  <r>
    <n v="100000"/>
    <n v="15390"/>
    <n v="15.39"/>
    <x v="2"/>
    <x v="0"/>
    <s v="USD"/>
    <n v="1411005600"/>
    <n v="1408141245"/>
    <b v="0"/>
    <n v="15390"/>
    <n v="29"/>
    <n v="530.68965517241384"/>
    <b v="0"/>
    <s v="technology/wearables"/>
    <x v="2"/>
    <x v="8"/>
  </r>
  <r>
    <n v="130000"/>
    <n v="107148.74"/>
    <n v="82.422107692307705"/>
    <x v="2"/>
    <x v="0"/>
    <s v="USD"/>
    <n v="1385136000"/>
    <n v="1381923548"/>
    <b v="0"/>
    <n v="107148.74"/>
    <n v="890"/>
    <n v="120.39184269662923"/>
    <b v="0"/>
    <s v="technology/wearables"/>
    <x v="2"/>
    <x v="8"/>
  </r>
  <r>
    <n v="15000"/>
    <n v="403"/>
    <n v="2.6866666666666665"/>
    <x v="2"/>
    <x v="3"/>
    <s v="EUR"/>
    <n v="1484065881"/>
    <n v="1481473881"/>
    <b v="0"/>
    <n v="403"/>
    <n v="31"/>
    <n v="13"/>
    <b v="0"/>
    <s v="technology/wearables"/>
    <x v="2"/>
    <x v="8"/>
  </r>
  <r>
    <n v="23000"/>
    <n v="6118"/>
    <n v="26.6"/>
    <x v="2"/>
    <x v="1"/>
    <s v="GBP"/>
    <n v="1406130880"/>
    <n v="1403538880"/>
    <b v="0"/>
    <n v="6118"/>
    <n v="21"/>
    <n v="291.33333333333331"/>
    <b v="0"/>
    <s v="technology/wearables"/>
    <x v="2"/>
    <x v="8"/>
  </r>
  <r>
    <n v="15000"/>
    <n v="4622.01"/>
    <n v="30.813400000000001"/>
    <x v="2"/>
    <x v="0"/>
    <s v="USD"/>
    <n v="1480011987"/>
    <n v="1477416387"/>
    <b v="0"/>
    <n v="4622.01"/>
    <n v="37"/>
    <n v="124.9191891891892"/>
    <b v="0"/>
    <s v="technology/wearables"/>
    <x v="2"/>
    <x v="8"/>
  </r>
  <r>
    <n v="15000"/>
    <n v="837"/>
    <n v="5.58"/>
    <x v="2"/>
    <x v="0"/>
    <s v="USD"/>
    <n v="1485905520"/>
    <n v="1481150949"/>
    <b v="0"/>
    <n v="837"/>
    <n v="7"/>
    <n v="119.57142857142857"/>
    <b v="0"/>
    <s v="technology/wearables"/>
    <x v="2"/>
    <x v="8"/>
  </r>
  <r>
    <n v="55000"/>
    <n v="481"/>
    <n v="0.87454545454545463"/>
    <x v="2"/>
    <x v="5"/>
    <s v="CAD"/>
    <n v="1487565468"/>
    <n v="1482381468"/>
    <b v="0"/>
    <n v="481"/>
    <n v="4"/>
    <n v="120.25"/>
    <b v="0"/>
    <s v="technology/wearables"/>
    <x v="2"/>
    <x v="8"/>
  </r>
  <r>
    <n v="100000"/>
    <n v="977"/>
    <n v="0.97699999999999987"/>
    <x v="2"/>
    <x v="9"/>
    <s v="EUR"/>
    <n v="1484999278"/>
    <n v="1482407278"/>
    <b v="0"/>
    <n v="977"/>
    <n v="5"/>
    <n v="195.4"/>
    <b v="0"/>
    <s v="technology/wearables"/>
    <x v="2"/>
    <x v="8"/>
  </r>
  <r>
    <n v="100000"/>
    <n v="0"/>
    <n v="0"/>
    <x v="2"/>
    <x v="3"/>
    <s v="EUR"/>
    <n v="1481740740"/>
    <n v="1478130783"/>
    <b v="0"/>
    <n v="0"/>
    <n v="0"/>
    <e v="#DIV/0!"/>
    <b v="0"/>
    <s v="technology/wearables"/>
    <x v="2"/>
    <x v="8"/>
  </r>
  <r>
    <n v="68000"/>
    <n v="53670.6"/>
    <n v="78.927352941176466"/>
    <x v="2"/>
    <x v="1"/>
    <s v="GBP"/>
    <n v="1483286127"/>
    <n v="1479830127"/>
    <b v="0"/>
    <n v="53670.6"/>
    <n v="456"/>
    <n v="117.69868421052631"/>
    <b v="0"/>
    <s v="technology/wearables"/>
    <x v="2"/>
    <x v="8"/>
  </r>
  <r>
    <n v="40000"/>
    <n v="8837"/>
    <n v="22.092500000000001"/>
    <x v="2"/>
    <x v="1"/>
    <s v="GBP"/>
    <n v="1410616600"/>
    <n v="1405432600"/>
    <b v="0"/>
    <n v="8837"/>
    <n v="369"/>
    <n v="23.948509485094849"/>
    <b v="0"/>
    <s v="technology/wearables"/>
    <x v="2"/>
    <x v="8"/>
  </r>
  <r>
    <n v="15000"/>
    <n v="61"/>
    <n v="0.40666666666666662"/>
    <x v="2"/>
    <x v="0"/>
    <s v="USD"/>
    <n v="1417741159"/>
    <n v="1415149159"/>
    <b v="0"/>
    <n v="61"/>
    <n v="2"/>
    <n v="30.5"/>
    <b v="0"/>
    <s v="technology/wearables"/>
    <x v="2"/>
    <x v="8"/>
  </r>
  <r>
    <n v="1200"/>
    <n v="0"/>
    <n v="0"/>
    <x v="2"/>
    <x v="5"/>
    <s v="CAD"/>
    <n v="1408495440"/>
    <n v="1405640302"/>
    <b v="0"/>
    <n v="0"/>
    <n v="0"/>
    <e v="#DIV/0!"/>
    <b v="0"/>
    <s v="technology/wearables"/>
    <x v="2"/>
    <x v="8"/>
  </r>
  <r>
    <n v="100000"/>
    <n v="33791"/>
    <n v="33.790999999999997"/>
    <x v="2"/>
    <x v="9"/>
    <s v="EUR"/>
    <n v="1481716868"/>
    <n v="1478257268"/>
    <b v="0"/>
    <n v="33791"/>
    <n v="338"/>
    <n v="99.973372781065095"/>
    <b v="0"/>
    <s v="technology/wearables"/>
    <x v="2"/>
    <x v="8"/>
  </r>
  <r>
    <n v="48500"/>
    <n v="105"/>
    <n v="0.21649484536082475"/>
    <x v="2"/>
    <x v="0"/>
    <s v="USD"/>
    <n v="1455466832"/>
    <n v="1452874832"/>
    <b v="0"/>
    <n v="105"/>
    <n v="4"/>
    <n v="26.25"/>
    <b v="0"/>
    <s v="technology/wearables"/>
    <x v="2"/>
    <x v="8"/>
  </r>
  <r>
    <n v="25000"/>
    <n v="199"/>
    <n v="0.79600000000000004"/>
    <x v="2"/>
    <x v="13"/>
    <s v="EUR"/>
    <n v="1465130532"/>
    <n v="1462538532"/>
    <b v="0"/>
    <n v="199"/>
    <n v="1"/>
    <n v="199"/>
    <b v="0"/>
    <s v="technology/wearables"/>
    <x v="2"/>
    <x v="8"/>
  </r>
  <r>
    <n v="15000"/>
    <n v="2249"/>
    <n v="14.993333333333334"/>
    <x v="2"/>
    <x v="0"/>
    <s v="USD"/>
    <n v="1488308082"/>
    <n v="1483124082"/>
    <b v="0"/>
    <n v="2249"/>
    <n v="28"/>
    <n v="80.321428571428569"/>
    <b v="0"/>
    <s v="technology/wearables"/>
    <x v="2"/>
    <x v="8"/>
  </r>
  <r>
    <n v="27500"/>
    <n v="1389"/>
    <n v="5.0509090909090908"/>
    <x v="2"/>
    <x v="0"/>
    <s v="USD"/>
    <n v="1446693040"/>
    <n v="1443233440"/>
    <b v="0"/>
    <n v="1389"/>
    <n v="12"/>
    <n v="115.75"/>
    <b v="0"/>
    <s v="technology/wearables"/>
    <x v="2"/>
    <x v="8"/>
  </r>
  <r>
    <n v="7000"/>
    <n v="715"/>
    <n v="10.214285714285715"/>
    <x v="2"/>
    <x v="0"/>
    <s v="USD"/>
    <n v="1417392000"/>
    <n v="1414511307"/>
    <b v="0"/>
    <n v="715"/>
    <n v="16"/>
    <n v="44.6875"/>
    <b v="0"/>
    <s v="technology/wearables"/>
    <x v="2"/>
    <x v="8"/>
  </r>
  <r>
    <n v="100000"/>
    <n v="305"/>
    <n v="0.30499999999999999"/>
    <x v="2"/>
    <x v="0"/>
    <s v="USD"/>
    <n v="1409949002"/>
    <n v="1407357002"/>
    <b v="0"/>
    <n v="305"/>
    <n v="4"/>
    <n v="76.25"/>
    <b v="0"/>
    <s v="technology/wearables"/>
    <x v="2"/>
    <x v="8"/>
  </r>
  <r>
    <n v="12000"/>
    <n v="90"/>
    <n v="0.75"/>
    <x v="2"/>
    <x v="0"/>
    <s v="USD"/>
    <n v="1487397540"/>
    <n v="1484684247"/>
    <b v="0"/>
    <n v="90"/>
    <n v="4"/>
    <n v="22.5"/>
    <b v="0"/>
    <s v="technology/wearables"/>
    <x v="2"/>
    <x v="8"/>
  </r>
  <r>
    <n v="15000"/>
    <n v="194"/>
    <n v="1.2933333333333332"/>
    <x v="2"/>
    <x v="0"/>
    <s v="USD"/>
    <n v="1456189076"/>
    <n v="1454979476"/>
    <b v="0"/>
    <n v="194"/>
    <n v="10"/>
    <n v="19.399999999999999"/>
    <b v="0"/>
    <s v="technology/wearables"/>
    <x v="2"/>
    <x v="8"/>
  </r>
  <r>
    <n v="1900"/>
    <n v="2735"/>
    <n v="143.94736842105263"/>
    <x v="0"/>
    <x v="0"/>
    <s v="USD"/>
    <n v="1327851291"/>
    <n v="1325432091"/>
    <b v="0"/>
    <n v="2735"/>
    <n v="41"/>
    <n v="66.707317073170728"/>
    <b v="1"/>
    <s v="publishing/nonfiction"/>
    <x v="3"/>
    <x v="9"/>
  </r>
  <r>
    <n v="8200"/>
    <n v="10013"/>
    <n v="122.10975609756099"/>
    <x v="0"/>
    <x v="0"/>
    <s v="USD"/>
    <n v="1406900607"/>
    <n v="1403012607"/>
    <b v="0"/>
    <n v="10013"/>
    <n v="119"/>
    <n v="84.142857142857139"/>
    <b v="1"/>
    <s v="publishing/nonfiction"/>
    <x v="3"/>
    <x v="9"/>
  </r>
  <r>
    <n v="25000"/>
    <n v="33006"/>
    <n v="132.024"/>
    <x v="0"/>
    <x v="0"/>
    <s v="USD"/>
    <n v="1333909178"/>
    <n v="1331320778"/>
    <b v="0"/>
    <n v="33006"/>
    <n v="153"/>
    <n v="215.72549019607843"/>
    <b v="1"/>
    <s v="publishing/nonfiction"/>
    <x v="3"/>
    <x v="9"/>
  </r>
  <r>
    <n v="5000"/>
    <n v="5469"/>
    <n v="109.38000000000001"/>
    <x v="0"/>
    <x v="0"/>
    <s v="USD"/>
    <n v="1438228740"/>
    <n v="1435606549"/>
    <b v="0"/>
    <n v="5469"/>
    <n v="100"/>
    <n v="54.69"/>
    <b v="1"/>
    <s v="publishing/nonfiction"/>
    <x v="3"/>
    <x v="9"/>
  </r>
  <r>
    <n v="7000"/>
    <n v="7383.01"/>
    <n v="105.47157142857144"/>
    <x v="0"/>
    <x v="0"/>
    <s v="USD"/>
    <n v="1309447163"/>
    <n v="1306855163"/>
    <b v="0"/>
    <n v="7383.01"/>
    <n v="143"/>
    <n v="51.62944055944056"/>
    <b v="1"/>
    <s v="publishing/nonfiction"/>
    <x v="3"/>
    <x v="9"/>
  </r>
  <r>
    <n v="20000"/>
    <n v="20070"/>
    <n v="100.35000000000001"/>
    <x v="0"/>
    <x v="0"/>
    <s v="USD"/>
    <n v="1450018912"/>
    <n v="1447426912"/>
    <b v="0"/>
    <n v="20070"/>
    <n v="140"/>
    <n v="143.35714285714286"/>
    <b v="1"/>
    <s v="publishing/nonfiction"/>
    <x v="3"/>
    <x v="9"/>
  </r>
  <r>
    <n v="2500"/>
    <n v="2535"/>
    <n v="101.4"/>
    <x v="0"/>
    <x v="0"/>
    <s v="USD"/>
    <n v="1365728487"/>
    <n v="1363136487"/>
    <b v="0"/>
    <n v="2535"/>
    <n v="35"/>
    <n v="72.428571428571431"/>
    <b v="1"/>
    <s v="publishing/nonfiction"/>
    <x v="3"/>
    <x v="9"/>
  </r>
  <r>
    <n v="3500"/>
    <n v="5443"/>
    <n v="155.51428571428571"/>
    <x v="0"/>
    <x v="0"/>
    <s v="USD"/>
    <n v="1358198400"/>
    <n v="1354580949"/>
    <b v="0"/>
    <n v="5443"/>
    <n v="149"/>
    <n v="36.530201342281877"/>
    <b v="1"/>
    <s v="publishing/nonfiction"/>
    <x v="3"/>
    <x v="9"/>
  </r>
  <r>
    <n v="7500"/>
    <n v="7917.45"/>
    <n v="105.566"/>
    <x v="0"/>
    <x v="0"/>
    <s v="USD"/>
    <n v="1313957157"/>
    <n v="1310069157"/>
    <b v="0"/>
    <n v="7917.45"/>
    <n v="130"/>
    <n v="60.903461538461535"/>
    <b v="1"/>
    <s v="publishing/nonfiction"/>
    <x v="3"/>
    <x v="9"/>
  </r>
  <r>
    <n v="4000"/>
    <n v="5226"/>
    <n v="130.65"/>
    <x v="0"/>
    <x v="0"/>
    <s v="USD"/>
    <n v="1348028861"/>
    <n v="1342844861"/>
    <b v="0"/>
    <n v="5226"/>
    <n v="120"/>
    <n v="43.55"/>
    <b v="1"/>
    <s v="publishing/nonfiction"/>
    <x v="3"/>
    <x v="9"/>
  </r>
  <r>
    <n v="20000"/>
    <n v="26438"/>
    <n v="132.19"/>
    <x v="0"/>
    <x v="0"/>
    <s v="USD"/>
    <n v="1323280391"/>
    <n v="1320688391"/>
    <b v="0"/>
    <n v="26438"/>
    <n v="265"/>
    <n v="99.766037735849054"/>
    <b v="1"/>
    <s v="publishing/nonfiction"/>
    <x v="3"/>
    <x v="9"/>
  </r>
  <r>
    <n v="5000"/>
    <n v="6300"/>
    <n v="126"/>
    <x v="0"/>
    <x v="0"/>
    <s v="USD"/>
    <n v="1327212000"/>
    <n v="1322852747"/>
    <b v="0"/>
    <n v="6300"/>
    <n v="71"/>
    <n v="88.732394366197184"/>
    <b v="1"/>
    <s v="publishing/nonfiction"/>
    <x v="3"/>
    <x v="9"/>
  </r>
  <r>
    <n v="40"/>
    <n v="64"/>
    <n v="160"/>
    <x v="0"/>
    <x v="1"/>
    <s v="GBP"/>
    <n v="1380449461"/>
    <n v="1375265461"/>
    <b v="0"/>
    <n v="64"/>
    <n v="13"/>
    <n v="4.9230769230769234"/>
    <b v="1"/>
    <s v="publishing/nonfiction"/>
    <x v="3"/>
    <x v="9"/>
  </r>
  <r>
    <n v="2500"/>
    <n v="3012"/>
    <n v="120.48"/>
    <x v="0"/>
    <x v="1"/>
    <s v="GBP"/>
    <n v="1387533892"/>
    <n v="1384941892"/>
    <b v="0"/>
    <n v="3012"/>
    <n v="169"/>
    <n v="17.822485207100591"/>
    <b v="1"/>
    <s v="publishing/nonfiction"/>
    <x v="3"/>
    <x v="9"/>
  </r>
  <r>
    <n v="8500"/>
    <n v="10670"/>
    <n v="125.52941176470588"/>
    <x v="0"/>
    <x v="5"/>
    <s v="CAD"/>
    <n v="1431147600"/>
    <n v="1428465420"/>
    <b v="0"/>
    <n v="10670"/>
    <n v="57"/>
    <n v="187.19298245614036"/>
    <b v="1"/>
    <s v="publishing/nonfiction"/>
    <x v="3"/>
    <x v="9"/>
  </r>
  <r>
    <n v="47000"/>
    <n v="53771"/>
    <n v="114.40638297872341"/>
    <x v="0"/>
    <x v="0"/>
    <s v="USD"/>
    <n v="1417653540"/>
    <n v="1414975346"/>
    <b v="0"/>
    <n v="53771"/>
    <n v="229"/>
    <n v="234.80786026200875"/>
    <b v="1"/>
    <s v="publishing/nonfiction"/>
    <x v="3"/>
    <x v="9"/>
  </r>
  <r>
    <n v="3600"/>
    <n v="11345"/>
    <n v="315.13888888888891"/>
    <x v="0"/>
    <x v="0"/>
    <s v="USD"/>
    <n v="1385009940"/>
    <n v="1383327440"/>
    <b v="0"/>
    <n v="11345"/>
    <n v="108"/>
    <n v="105.04629629629629"/>
    <b v="1"/>
    <s v="publishing/nonfiction"/>
    <x v="3"/>
    <x v="9"/>
  </r>
  <r>
    <n v="5000"/>
    <n v="6120"/>
    <n v="122.39999999999999"/>
    <x v="0"/>
    <x v="0"/>
    <s v="USD"/>
    <n v="1392408000"/>
    <n v="1390890987"/>
    <b v="0"/>
    <n v="6120"/>
    <n v="108"/>
    <n v="56.666666666666664"/>
    <b v="1"/>
    <s v="publishing/nonfiction"/>
    <x v="3"/>
    <x v="9"/>
  </r>
  <r>
    <n v="1500"/>
    <n v="1601"/>
    <n v="106.73333333333332"/>
    <x v="0"/>
    <x v="0"/>
    <s v="USD"/>
    <n v="1417409940"/>
    <n v="1414765794"/>
    <b v="0"/>
    <n v="1601"/>
    <n v="41"/>
    <n v="39.048780487804876"/>
    <b v="1"/>
    <s v="publishing/nonfiction"/>
    <x v="3"/>
    <x v="9"/>
  </r>
  <r>
    <n v="6000"/>
    <n v="9500"/>
    <n v="158.33333333333331"/>
    <x v="0"/>
    <x v="0"/>
    <s v="USD"/>
    <n v="1407758629"/>
    <n v="1404907429"/>
    <b v="0"/>
    <n v="9500"/>
    <n v="139"/>
    <n v="68.345323741007192"/>
    <b v="1"/>
    <s v="publishing/nonfiction"/>
    <x v="3"/>
    <x v="9"/>
  </r>
  <r>
    <n v="3000"/>
    <n v="3222"/>
    <n v="107.4"/>
    <x v="0"/>
    <x v="0"/>
    <s v="USD"/>
    <n v="1434857482"/>
    <n v="1433647882"/>
    <b v="0"/>
    <n v="3222"/>
    <n v="19"/>
    <n v="169.57894736842104"/>
    <b v="1"/>
    <s v="publishing/nonfiction"/>
    <x v="3"/>
    <x v="9"/>
  </r>
  <r>
    <n v="13000"/>
    <n v="13293.8"/>
    <n v="102.25999999999999"/>
    <x v="0"/>
    <x v="0"/>
    <s v="USD"/>
    <n v="1370964806"/>
    <n v="1367940806"/>
    <b v="0"/>
    <n v="13293.8"/>
    <n v="94"/>
    <n v="141.42340425531913"/>
    <b v="1"/>
    <s v="publishing/nonfiction"/>
    <x v="3"/>
    <x v="9"/>
  </r>
  <r>
    <n v="1400"/>
    <n v="1550"/>
    <n v="110.71428571428572"/>
    <x v="0"/>
    <x v="0"/>
    <s v="USD"/>
    <n v="1395435712"/>
    <n v="1392847312"/>
    <b v="0"/>
    <n v="1550"/>
    <n v="23"/>
    <n v="67.391304347826093"/>
    <b v="1"/>
    <s v="publishing/nonfiction"/>
    <x v="3"/>
    <x v="9"/>
  </r>
  <r>
    <n v="550"/>
    <n v="814"/>
    <n v="148"/>
    <x v="0"/>
    <x v="0"/>
    <s v="USD"/>
    <n v="1334610000"/>
    <n v="1332435685"/>
    <b v="0"/>
    <n v="814"/>
    <n v="15"/>
    <n v="54.266666666666666"/>
    <b v="1"/>
    <s v="publishing/nonfiction"/>
    <x v="3"/>
    <x v="9"/>
  </r>
  <r>
    <n v="5000"/>
    <n v="5116"/>
    <n v="102.32000000000001"/>
    <x v="0"/>
    <x v="0"/>
    <s v="USD"/>
    <n v="1355439503"/>
    <n v="1352847503"/>
    <b v="0"/>
    <n v="5116"/>
    <n v="62"/>
    <n v="82.516129032258064"/>
    <b v="1"/>
    <s v="publishing/nonfiction"/>
    <x v="3"/>
    <x v="9"/>
  </r>
  <r>
    <n v="2220"/>
    <n v="3976"/>
    <n v="179.09909909909908"/>
    <x v="0"/>
    <x v="0"/>
    <s v="USD"/>
    <n v="1367588645"/>
    <n v="1364996645"/>
    <b v="0"/>
    <n v="3976"/>
    <n v="74"/>
    <n v="53.729729729729726"/>
    <b v="1"/>
    <s v="publishing/nonfiction"/>
    <x v="3"/>
    <x v="9"/>
  </r>
  <r>
    <n v="2987"/>
    <n v="3318"/>
    <n v="111.08135252761969"/>
    <x v="0"/>
    <x v="0"/>
    <s v="USD"/>
    <n v="1348372740"/>
    <n v="1346806909"/>
    <b v="0"/>
    <n v="3318"/>
    <n v="97"/>
    <n v="34.206185567010309"/>
    <b v="1"/>
    <s v="publishing/nonfiction"/>
    <x v="3"/>
    <x v="9"/>
  </r>
  <r>
    <n v="7000"/>
    <n v="7003"/>
    <n v="100.04285714285714"/>
    <x v="0"/>
    <x v="9"/>
    <s v="EUR"/>
    <n v="1421319240"/>
    <n v="1418649019"/>
    <b v="0"/>
    <n v="7003"/>
    <n v="55"/>
    <n v="127.32727272727273"/>
    <b v="1"/>
    <s v="publishing/nonfiction"/>
    <x v="3"/>
    <x v="9"/>
  </r>
  <r>
    <n v="2000"/>
    <n v="2005"/>
    <n v="100.25"/>
    <x v="0"/>
    <x v="0"/>
    <s v="USD"/>
    <n v="1407701966"/>
    <n v="1405109966"/>
    <b v="0"/>
    <n v="2005"/>
    <n v="44"/>
    <n v="45.56818181818182"/>
    <b v="1"/>
    <s v="publishing/nonfiction"/>
    <x v="3"/>
    <x v="9"/>
  </r>
  <r>
    <n v="10000"/>
    <n v="10556"/>
    <n v="105.56"/>
    <x v="0"/>
    <x v="0"/>
    <s v="USD"/>
    <n v="1485642930"/>
    <n v="1483050930"/>
    <b v="0"/>
    <n v="10556"/>
    <n v="110"/>
    <n v="95.963636363636368"/>
    <b v="1"/>
    <s v="publishing/nonfiction"/>
    <x v="3"/>
    <x v="9"/>
  </r>
  <r>
    <n v="4444"/>
    <n v="4559"/>
    <n v="102.58775877587757"/>
    <x v="0"/>
    <x v="0"/>
    <s v="USD"/>
    <n v="1361739872"/>
    <n v="1359147872"/>
    <b v="0"/>
    <n v="4559"/>
    <n v="59"/>
    <n v="77.271186440677965"/>
    <b v="1"/>
    <s v="publishing/nonfiction"/>
    <x v="3"/>
    <x v="9"/>
  </r>
  <r>
    <n v="3000"/>
    <n v="3555"/>
    <n v="118.5"/>
    <x v="0"/>
    <x v="0"/>
    <s v="USD"/>
    <n v="1312470475"/>
    <n v="1308496075"/>
    <b v="0"/>
    <n v="3555"/>
    <n v="62"/>
    <n v="57.338709677419352"/>
    <b v="1"/>
    <s v="publishing/nonfiction"/>
    <x v="3"/>
    <x v="9"/>
  </r>
  <r>
    <n v="5000"/>
    <n v="5585"/>
    <n v="111.7"/>
    <x v="0"/>
    <x v="2"/>
    <s v="AUD"/>
    <n v="1476615600"/>
    <n v="1474884417"/>
    <b v="0"/>
    <n v="5585"/>
    <n v="105"/>
    <n v="53.19047619047619"/>
    <b v="1"/>
    <s v="publishing/nonfiction"/>
    <x v="3"/>
    <x v="9"/>
  </r>
  <r>
    <n v="10000"/>
    <n v="12800"/>
    <n v="128"/>
    <x v="0"/>
    <x v="0"/>
    <s v="USD"/>
    <n v="1423922991"/>
    <n v="1421330991"/>
    <b v="0"/>
    <n v="12800"/>
    <n v="26"/>
    <n v="492.30769230769232"/>
    <b v="1"/>
    <s v="publishing/nonfiction"/>
    <x v="3"/>
    <x v="9"/>
  </r>
  <r>
    <n v="2000"/>
    <n v="2075"/>
    <n v="103.75000000000001"/>
    <x v="0"/>
    <x v="0"/>
    <s v="USD"/>
    <n v="1357408721"/>
    <n v="1354816721"/>
    <b v="0"/>
    <n v="2075"/>
    <n v="49"/>
    <n v="42.346938775510203"/>
    <b v="1"/>
    <s v="publishing/nonfiction"/>
    <x v="3"/>
    <x v="9"/>
  </r>
  <r>
    <n v="2500"/>
    <n v="2547.69"/>
    <n v="101.9076"/>
    <x v="0"/>
    <x v="0"/>
    <s v="USD"/>
    <n v="1369010460"/>
    <n v="1366381877"/>
    <b v="0"/>
    <n v="2547.69"/>
    <n v="68"/>
    <n v="37.466029411764708"/>
    <b v="1"/>
    <s v="publishing/nonfiction"/>
    <x v="3"/>
    <x v="9"/>
  </r>
  <r>
    <n v="700"/>
    <n v="824"/>
    <n v="117.71428571428571"/>
    <x v="0"/>
    <x v="0"/>
    <s v="USD"/>
    <n v="1303147459"/>
    <n v="1297880659"/>
    <b v="0"/>
    <n v="824"/>
    <n v="22"/>
    <n v="37.454545454545453"/>
    <b v="1"/>
    <s v="publishing/nonfiction"/>
    <x v="3"/>
    <x v="9"/>
  </r>
  <r>
    <n v="250"/>
    <n v="595"/>
    <n v="238"/>
    <x v="0"/>
    <x v="0"/>
    <s v="USD"/>
    <n v="1354756714"/>
    <n v="1353547114"/>
    <b v="0"/>
    <n v="595"/>
    <n v="18"/>
    <n v="33.055555555555557"/>
    <b v="1"/>
    <s v="publishing/nonfiction"/>
    <x v="3"/>
    <x v="9"/>
  </r>
  <r>
    <n v="2500"/>
    <n v="2550"/>
    <n v="102"/>
    <x v="0"/>
    <x v="0"/>
    <s v="USD"/>
    <n v="1286568268"/>
    <n v="1283976268"/>
    <b v="0"/>
    <n v="2550"/>
    <n v="19"/>
    <n v="134.21052631578948"/>
    <b v="1"/>
    <s v="publishing/nonfiction"/>
    <x v="3"/>
    <x v="9"/>
  </r>
  <r>
    <n v="5000"/>
    <n v="5096"/>
    <n v="101.92000000000002"/>
    <x v="0"/>
    <x v="1"/>
    <s v="GBP"/>
    <n v="1404892539"/>
    <n v="1401436539"/>
    <b v="0"/>
    <n v="5096"/>
    <n v="99"/>
    <n v="51.474747474747474"/>
    <b v="1"/>
    <s v="publishing/nonfiction"/>
    <x v="3"/>
    <x v="9"/>
  </r>
  <r>
    <n v="2200"/>
    <n v="0"/>
    <n v="0"/>
    <x v="2"/>
    <x v="0"/>
    <s v="USD"/>
    <n v="1480188013"/>
    <n v="1477592413"/>
    <b v="0"/>
    <n v="0"/>
    <n v="0"/>
    <e v="#DIV/0!"/>
    <b v="0"/>
    <s v="publishing/fiction"/>
    <x v="3"/>
    <x v="10"/>
  </r>
  <r>
    <n v="5000"/>
    <n v="235"/>
    <n v="4.7"/>
    <x v="2"/>
    <x v="0"/>
    <s v="USD"/>
    <n v="1391364126"/>
    <n v="1388772126"/>
    <b v="0"/>
    <n v="235"/>
    <n v="6"/>
    <n v="39.166666666666664"/>
    <b v="0"/>
    <s v="publishing/fiction"/>
    <x v="3"/>
    <x v="10"/>
  </r>
  <r>
    <n v="3500"/>
    <n v="0"/>
    <n v="0"/>
    <x v="2"/>
    <x v="14"/>
    <s v="MXN"/>
    <n v="1480831200"/>
    <n v="1479328570"/>
    <b v="0"/>
    <n v="0"/>
    <n v="0"/>
    <e v="#DIV/0!"/>
    <b v="0"/>
    <s v="publishing/fiction"/>
    <x v="3"/>
    <x v="10"/>
  </r>
  <r>
    <n v="4290"/>
    <n v="5"/>
    <n v="0.11655011655011654"/>
    <x v="2"/>
    <x v="1"/>
    <s v="GBP"/>
    <n v="1376563408"/>
    <n v="1373971408"/>
    <b v="0"/>
    <n v="5"/>
    <n v="1"/>
    <n v="5"/>
    <b v="0"/>
    <s v="publishing/fiction"/>
    <x v="3"/>
    <x v="10"/>
  </r>
  <r>
    <n v="5000"/>
    <n v="0"/>
    <n v="0"/>
    <x v="2"/>
    <x v="0"/>
    <s v="USD"/>
    <n v="1441858161"/>
    <n v="1439266161"/>
    <b v="0"/>
    <n v="0"/>
    <n v="0"/>
    <e v="#DIV/0!"/>
    <b v="0"/>
    <s v="publishing/fiction"/>
    <x v="3"/>
    <x v="10"/>
  </r>
  <r>
    <n v="7000"/>
    <n v="2521"/>
    <n v="36.014285714285712"/>
    <x v="2"/>
    <x v="0"/>
    <s v="USD"/>
    <n v="1413723684"/>
    <n v="1411131684"/>
    <b v="0"/>
    <n v="2521"/>
    <n v="44"/>
    <n v="57.295454545454547"/>
    <b v="0"/>
    <s v="publishing/fiction"/>
    <x v="3"/>
    <x v="10"/>
  </r>
  <r>
    <n v="4000"/>
    <n v="0"/>
    <n v="0"/>
    <x v="2"/>
    <x v="5"/>
    <s v="CAD"/>
    <n v="1424112483"/>
    <n v="1421520483"/>
    <b v="0"/>
    <n v="0"/>
    <n v="0"/>
    <e v="#DIV/0!"/>
    <b v="0"/>
    <s v="publishing/fiction"/>
    <x v="3"/>
    <x v="10"/>
  </r>
  <r>
    <n v="5000"/>
    <n v="177"/>
    <n v="3.54"/>
    <x v="2"/>
    <x v="0"/>
    <s v="USD"/>
    <n v="1432178810"/>
    <n v="1429586810"/>
    <b v="0"/>
    <n v="177"/>
    <n v="3"/>
    <n v="59"/>
    <b v="0"/>
    <s v="publishing/fiction"/>
    <x v="3"/>
    <x v="10"/>
  </r>
  <r>
    <n v="2500"/>
    <n v="0"/>
    <n v="0"/>
    <x v="2"/>
    <x v="0"/>
    <s v="USD"/>
    <n v="1387169890"/>
    <n v="1384577890"/>
    <b v="0"/>
    <n v="0"/>
    <n v="0"/>
    <e v="#DIV/0!"/>
    <b v="0"/>
    <s v="publishing/fiction"/>
    <x v="3"/>
    <x v="10"/>
  </r>
  <r>
    <n v="4000"/>
    <n v="1656"/>
    <n v="41.4"/>
    <x v="2"/>
    <x v="0"/>
    <s v="USD"/>
    <n v="1388102094"/>
    <n v="1385510094"/>
    <b v="0"/>
    <n v="1656"/>
    <n v="52"/>
    <n v="31.846153846153847"/>
    <b v="0"/>
    <s v="publishing/fiction"/>
    <x v="3"/>
    <x v="10"/>
  </r>
  <r>
    <n v="17500"/>
    <n v="0"/>
    <n v="0"/>
    <x v="2"/>
    <x v="0"/>
    <s v="USD"/>
    <n v="1361750369"/>
    <n v="1358294369"/>
    <b v="0"/>
    <n v="0"/>
    <n v="0"/>
    <e v="#DIV/0!"/>
    <b v="0"/>
    <s v="publishing/fiction"/>
    <x v="3"/>
    <x v="10"/>
  </r>
  <r>
    <n v="38000"/>
    <n v="10"/>
    <n v="2.6315789473684209E-2"/>
    <x v="2"/>
    <x v="0"/>
    <s v="USD"/>
    <n v="1454183202"/>
    <n v="1449863202"/>
    <b v="0"/>
    <n v="10"/>
    <n v="1"/>
    <n v="10"/>
    <b v="0"/>
    <s v="publishing/fiction"/>
    <x v="3"/>
    <x v="10"/>
  </r>
  <r>
    <n v="1500"/>
    <n v="50"/>
    <n v="3.3333333333333335"/>
    <x v="2"/>
    <x v="0"/>
    <s v="USD"/>
    <n v="1257047940"/>
    <n v="1252718519"/>
    <b v="0"/>
    <n v="50"/>
    <n v="1"/>
    <n v="50"/>
    <b v="0"/>
    <s v="publishing/fiction"/>
    <x v="3"/>
    <x v="10"/>
  </r>
  <r>
    <n v="3759"/>
    <n v="32"/>
    <n v="0.85129023676509719"/>
    <x v="2"/>
    <x v="1"/>
    <s v="GBP"/>
    <n v="1431298860"/>
    <n v="1428341985"/>
    <b v="0"/>
    <n v="32"/>
    <n v="2"/>
    <n v="16"/>
    <b v="0"/>
    <s v="publishing/fiction"/>
    <x v="3"/>
    <x v="10"/>
  </r>
  <r>
    <n v="500"/>
    <n v="351"/>
    <n v="70.199999999999989"/>
    <x v="2"/>
    <x v="0"/>
    <s v="USD"/>
    <n v="1393181018"/>
    <n v="1390589018"/>
    <b v="0"/>
    <n v="351"/>
    <n v="9"/>
    <n v="39"/>
    <b v="0"/>
    <s v="publishing/fiction"/>
    <x v="3"/>
    <x v="10"/>
  </r>
  <r>
    <n v="10000"/>
    <n v="170"/>
    <n v="1.7000000000000002"/>
    <x v="2"/>
    <x v="0"/>
    <s v="USD"/>
    <n v="1323998795"/>
    <n v="1321406795"/>
    <b v="0"/>
    <n v="170"/>
    <n v="5"/>
    <n v="34"/>
    <b v="0"/>
    <s v="publishing/fiction"/>
    <x v="3"/>
    <x v="10"/>
  </r>
  <r>
    <n v="7000"/>
    <n v="3598"/>
    <n v="51.4"/>
    <x v="2"/>
    <x v="0"/>
    <s v="USD"/>
    <n v="1444539600"/>
    <n v="1441297645"/>
    <b v="0"/>
    <n v="3598"/>
    <n v="57"/>
    <n v="63.122807017543863"/>
    <b v="0"/>
    <s v="publishing/fiction"/>
    <x v="3"/>
    <x v="10"/>
  </r>
  <r>
    <n v="3000"/>
    <n v="21"/>
    <n v="0.70000000000000007"/>
    <x v="2"/>
    <x v="0"/>
    <s v="USD"/>
    <n v="1375313577"/>
    <n v="1372721577"/>
    <b v="0"/>
    <n v="21"/>
    <n v="3"/>
    <n v="7"/>
    <b v="0"/>
    <s v="publishing/fiction"/>
    <x v="3"/>
    <x v="10"/>
  </r>
  <r>
    <n v="500"/>
    <n v="2"/>
    <n v="0.4"/>
    <x v="2"/>
    <x v="0"/>
    <s v="USD"/>
    <n v="1398876680"/>
    <n v="1396284680"/>
    <b v="0"/>
    <n v="2"/>
    <n v="1"/>
    <n v="2"/>
    <b v="0"/>
    <s v="publishing/fiction"/>
    <x v="3"/>
    <x v="10"/>
  </r>
  <r>
    <n v="15000"/>
    <n v="400"/>
    <n v="2.666666666666667"/>
    <x v="2"/>
    <x v="0"/>
    <s v="USD"/>
    <n v="1287115200"/>
    <n v="1284567905"/>
    <b v="0"/>
    <n v="400"/>
    <n v="6"/>
    <n v="66.666666666666671"/>
    <b v="0"/>
    <s v="publishing/fiction"/>
    <x v="3"/>
    <x v="10"/>
  </r>
  <r>
    <n v="1000"/>
    <n v="1040"/>
    <n v="104"/>
    <x v="0"/>
    <x v="0"/>
    <s v="USD"/>
    <n v="1304439025"/>
    <n v="1301847025"/>
    <b v="0"/>
    <n v="1040"/>
    <n v="27"/>
    <n v="38.518518518518519"/>
    <b v="1"/>
    <s v="music/rock"/>
    <x v="4"/>
    <x v="11"/>
  </r>
  <r>
    <n v="800"/>
    <n v="1065.23"/>
    <n v="133.15375"/>
    <x v="0"/>
    <x v="0"/>
    <s v="USD"/>
    <n v="1370649674"/>
    <n v="1368057674"/>
    <b v="0"/>
    <n v="1065.23"/>
    <n v="25"/>
    <n v="42.609200000000001"/>
    <b v="1"/>
    <s v="music/rock"/>
    <x v="4"/>
    <x v="11"/>
  </r>
  <r>
    <n v="700"/>
    <n v="700"/>
    <n v="100"/>
    <x v="0"/>
    <x v="0"/>
    <s v="USD"/>
    <n v="1345918302"/>
    <n v="1343326302"/>
    <b v="0"/>
    <n v="700"/>
    <n v="14"/>
    <n v="50"/>
    <b v="1"/>
    <s v="music/rock"/>
    <x v="4"/>
    <x v="11"/>
  </r>
  <r>
    <n v="1500"/>
    <n v="2222"/>
    <n v="148.13333333333333"/>
    <x v="0"/>
    <x v="0"/>
    <s v="USD"/>
    <n v="1335564000"/>
    <n v="1332182049"/>
    <b v="0"/>
    <n v="2222"/>
    <n v="35"/>
    <n v="63.485714285714288"/>
    <b v="1"/>
    <s v="music/rock"/>
    <x v="4"/>
    <x v="11"/>
  </r>
  <r>
    <n v="1000"/>
    <n v="1025"/>
    <n v="102.49999999999999"/>
    <x v="0"/>
    <x v="0"/>
    <s v="USD"/>
    <n v="1395023719"/>
    <n v="1391571319"/>
    <b v="0"/>
    <n v="1025"/>
    <n v="10"/>
    <n v="102.5"/>
    <b v="1"/>
    <s v="music/rock"/>
    <x v="4"/>
    <x v="11"/>
  </r>
  <r>
    <n v="500"/>
    <n v="903.14"/>
    <n v="180.62799999999999"/>
    <x v="0"/>
    <x v="0"/>
    <s v="USD"/>
    <n v="1362060915"/>
    <n v="1359468915"/>
    <b v="0"/>
    <n v="903.14"/>
    <n v="29"/>
    <n v="31.142758620689655"/>
    <b v="1"/>
    <s v="music/rock"/>
    <x v="4"/>
    <x v="11"/>
  </r>
  <r>
    <n v="5000"/>
    <n v="7140"/>
    <n v="142.79999999999998"/>
    <x v="0"/>
    <x v="0"/>
    <s v="USD"/>
    <n v="1336751220"/>
    <n v="1331774434"/>
    <b v="0"/>
    <n v="7140"/>
    <n v="44"/>
    <n v="162.27272727272728"/>
    <b v="1"/>
    <s v="music/rock"/>
    <x v="4"/>
    <x v="11"/>
  </r>
  <r>
    <n v="1200"/>
    <n v="1370"/>
    <n v="114.16666666666666"/>
    <x v="0"/>
    <x v="0"/>
    <s v="USD"/>
    <n v="1383318226"/>
    <n v="1380726226"/>
    <b v="0"/>
    <n v="1370"/>
    <n v="17"/>
    <n v="80.588235294117652"/>
    <b v="1"/>
    <s v="music/rock"/>
    <x v="4"/>
    <x v="11"/>
  </r>
  <r>
    <n v="1000"/>
    <n v="2035.05"/>
    <n v="203.505"/>
    <x v="0"/>
    <x v="0"/>
    <s v="USD"/>
    <n v="1341633540"/>
    <n v="1338336588"/>
    <b v="0"/>
    <n v="2035.05"/>
    <n v="34"/>
    <n v="59.85441176470588"/>
    <b v="1"/>
    <s v="music/rock"/>
    <x v="4"/>
    <x v="11"/>
  </r>
  <r>
    <n v="1700"/>
    <n v="1860"/>
    <n v="109.41176470588236"/>
    <x v="0"/>
    <x v="0"/>
    <s v="USD"/>
    <n v="1358755140"/>
    <n v="1357187280"/>
    <b v="0"/>
    <n v="1860"/>
    <n v="14"/>
    <n v="132.85714285714286"/>
    <b v="1"/>
    <s v="music/rock"/>
    <x v="4"/>
    <x v="11"/>
  </r>
  <r>
    <n v="10000"/>
    <n v="14437.46"/>
    <n v="144.37459999999999"/>
    <x v="0"/>
    <x v="0"/>
    <s v="USD"/>
    <n v="1359680939"/>
    <n v="1357088939"/>
    <b v="0"/>
    <n v="14437.46"/>
    <n v="156"/>
    <n v="92.547820512820508"/>
    <b v="1"/>
    <s v="music/rock"/>
    <x v="4"/>
    <x v="11"/>
  </r>
  <r>
    <n v="7500"/>
    <n v="7790"/>
    <n v="103.86666666666666"/>
    <x v="0"/>
    <x v="0"/>
    <s v="USD"/>
    <n v="1384322340"/>
    <n v="1381430646"/>
    <b v="0"/>
    <n v="7790"/>
    <n v="128"/>
    <n v="60.859375"/>
    <b v="1"/>
    <s v="music/rock"/>
    <x v="4"/>
    <x v="11"/>
  </r>
  <r>
    <n v="2500"/>
    <n v="2511.11"/>
    <n v="100.44440000000002"/>
    <x v="0"/>
    <x v="0"/>
    <s v="USD"/>
    <n v="1383861483"/>
    <n v="1381265883"/>
    <b v="0"/>
    <n v="2511.11"/>
    <n v="60"/>
    <n v="41.851833333333339"/>
    <b v="1"/>
    <s v="music/rock"/>
    <x v="4"/>
    <x v="11"/>
  </r>
  <r>
    <n v="2750"/>
    <n v="2826.43"/>
    <n v="102.77927272727271"/>
    <x v="0"/>
    <x v="0"/>
    <s v="USD"/>
    <n v="1372827540"/>
    <n v="1371491244"/>
    <b v="0"/>
    <n v="2826.43"/>
    <n v="32"/>
    <n v="88.325937499999995"/>
    <b v="1"/>
    <s v="music/rock"/>
    <x v="4"/>
    <x v="11"/>
  </r>
  <r>
    <n v="8000"/>
    <n v="8425"/>
    <n v="105.31250000000001"/>
    <x v="0"/>
    <x v="0"/>
    <s v="USD"/>
    <n v="1315242360"/>
    <n v="1310438737"/>
    <b v="0"/>
    <n v="8425"/>
    <n v="53"/>
    <n v="158.96226415094338"/>
    <b v="1"/>
    <s v="music/rock"/>
    <x v="4"/>
    <x v="11"/>
  </r>
  <r>
    <n v="14000"/>
    <n v="15650"/>
    <n v="111.78571428571429"/>
    <x v="0"/>
    <x v="0"/>
    <s v="USD"/>
    <n v="1333774740"/>
    <n v="1330094566"/>
    <b v="0"/>
    <n v="15650"/>
    <n v="184"/>
    <n v="85.054347826086953"/>
    <b v="1"/>
    <s v="music/rock"/>
    <x v="4"/>
    <x v="11"/>
  </r>
  <r>
    <n v="10000"/>
    <n v="10135"/>
    <n v="101.35000000000001"/>
    <x v="0"/>
    <x v="0"/>
    <s v="USD"/>
    <n v="1379279400"/>
    <n v="1376687485"/>
    <b v="0"/>
    <n v="10135"/>
    <n v="90"/>
    <n v="112.61111111111111"/>
    <b v="1"/>
    <s v="music/rock"/>
    <x v="4"/>
    <x v="11"/>
  </r>
  <r>
    <n v="3000"/>
    <n v="3226"/>
    <n v="107.53333333333333"/>
    <x v="0"/>
    <x v="0"/>
    <s v="USD"/>
    <n v="1335672000"/>
    <n v="1332978688"/>
    <b v="0"/>
    <n v="3226"/>
    <n v="71"/>
    <n v="45.436619718309856"/>
    <b v="1"/>
    <s v="music/rock"/>
    <x v="4"/>
    <x v="11"/>
  </r>
  <r>
    <n v="3500"/>
    <n v="4021"/>
    <n v="114.88571428571429"/>
    <x v="0"/>
    <x v="0"/>
    <s v="USD"/>
    <n v="1412086187"/>
    <n v="1409494187"/>
    <b v="0"/>
    <n v="4021"/>
    <n v="87"/>
    <n v="46.218390804597703"/>
    <b v="1"/>
    <s v="music/rock"/>
    <x v="4"/>
    <x v="11"/>
  </r>
  <r>
    <n v="5000"/>
    <n v="5001"/>
    <n v="100.02"/>
    <x v="0"/>
    <x v="0"/>
    <s v="USD"/>
    <n v="1335542446"/>
    <n v="1332950446"/>
    <b v="0"/>
    <n v="5001"/>
    <n v="28"/>
    <n v="178.60714285714286"/>
    <b v="1"/>
    <s v="music/rock"/>
    <x v="4"/>
    <x v="11"/>
  </r>
  <r>
    <n v="1500"/>
    <n v="2282"/>
    <n v="152.13333333333335"/>
    <x v="0"/>
    <x v="1"/>
    <s v="GBP"/>
    <n v="1410431054"/>
    <n v="1407839054"/>
    <b v="0"/>
    <n v="2282"/>
    <n v="56"/>
    <n v="40.75"/>
    <b v="1"/>
    <s v="music/rock"/>
    <x v="4"/>
    <x v="11"/>
  </r>
  <r>
    <n v="2000"/>
    <n v="2230.4299999999998"/>
    <n v="111.52149999999999"/>
    <x v="0"/>
    <x v="0"/>
    <s v="USD"/>
    <n v="1309547120"/>
    <n v="1306955120"/>
    <b v="0"/>
    <n v="2230.4299999999998"/>
    <n v="51"/>
    <n v="43.733921568627444"/>
    <b v="1"/>
    <s v="music/rock"/>
    <x v="4"/>
    <x v="11"/>
  </r>
  <r>
    <n v="6000"/>
    <n v="6080"/>
    <n v="101.33333333333334"/>
    <x v="0"/>
    <x v="0"/>
    <s v="USD"/>
    <n v="1347854700"/>
    <n v="1343867524"/>
    <b v="0"/>
    <n v="6080"/>
    <n v="75"/>
    <n v="81.066666666666663"/>
    <b v="1"/>
    <s v="music/rock"/>
    <x v="4"/>
    <x v="11"/>
  </r>
  <r>
    <n v="2300"/>
    <n v="2835"/>
    <n v="123.2608695652174"/>
    <x v="0"/>
    <x v="0"/>
    <s v="USD"/>
    <n v="1306630800"/>
    <n v="1304376478"/>
    <b v="0"/>
    <n v="2835"/>
    <n v="38"/>
    <n v="74.60526315789474"/>
    <b v="1"/>
    <s v="music/rock"/>
    <x v="4"/>
    <x v="11"/>
  </r>
  <r>
    <n v="5500"/>
    <n v="5500"/>
    <n v="100"/>
    <x v="0"/>
    <x v="0"/>
    <s v="USD"/>
    <n v="1311393540"/>
    <n v="1309919526"/>
    <b v="0"/>
    <n v="5500"/>
    <n v="18"/>
    <n v="305.55555555555554"/>
    <b v="1"/>
    <s v="music/rock"/>
    <x v="4"/>
    <x v="11"/>
  </r>
  <r>
    <n v="3000"/>
    <n v="3150"/>
    <n v="105"/>
    <x v="0"/>
    <x v="0"/>
    <s v="USD"/>
    <n v="1310857200"/>
    <n v="1306525512"/>
    <b v="0"/>
    <n v="3150"/>
    <n v="54"/>
    <n v="58.333333333333336"/>
    <b v="1"/>
    <s v="music/rock"/>
    <x v="4"/>
    <x v="11"/>
  </r>
  <r>
    <n v="8000"/>
    <n v="8355"/>
    <n v="104.4375"/>
    <x v="0"/>
    <x v="0"/>
    <s v="USD"/>
    <n v="1315413339"/>
    <n v="1312821339"/>
    <b v="0"/>
    <n v="8355"/>
    <n v="71"/>
    <n v="117.67605633802818"/>
    <b v="1"/>
    <s v="music/rock"/>
    <x v="4"/>
    <x v="11"/>
  </r>
  <r>
    <n v="4000"/>
    <n v="4205"/>
    <n v="105.125"/>
    <x v="0"/>
    <x v="0"/>
    <s v="USD"/>
    <n v="1488333600"/>
    <n v="1485270311"/>
    <b v="0"/>
    <n v="4205"/>
    <n v="57"/>
    <n v="73.771929824561397"/>
    <b v="1"/>
    <s v="music/rock"/>
    <x v="4"/>
    <x v="11"/>
  </r>
  <r>
    <n v="4500"/>
    <n v="4500"/>
    <n v="100"/>
    <x v="0"/>
    <x v="5"/>
    <s v="CAD"/>
    <n v="1419224340"/>
    <n v="1416363886"/>
    <b v="0"/>
    <n v="4500"/>
    <n v="43"/>
    <n v="104.65116279069767"/>
    <b v="1"/>
    <s v="music/rock"/>
    <x v="4"/>
    <x v="11"/>
  </r>
  <r>
    <n v="4000"/>
    <n v="4151"/>
    <n v="103.77499999999999"/>
    <x v="0"/>
    <x v="0"/>
    <s v="USD"/>
    <n v="1390161630"/>
    <n v="1387569630"/>
    <b v="0"/>
    <n v="4151"/>
    <n v="52"/>
    <n v="79.82692307692308"/>
    <b v="1"/>
    <s v="music/rock"/>
    <x v="4"/>
    <x v="11"/>
  </r>
  <r>
    <n v="1500"/>
    <n v="1575"/>
    <n v="105"/>
    <x v="0"/>
    <x v="0"/>
    <s v="USD"/>
    <n v="1346462462"/>
    <n v="1343870462"/>
    <b v="0"/>
    <n v="1575"/>
    <n v="27"/>
    <n v="58.333333333333336"/>
    <b v="1"/>
    <s v="music/rock"/>
    <x v="4"/>
    <x v="11"/>
  </r>
  <r>
    <n v="1000"/>
    <n v="1040"/>
    <n v="104"/>
    <x v="0"/>
    <x v="0"/>
    <s v="USD"/>
    <n v="1373475120"/>
    <n v="1371569202"/>
    <b v="0"/>
    <n v="1040"/>
    <n v="12"/>
    <n v="86.666666666666671"/>
    <b v="1"/>
    <s v="music/rock"/>
    <x v="4"/>
    <x v="11"/>
  </r>
  <r>
    <n v="600"/>
    <n v="911"/>
    <n v="151.83333333333334"/>
    <x v="0"/>
    <x v="0"/>
    <s v="USD"/>
    <n v="1362146280"/>
    <n v="1357604752"/>
    <b v="0"/>
    <n v="911"/>
    <n v="33"/>
    <n v="27.606060606060606"/>
    <b v="1"/>
    <s v="music/rock"/>
    <x v="4"/>
    <x v="11"/>
  </r>
  <r>
    <n v="1500"/>
    <n v="2399.94"/>
    <n v="159.99600000000001"/>
    <x v="0"/>
    <x v="0"/>
    <s v="USD"/>
    <n v="1342825365"/>
    <n v="1340233365"/>
    <b v="0"/>
    <n v="2399.94"/>
    <n v="96"/>
    <n v="24.999375000000001"/>
    <b v="1"/>
    <s v="music/rock"/>
    <x v="4"/>
    <x v="11"/>
  </r>
  <r>
    <n v="1000"/>
    <n v="1273"/>
    <n v="127.3"/>
    <x v="0"/>
    <x v="0"/>
    <s v="USD"/>
    <n v="1306865040"/>
    <n v="1305568201"/>
    <b v="0"/>
    <n v="1273"/>
    <n v="28"/>
    <n v="45.464285714285715"/>
    <b v="1"/>
    <s v="music/rock"/>
    <x v="4"/>
    <x v="11"/>
  </r>
  <r>
    <n v="4000"/>
    <n v="4280"/>
    <n v="107"/>
    <x v="0"/>
    <x v="0"/>
    <s v="USD"/>
    <n v="1414879303"/>
    <n v="1412287303"/>
    <b v="0"/>
    <n v="4280"/>
    <n v="43"/>
    <n v="99.534883720930239"/>
    <b v="1"/>
    <s v="music/rock"/>
    <x v="4"/>
    <x v="11"/>
  </r>
  <r>
    <n v="7000"/>
    <n v="8058.55"/>
    <n v="115.12214285714286"/>
    <x v="0"/>
    <x v="0"/>
    <s v="USD"/>
    <n v="1365489000"/>
    <n v="1362776043"/>
    <b v="0"/>
    <n v="8058.55"/>
    <n v="205"/>
    <n v="39.31"/>
    <b v="1"/>
    <s v="music/rock"/>
    <x v="4"/>
    <x v="11"/>
  </r>
  <r>
    <n v="1500"/>
    <n v="2056.66"/>
    <n v="137.11066666666665"/>
    <x v="0"/>
    <x v="0"/>
    <s v="USD"/>
    <n v="1331441940"/>
    <n v="1326810211"/>
    <b v="0"/>
    <n v="2056.66"/>
    <n v="23"/>
    <n v="89.419999999999987"/>
    <b v="1"/>
    <s v="music/rock"/>
    <x v="4"/>
    <x v="11"/>
  </r>
  <r>
    <n v="350"/>
    <n v="545"/>
    <n v="155.71428571428572"/>
    <x v="0"/>
    <x v="0"/>
    <s v="USD"/>
    <n v="1344358860"/>
    <n v="1343682681"/>
    <b v="0"/>
    <n v="545"/>
    <n v="19"/>
    <n v="28.684210526315791"/>
    <b v="1"/>
    <s v="music/rock"/>
    <x v="4"/>
    <x v="11"/>
  </r>
  <r>
    <n v="400"/>
    <n v="435"/>
    <n v="108.74999999999999"/>
    <x v="0"/>
    <x v="0"/>
    <s v="USD"/>
    <n v="1387601040"/>
    <n v="1386806254"/>
    <b v="0"/>
    <n v="435"/>
    <n v="14"/>
    <n v="31.071428571428573"/>
    <b v="1"/>
    <s v="music/rock"/>
    <x v="4"/>
    <x v="11"/>
  </r>
  <r>
    <n v="2000"/>
    <n v="2681"/>
    <n v="134.05000000000001"/>
    <x v="0"/>
    <x v="0"/>
    <s v="USD"/>
    <n v="1402290000"/>
    <n v="1399666342"/>
    <b v="0"/>
    <n v="2681"/>
    <n v="38"/>
    <n v="70.55263157894737"/>
    <b v="1"/>
    <s v="music/rock"/>
    <x v="4"/>
    <x v="11"/>
  </r>
  <r>
    <n v="17482"/>
    <n v="17482"/>
    <n v="100"/>
    <x v="0"/>
    <x v="0"/>
    <s v="USD"/>
    <n v="1430712060"/>
    <n v="1427753265"/>
    <b v="0"/>
    <n v="17482"/>
    <n v="78"/>
    <n v="224.12820512820514"/>
    <b v="1"/>
    <s v="music/rock"/>
    <x v="4"/>
    <x v="11"/>
  </r>
  <r>
    <n v="3000"/>
    <n v="3575"/>
    <n v="119.16666666666667"/>
    <x v="0"/>
    <x v="0"/>
    <s v="USD"/>
    <n v="1349477050"/>
    <n v="1346885050"/>
    <b v="0"/>
    <n v="3575"/>
    <n v="69"/>
    <n v="51.811594202898547"/>
    <b v="1"/>
    <s v="music/rock"/>
    <x v="4"/>
    <x v="11"/>
  </r>
  <r>
    <n v="800"/>
    <n v="1436"/>
    <n v="179.5"/>
    <x v="0"/>
    <x v="0"/>
    <s v="USD"/>
    <n v="1427062852"/>
    <n v="1424474452"/>
    <b v="0"/>
    <n v="1436"/>
    <n v="33"/>
    <n v="43.515151515151516"/>
    <b v="1"/>
    <s v="music/rock"/>
    <x v="4"/>
    <x v="11"/>
  </r>
  <r>
    <n v="1600"/>
    <n v="2150.1"/>
    <n v="134.38124999999999"/>
    <x v="0"/>
    <x v="0"/>
    <s v="USD"/>
    <n v="1271573940"/>
    <n v="1268459318"/>
    <b v="0"/>
    <n v="2150.1"/>
    <n v="54"/>
    <n v="39.816666666666663"/>
    <b v="1"/>
    <s v="music/rock"/>
    <x v="4"/>
    <x v="11"/>
  </r>
  <r>
    <n v="12500"/>
    <n v="12554"/>
    <n v="100.43200000000002"/>
    <x v="0"/>
    <x v="0"/>
    <s v="USD"/>
    <n v="1351495284"/>
    <n v="1349335284"/>
    <b v="0"/>
    <n v="12554"/>
    <n v="99"/>
    <n v="126.8080808080808"/>
    <b v="1"/>
    <s v="music/rock"/>
    <x v="4"/>
    <x v="11"/>
  </r>
  <r>
    <n v="5500"/>
    <n v="5580"/>
    <n v="101.45454545454547"/>
    <x v="0"/>
    <x v="0"/>
    <s v="USD"/>
    <n v="1332719730"/>
    <n v="1330908930"/>
    <b v="0"/>
    <n v="5580"/>
    <n v="49"/>
    <n v="113.87755102040816"/>
    <b v="1"/>
    <s v="music/rock"/>
    <x v="4"/>
    <x v="11"/>
  </r>
  <r>
    <n v="300"/>
    <n v="310"/>
    <n v="103.33333333333334"/>
    <x v="0"/>
    <x v="0"/>
    <s v="USD"/>
    <n v="1329248940"/>
    <n v="1326972107"/>
    <b v="0"/>
    <n v="310"/>
    <n v="11"/>
    <n v="28.181818181818183"/>
    <b v="1"/>
    <s v="music/rock"/>
    <x v="4"/>
    <x v="11"/>
  </r>
  <r>
    <n v="1300"/>
    <n v="1391"/>
    <n v="107"/>
    <x v="0"/>
    <x v="0"/>
    <s v="USD"/>
    <n v="1340641440"/>
    <n v="1339549982"/>
    <b v="0"/>
    <n v="1391"/>
    <n v="38"/>
    <n v="36.60526315789474"/>
    <b v="1"/>
    <s v="music/rock"/>
    <x v="4"/>
    <x v="11"/>
  </r>
  <r>
    <n v="500"/>
    <n v="520"/>
    <n v="104"/>
    <x v="0"/>
    <x v="1"/>
    <s v="GBP"/>
    <n v="1468437240"/>
    <n v="1463253240"/>
    <b v="0"/>
    <n v="520"/>
    <n v="16"/>
    <n v="32.5"/>
    <b v="1"/>
    <s v="music/rock"/>
    <x v="4"/>
    <x v="11"/>
  </r>
  <r>
    <n v="1800"/>
    <n v="1941"/>
    <n v="107.83333333333334"/>
    <x v="0"/>
    <x v="0"/>
    <s v="USD"/>
    <n v="1363952225"/>
    <n v="1361363825"/>
    <b v="0"/>
    <n v="1941"/>
    <n v="32"/>
    <n v="60.65625"/>
    <b v="1"/>
    <s v="music/rock"/>
    <x v="4"/>
    <x v="11"/>
  </r>
  <r>
    <n v="1500"/>
    <n v="3500"/>
    <n v="233.33333333333334"/>
    <x v="0"/>
    <x v="0"/>
    <s v="USD"/>
    <n v="1335540694"/>
    <n v="1332948694"/>
    <b v="0"/>
    <n v="3500"/>
    <n v="20"/>
    <n v="175"/>
    <b v="1"/>
    <s v="music/rock"/>
    <x v="4"/>
    <x v="11"/>
  </r>
  <r>
    <n v="15000"/>
    <n v="15091.06"/>
    <n v="100.60706666666665"/>
    <x v="0"/>
    <x v="0"/>
    <s v="USD"/>
    <n v="1327133580"/>
    <n v="1321978335"/>
    <b v="0"/>
    <n v="15091.06"/>
    <n v="154"/>
    <n v="97.993896103896105"/>
    <b v="1"/>
    <s v="music/rock"/>
    <x v="4"/>
    <x v="11"/>
  </r>
  <r>
    <n v="6000"/>
    <n v="6100"/>
    <n v="101.66666666666666"/>
    <x v="0"/>
    <x v="0"/>
    <s v="USD"/>
    <n v="1397941475"/>
    <n v="1395349475"/>
    <b v="0"/>
    <n v="6100"/>
    <n v="41"/>
    <n v="148.78048780487805"/>
    <b v="1"/>
    <s v="music/rock"/>
    <x v="4"/>
    <x v="11"/>
  </r>
  <r>
    <n v="5500"/>
    <n v="7206"/>
    <n v="131.0181818181818"/>
    <x v="0"/>
    <x v="0"/>
    <s v="USD"/>
    <n v="1372651140"/>
    <n v="1369770292"/>
    <b v="0"/>
    <n v="7206"/>
    <n v="75"/>
    <n v="96.08"/>
    <b v="1"/>
    <s v="music/rock"/>
    <x v="4"/>
    <x v="11"/>
  </r>
  <r>
    <n v="2000"/>
    <n v="2345"/>
    <n v="117.25000000000001"/>
    <x v="0"/>
    <x v="0"/>
    <s v="USD"/>
    <n v="1337396400"/>
    <n v="1333709958"/>
    <b v="0"/>
    <n v="2345"/>
    <n v="40"/>
    <n v="58.625"/>
    <b v="1"/>
    <s v="music/rock"/>
    <x v="4"/>
    <x v="11"/>
  </r>
  <r>
    <n v="5000"/>
    <n v="5046.5200000000004"/>
    <n v="100.93039999999999"/>
    <x v="0"/>
    <x v="0"/>
    <s v="USD"/>
    <n v="1381108918"/>
    <n v="1378516918"/>
    <b v="0"/>
    <n v="5046.5200000000004"/>
    <n v="46"/>
    <n v="109.70695652173914"/>
    <b v="1"/>
    <s v="music/rock"/>
    <x v="4"/>
    <x v="11"/>
  </r>
  <r>
    <n v="2500"/>
    <n v="3045"/>
    <n v="121.8"/>
    <x v="0"/>
    <x v="0"/>
    <s v="USD"/>
    <n v="1398988662"/>
    <n v="1396396662"/>
    <b v="0"/>
    <n v="3045"/>
    <n v="62"/>
    <n v="49.112903225806448"/>
    <b v="1"/>
    <s v="music/rock"/>
    <x v="4"/>
    <x v="11"/>
  </r>
  <r>
    <n v="2000"/>
    <n v="2908"/>
    <n v="145.4"/>
    <x v="0"/>
    <x v="0"/>
    <s v="USD"/>
    <n v="1326835985"/>
    <n v="1324243985"/>
    <b v="0"/>
    <n v="2908"/>
    <n v="61"/>
    <n v="47.672131147540981"/>
    <b v="1"/>
    <s v="music/rock"/>
    <x v="4"/>
    <x v="11"/>
  </r>
  <r>
    <n v="5000"/>
    <n v="5830.83"/>
    <n v="116.61660000000001"/>
    <x v="0"/>
    <x v="0"/>
    <s v="USD"/>
    <n v="1348337956"/>
    <n v="1345745956"/>
    <b v="0"/>
    <n v="5830.83"/>
    <n v="96"/>
    <n v="60.737812499999997"/>
    <b v="1"/>
    <s v="music/rock"/>
    <x v="4"/>
    <x v="11"/>
  </r>
  <r>
    <n v="10000"/>
    <n v="12041.66"/>
    <n v="120.4166"/>
    <x v="0"/>
    <x v="0"/>
    <s v="USD"/>
    <n v="1474694787"/>
    <n v="1472102787"/>
    <b v="0"/>
    <n v="12041.66"/>
    <n v="190"/>
    <n v="63.37715789473684"/>
    <b v="1"/>
    <s v="music/metal"/>
    <x v="4"/>
    <x v="12"/>
  </r>
  <r>
    <n v="5000"/>
    <n v="5066"/>
    <n v="101.32000000000001"/>
    <x v="0"/>
    <x v="0"/>
    <s v="USD"/>
    <n v="1415653663"/>
    <n v="1413058063"/>
    <b v="1"/>
    <n v="5066"/>
    <n v="94"/>
    <n v="53.893617021276597"/>
    <b v="1"/>
    <s v="music/metal"/>
    <x v="4"/>
    <x v="12"/>
  </r>
  <r>
    <n v="2500"/>
    <n v="2608"/>
    <n v="104.32"/>
    <x v="0"/>
    <x v="5"/>
    <s v="CAD"/>
    <n v="1381723140"/>
    <n v="1378735983"/>
    <b v="1"/>
    <n v="2608"/>
    <n v="39"/>
    <n v="66.871794871794876"/>
    <b v="1"/>
    <s v="music/metal"/>
    <x v="4"/>
    <x v="12"/>
  </r>
  <r>
    <n v="3000"/>
    <n v="8014"/>
    <n v="267.13333333333333"/>
    <x v="0"/>
    <x v="0"/>
    <s v="USD"/>
    <n v="1481184000"/>
    <n v="1479708680"/>
    <b v="0"/>
    <n v="8014"/>
    <n v="127"/>
    <n v="63.102362204724407"/>
    <b v="1"/>
    <s v="music/metal"/>
    <x v="4"/>
    <x v="12"/>
  </r>
  <r>
    <n v="3000"/>
    <n v="5824"/>
    <n v="194.13333333333333"/>
    <x v="0"/>
    <x v="0"/>
    <s v="USD"/>
    <n v="1414817940"/>
    <n v="1411489552"/>
    <b v="1"/>
    <n v="5824"/>
    <n v="159"/>
    <n v="36.628930817610062"/>
    <b v="1"/>
    <s v="music/metal"/>
    <x v="4"/>
    <x v="12"/>
  </r>
  <r>
    <n v="5000"/>
    <n v="6019.01"/>
    <n v="120.3802"/>
    <x v="0"/>
    <x v="0"/>
    <s v="USD"/>
    <n v="1473047940"/>
    <n v="1469595396"/>
    <b v="0"/>
    <n v="6019.01"/>
    <n v="177"/>
    <n v="34.005706214689269"/>
    <b v="1"/>
    <s v="music/metal"/>
    <x v="4"/>
    <x v="12"/>
  </r>
  <r>
    <n v="1100"/>
    <n v="1342.01"/>
    <n v="122.00090909090908"/>
    <x v="0"/>
    <x v="1"/>
    <s v="GBP"/>
    <n v="1394460000"/>
    <n v="1393233855"/>
    <b v="0"/>
    <n v="1342.01"/>
    <n v="47"/>
    <n v="28.553404255319148"/>
    <b v="1"/>
    <s v="music/metal"/>
    <x v="4"/>
    <x v="12"/>
  </r>
  <r>
    <n v="10"/>
    <n v="10"/>
    <n v="100"/>
    <x v="0"/>
    <x v="0"/>
    <s v="USD"/>
    <n v="1436555376"/>
    <n v="1433963376"/>
    <b v="0"/>
    <n v="10"/>
    <n v="1"/>
    <n v="10"/>
    <b v="1"/>
    <s v="music/metal"/>
    <x v="4"/>
    <x v="12"/>
  </r>
  <r>
    <n v="300"/>
    <n v="300"/>
    <n v="100"/>
    <x v="0"/>
    <x v="0"/>
    <s v="USD"/>
    <n v="1429038033"/>
    <n v="1426446033"/>
    <b v="0"/>
    <n v="300"/>
    <n v="16"/>
    <n v="18.75"/>
    <b v="1"/>
    <s v="music/metal"/>
    <x v="4"/>
    <x v="12"/>
  </r>
  <r>
    <n v="4000"/>
    <n v="4796"/>
    <n v="119.9"/>
    <x v="0"/>
    <x v="0"/>
    <s v="USD"/>
    <n v="1426473264"/>
    <n v="1424057664"/>
    <b v="0"/>
    <n v="4796"/>
    <n v="115"/>
    <n v="41.704347826086959"/>
    <b v="1"/>
    <s v="music/metal"/>
    <x v="4"/>
    <x v="12"/>
  </r>
  <r>
    <n v="4000"/>
    <n v="6207"/>
    <n v="155.17499999999998"/>
    <x v="0"/>
    <x v="0"/>
    <s v="USD"/>
    <n v="1461560340"/>
    <n v="1458762717"/>
    <b v="0"/>
    <n v="6207"/>
    <n v="133"/>
    <n v="46.669172932330824"/>
    <b v="1"/>
    <s v="music/metal"/>
    <x v="4"/>
    <x v="12"/>
  </r>
  <r>
    <n v="2000"/>
    <n v="2609"/>
    <n v="130.44999999999999"/>
    <x v="0"/>
    <x v="6"/>
    <s v="EUR"/>
    <n v="1469994300"/>
    <n v="1464815253"/>
    <b v="0"/>
    <n v="2609"/>
    <n v="70"/>
    <n v="37.271428571428572"/>
    <b v="1"/>
    <s v="music/metal"/>
    <x v="4"/>
    <x v="12"/>
  </r>
  <r>
    <n v="3500"/>
    <n v="3674"/>
    <n v="104.97142857142859"/>
    <x v="0"/>
    <x v="0"/>
    <s v="USD"/>
    <n v="1477342800"/>
    <n v="1476386395"/>
    <b v="0"/>
    <n v="3674"/>
    <n v="62"/>
    <n v="59.258064516129032"/>
    <b v="1"/>
    <s v="music/metal"/>
    <x v="4"/>
    <x v="12"/>
  </r>
  <r>
    <n v="300"/>
    <n v="300"/>
    <n v="100"/>
    <x v="0"/>
    <x v="0"/>
    <s v="USD"/>
    <n v="1424116709"/>
    <n v="1421524709"/>
    <b v="0"/>
    <n v="300"/>
    <n v="10"/>
    <n v="30"/>
    <b v="1"/>
    <s v="music/metal"/>
    <x v="4"/>
    <x v="12"/>
  </r>
  <r>
    <n v="27800"/>
    <n v="32865.300000000003"/>
    <n v="118.2205035971223"/>
    <x v="0"/>
    <x v="0"/>
    <s v="USD"/>
    <n v="1482901546"/>
    <n v="1480309546"/>
    <b v="0"/>
    <n v="32865.300000000003"/>
    <n v="499"/>
    <n v="65.8623246492986"/>
    <b v="1"/>
    <s v="music/metal"/>
    <x v="4"/>
    <x v="12"/>
  </r>
  <r>
    <n v="1450"/>
    <n v="1500"/>
    <n v="103.44827586206897"/>
    <x v="0"/>
    <x v="0"/>
    <s v="USD"/>
    <n v="1469329217"/>
    <n v="1466737217"/>
    <b v="0"/>
    <n v="1500"/>
    <n v="47"/>
    <n v="31.914893617021278"/>
    <b v="1"/>
    <s v="music/metal"/>
    <x v="4"/>
    <x v="12"/>
  </r>
  <r>
    <n v="250"/>
    <n v="545"/>
    <n v="218.00000000000003"/>
    <x v="0"/>
    <x v="12"/>
    <s v="EUR"/>
    <n v="1477422000"/>
    <n v="1472282956"/>
    <b v="0"/>
    <n v="545"/>
    <n v="28"/>
    <n v="19.464285714285715"/>
    <b v="1"/>
    <s v="music/metal"/>
    <x v="4"/>
    <x v="12"/>
  </r>
  <r>
    <n v="1200"/>
    <n v="1200"/>
    <n v="100"/>
    <x v="0"/>
    <x v="3"/>
    <s v="EUR"/>
    <n v="1448463431"/>
    <n v="1444831031"/>
    <b v="0"/>
    <n v="1200"/>
    <n v="24"/>
    <n v="50"/>
    <b v="1"/>
    <s v="music/metal"/>
    <x v="4"/>
    <x v="12"/>
  </r>
  <r>
    <n v="1200"/>
    <n v="1728.07"/>
    <n v="144.00583333333333"/>
    <x v="0"/>
    <x v="1"/>
    <s v="GBP"/>
    <n v="1429138740"/>
    <n v="1426528418"/>
    <b v="0"/>
    <n v="1728.07"/>
    <n v="76"/>
    <n v="22.737763157894737"/>
    <b v="1"/>
    <s v="music/metal"/>
    <x v="4"/>
    <x v="12"/>
  </r>
  <r>
    <n v="4000"/>
    <n v="4187"/>
    <n v="104.67500000000001"/>
    <x v="0"/>
    <x v="0"/>
    <s v="USD"/>
    <n v="1433376000"/>
    <n v="1430768468"/>
    <b v="0"/>
    <n v="4187"/>
    <n v="98"/>
    <n v="42.724489795918366"/>
    <b v="1"/>
    <s v="music/metal"/>
    <x v="4"/>
    <x v="12"/>
  </r>
  <r>
    <n v="14000"/>
    <n v="2540"/>
    <n v="18.142857142857142"/>
    <x v="2"/>
    <x v="0"/>
    <s v="USD"/>
    <n v="1385123713"/>
    <n v="1382528113"/>
    <b v="0"/>
    <n v="2540"/>
    <n v="48"/>
    <n v="52.916666666666664"/>
    <b v="0"/>
    <s v="music/jazz"/>
    <x v="4"/>
    <x v="13"/>
  </r>
  <r>
    <n v="4500"/>
    <n v="101"/>
    <n v="2.2444444444444445"/>
    <x v="2"/>
    <x v="0"/>
    <s v="USD"/>
    <n v="1474067404"/>
    <n v="1471475404"/>
    <b v="0"/>
    <n v="101"/>
    <n v="2"/>
    <n v="50.5"/>
    <b v="0"/>
    <s v="music/jazz"/>
    <x v="4"/>
    <x v="13"/>
  </r>
  <r>
    <n v="50000"/>
    <n v="170"/>
    <n v="0.33999999999999997"/>
    <x v="2"/>
    <x v="1"/>
    <s v="GBP"/>
    <n v="1384179548"/>
    <n v="1381583948"/>
    <b v="0"/>
    <n v="170"/>
    <n v="4"/>
    <n v="42.5"/>
    <b v="0"/>
    <s v="music/jazz"/>
    <x v="4"/>
    <x v="13"/>
  </r>
  <r>
    <n v="2000"/>
    <n v="90"/>
    <n v="4.5"/>
    <x v="2"/>
    <x v="0"/>
    <s v="USD"/>
    <n v="1329014966"/>
    <n v="1326422966"/>
    <b v="0"/>
    <n v="90"/>
    <n v="5"/>
    <n v="18"/>
    <b v="0"/>
    <s v="music/jazz"/>
    <x v="4"/>
    <x v="13"/>
  </r>
  <r>
    <n v="6500"/>
    <n v="2700"/>
    <n v="41.53846153846154"/>
    <x v="2"/>
    <x v="0"/>
    <s v="USD"/>
    <n v="1381917540"/>
    <n v="1379990038"/>
    <b v="0"/>
    <n v="2700"/>
    <n v="79"/>
    <n v="34.177215189873415"/>
    <b v="0"/>
    <s v="music/jazz"/>
    <x v="4"/>
    <x v="13"/>
  </r>
  <r>
    <n v="2200"/>
    <n v="45"/>
    <n v="2.0454545454545454"/>
    <x v="2"/>
    <x v="0"/>
    <s v="USD"/>
    <n v="1358361197"/>
    <n v="1353177197"/>
    <b v="0"/>
    <n v="45"/>
    <n v="2"/>
    <n v="22.5"/>
    <b v="0"/>
    <s v="music/jazz"/>
    <x v="4"/>
    <x v="13"/>
  </r>
  <r>
    <n v="3500"/>
    <n v="640"/>
    <n v="18.285714285714285"/>
    <x v="2"/>
    <x v="0"/>
    <s v="USD"/>
    <n v="1425136200"/>
    <n v="1421853518"/>
    <b v="0"/>
    <n v="640"/>
    <n v="11"/>
    <n v="58.18181818181818"/>
    <b v="0"/>
    <s v="music/jazz"/>
    <x v="4"/>
    <x v="13"/>
  </r>
  <r>
    <n v="5000"/>
    <n v="1201"/>
    <n v="24.02"/>
    <x v="2"/>
    <x v="0"/>
    <s v="USD"/>
    <n v="1259643540"/>
    <n v="1254450706"/>
    <b v="0"/>
    <n v="1201"/>
    <n v="11"/>
    <n v="109.18181818181819"/>
    <b v="0"/>
    <s v="music/jazz"/>
    <x v="4"/>
    <x v="13"/>
  </r>
  <r>
    <n v="45000"/>
    <n v="50"/>
    <n v="0.1111111111111111"/>
    <x v="2"/>
    <x v="0"/>
    <s v="USD"/>
    <n v="1389055198"/>
    <n v="1386463198"/>
    <b v="0"/>
    <n v="50"/>
    <n v="1"/>
    <n v="50"/>
    <b v="0"/>
    <s v="music/jazz"/>
    <x v="4"/>
    <x v="13"/>
  </r>
  <r>
    <n v="8800"/>
    <n v="1040"/>
    <n v="11.818181818181818"/>
    <x v="2"/>
    <x v="0"/>
    <s v="USD"/>
    <n v="1365448657"/>
    <n v="1362860257"/>
    <b v="0"/>
    <n v="1040"/>
    <n v="3"/>
    <n v="346.66666666666669"/>
    <b v="0"/>
    <s v="music/jazz"/>
    <x v="4"/>
    <x v="13"/>
  </r>
  <r>
    <n v="20000"/>
    <n v="62"/>
    <n v="0.31"/>
    <x v="2"/>
    <x v="1"/>
    <s v="GBP"/>
    <n v="1377995523"/>
    <n v="1375403523"/>
    <b v="0"/>
    <n v="62"/>
    <n v="5"/>
    <n v="12.4"/>
    <b v="0"/>
    <s v="music/jazz"/>
    <x v="4"/>
    <x v="13"/>
  </r>
  <r>
    <n v="6000"/>
    <n v="325"/>
    <n v="5.416666666666667"/>
    <x v="2"/>
    <x v="0"/>
    <s v="USD"/>
    <n v="1385735295"/>
    <n v="1383139695"/>
    <b v="0"/>
    <n v="325"/>
    <n v="12"/>
    <n v="27.083333333333332"/>
    <b v="0"/>
    <s v="music/jazz"/>
    <x v="4"/>
    <x v="13"/>
  </r>
  <r>
    <n v="8000"/>
    <n v="65"/>
    <n v="0.8125"/>
    <x v="2"/>
    <x v="0"/>
    <s v="USD"/>
    <n v="1299786527"/>
    <n v="1295898527"/>
    <b v="0"/>
    <n v="65"/>
    <n v="2"/>
    <n v="32.5"/>
    <b v="0"/>
    <s v="music/jazz"/>
    <x v="4"/>
    <x v="13"/>
  </r>
  <r>
    <n v="3500"/>
    <n v="45"/>
    <n v="1.2857142857142856"/>
    <x v="2"/>
    <x v="0"/>
    <s v="USD"/>
    <n v="1352610040"/>
    <n v="1349150440"/>
    <b v="0"/>
    <n v="45"/>
    <n v="5"/>
    <n v="9"/>
    <b v="0"/>
    <s v="music/jazz"/>
    <x v="4"/>
    <x v="13"/>
  </r>
  <r>
    <n v="3000"/>
    <n v="730"/>
    <n v="24.333333333333336"/>
    <x v="2"/>
    <x v="0"/>
    <s v="USD"/>
    <n v="1367676034"/>
    <n v="1365084034"/>
    <b v="0"/>
    <n v="730"/>
    <n v="21"/>
    <n v="34.761904761904759"/>
    <b v="0"/>
    <s v="music/jazz"/>
    <x v="4"/>
    <x v="13"/>
  </r>
  <r>
    <n v="5000"/>
    <n v="0"/>
    <n v="0"/>
    <x v="2"/>
    <x v="0"/>
    <s v="USD"/>
    <n v="1442856131"/>
    <n v="1441128131"/>
    <b v="0"/>
    <n v="0"/>
    <n v="0"/>
    <e v="#DIV/0!"/>
    <b v="0"/>
    <s v="music/jazz"/>
    <x v="4"/>
    <x v="13"/>
  </r>
  <r>
    <n v="3152"/>
    <n v="1286"/>
    <n v="40.799492385786799"/>
    <x v="2"/>
    <x v="1"/>
    <s v="GBP"/>
    <n v="1359978927"/>
    <n v="1357127727"/>
    <b v="0"/>
    <n v="1286"/>
    <n v="45"/>
    <n v="28.577777777777779"/>
    <b v="0"/>
    <s v="music/jazz"/>
    <x v="4"/>
    <x v="13"/>
  </r>
  <r>
    <n v="2000"/>
    <n v="1351"/>
    <n v="67.55"/>
    <x v="2"/>
    <x v="0"/>
    <s v="USD"/>
    <n v="1387479360"/>
    <n v="1384887360"/>
    <b v="0"/>
    <n v="1351"/>
    <n v="29"/>
    <n v="46.586206896551722"/>
    <b v="0"/>
    <s v="music/jazz"/>
    <x v="4"/>
    <x v="13"/>
  </r>
  <r>
    <n v="5000"/>
    <n v="65"/>
    <n v="1.3"/>
    <x v="2"/>
    <x v="0"/>
    <s v="USD"/>
    <n v="1293082524"/>
    <n v="1290490524"/>
    <b v="0"/>
    <n v="65"/>
    <n v="2"/>
    <n v="32.5"/>
    <b v="0"/>
    <s v="music/jazz"/>
    <x v="4"/>
    <x v="13"/>
  </r>
  <r>
    <n v="2100"/>
    <n v="644"/>
    <n v="30.666666666666664"/>
    <x v="2"/>
    <x v="0"/>
    <s v="USD"/>
    <n v="1338321305"/>
    <n v="1336506905"/>
    <b v="0"/>
    <n v="644"/>
    <n v="30"/>
    <n v="21.466666666666665"/>
    <b v="0"/>
    <s v="music/jazz"/>
    <x v="4"/>
    <x v="13"/>
  </r>
  <r>
    <n v="3780"/>
    <n v="113"/>
    <n v="2.9894179894179893"/>
    <x v="2"/>
    <x v="0"/>
    <s v="USD"/>
    <n v="1351582938"/>
    <n v="1348731738"/>
    <b v="0"/>
    <n v="113"/>
    <n v="8"/>
    <n v="14.125"/>
    <b v="0"/>
    <s v="music/indie rock"/>
    <x v="4"/>
    <x v="14"/>
  </r>
  <r>
    <n v="3750"/>
    <n v="30"/>
    <n v="0.8"/>
    <x v="2"/>
    <x v="0"/>
    <s v="USD"/>
    <n v="1326520886"/>
    <n v="1322632886"/>
    <b v="0"/>
    <n v="30"/>
    <n v="1"/>
    <n v="30"/>
    <b v="0"/>
    <s v="music/indie rock"/>
    <x v="4"/>
    <x v="14"/>
  </r>
  <r>
    <n v="1500"/>
    <n v="302"/>
    <n v="20.133333333333333"/>
    <x v="2"/>
    <x v="0"/>
    <s v="USD"/>
    <n v="1315341550"/>
    <n v="1312490350"/>
    <b v="0"/>
    <n v="302"/>
    <n v="14"/>
    <n v="21.571428571428573"/>
    <b v="0"/>
    <s v="music/indie rock"/>
    <x v="4"/>
    <x v="14"/>
  </r>
  <r>
    <n v="5000"/>
    <n v="2001"/>
    <n v="40.020000000000003"/>
    <x v="2"/>
    <x v="0"/>
    <s v="USD"/>
    <n v="1456957635"/>
    <n v="1451773635"/>
    <b v="0"/>
    <n v="2001"/>
    <n v="24"/>
    <n v="83.375"/>
    <b v="0"/>
    <s v="music/indie rock"/>
    <x v="4"/>
    <x v="14"/>
  </r>
  <r>
    <n v="2000"/>
    <n v="20"/>
    <n v="1"/>
    <x v="2"/>
    <x v="0"/>
    <s v="USD"/>
    <n v="1336789860"/>
    <n v="1331666146"/>
    <b v="0"/>
    <n v="20"/>
    <n v="2"/>
    <n v="10"/>
    <b v="0"/>
    <s v="music/indie rock"/>
    <x v="4"/>
    <x v="14"/>
  </r>
  <r>
    <n v="1000"/>
    <n v="750"/>
    <n v="75"/>
    <x v="2"/>
    <x v="0"/>
    <s v="USD"/>
    <n v="1483137311"/>
    <n v="1481322911"/>
    <b v="0"/>
    <n v="750"/>
    <n v="21"/>
    <n v="35.714285714285715"/>
    <b v="0"/>
    <s v="music/indie rock"/>
    <x v="4"/>
    <x v="14"/>
  </r>
  <r>
    <n v="500"/>
    <n v="205"/>
    <n v="41"/>
    <x v="2"/>
    <x v="0"/>
    <s v="USD"/>
    <n v="1473972813"/>
    <n v="1471812813"/>
    <b v="0"/>
    <n v="205"/>
    <n v="7"/>
    <n v="29.285714285714285"/>
    <b v="0"/>
    <s v="music/indie rock"/>
    <x v="4"/>
    <x v="14"/>
  </r>
  <r>
    <n v="1000"/>
    <n v="0"/>
    <n v="0"/>
    <x v="2"/>
    <x v="0"/>
    <s v="USD"/>
    <n v="1338159655"/>
    <n v="1335567655"/>
    <b v="0"/>
    <n v="0"/>
    <n v="0"/>
    <e v="#DIV/0!"/>
    <b v="0"/>
    <s v="music/indie rock"/>
    <x v="4"/>
    <x v="14"/>
  </r>
  <r>
    <n v="1000"/>
    <n v="72"/>
    <n v="7.1999999999999993"/>
    <x v="2"/>
    <x v="0"/>
    <s v="USD"/>
    <n v="1314856800"/>
    <n v="1311789885"/>
    <b v="0"/>
    <n v="72"/>
    <n v="4"/>
    <n v="18"/>
    <b v="0"/>
    <s v="music/indie rock"/>
    <x v="4"/>
    <x v="14"/>
  </r>
  <r>
    <n v="25000"/>
    <n v="2360.3200000000002"/>
    <n v="9.4412800000000008"/>
    <x v="2"/>
    <x v="0"/>
    <s v="USD"/>
    <n v="1412534943"/>
    <n v="1409942943"/>
    <b v="0"/>
    <n v="2360.3200000000002"/>
    <n v="32"/>
    <n v="73.760000000000005"/>
    <b v="0"/>
    <s v="music/indie rock"/>
    <x v="4"/>
    <x v="14"/>
  </r>
  <r>
    <n v="3000"/>
    <n v="125"/>
    <n v="4.1666666666666661"/>
    <x v="2"/>
    <x v="0"/>
    <s v="USD"/>
    <n v="1385055979"/>
    <n v="1382460379"/>
    <b v="0"/>
    <n v="125"/>
    <n v="4"/>
    <n v="31.25"/>
    <b v="0"/>
    <s v="music/indie rock"/>
    <x v="4"/>
    <x v="14"/>
  </r>
  <r>
    <n v="8000"/>
    <n v="260"/>
    <n v="3.25"/>
    <x v="2"/>
    <x v="0"/>
    <s v="USD"/>
    <n v="1408581930"/>
    <n v="1405989930"/>
    <b v="0"/>
    <n v="260"/>
    <n v="9"/>
    <n v="28.888888888888889"/>
    <b v="0"/>
    <s v="music/indie rock"/>
    <x v="4"/>
    <x v="14"/>
  </r>
  <r>
    <n v="6000"/>
    <n v="2445"/>
    <n v="40.75"/>
    <x v="2"/>
    <x v="0"/>
    <s v="USD"/>
    <n v="1280635200"/>
    <n v="1273121283"/>
    <b v="0"/>
    <n v="2445"/>
    <n v="17"/>
    <n v="143.8235294117647"/>
    <b v="0"/>
    <s v="music/indie rock"/>
    <x v="4"/>
    <x v="14"/>
  </r>
  <r>
    <n v="2000"/>
    <n v="200"/>
    <n v="10"/>
    <x v="2"/>
    <x v="0"/>
    <s v="USD"/>
    <n v="1427920363"/>
    <n v="1425331963"/>
    <b v="0"/>
    <n v="200"/>
    <n v="5"/>
    <n v="40"/>
    <b v="0"/>
    <s v="music/indie rock"/>
    <x v="4"/>
    <x v="14"/>
  </r>
  <r>
    <n v="20000"/>
    <n v="7834"/>
    <n v="39.17"/>
    <x v="2"/>
    <x v="0"/>
    <s v="USD"/>
    <n v="1465169610"/>
    <n v="1462577610"/>
    <b v="0"/>
    <n v="7834"/>
    <n v="53"/>
    <n v="147.81132075471697"/>
    <b v="0"/>
    <s v="music/indie rock"/>
    <x v="4"/>
    <x v="14"/>
  </r>
  <r>
    <n v="8000"/>
    <n v="195"/>
    <n v="2.4375"/>
    <x v="2"/>
    <x v="0"/>
    <s v="USD"/>
    <n v="1287975829"/>
    <n v="1284087829"/>
    <b v="0"/>
    <n v="195"/>
    <n v="7"/>
    <n v="27.857142857142858"/>
    <b v="0"/>
    <s v="music/indie rock"/>
    <x v="4"/>
    <x v="14"/>
  </r>
  <r>
    <n v="8000"/>
    <n v="3200"/>
    <n v="40"/>
    <x v="2"/>
    <x v="0"/>
    <s v="USD"/>
    <n v="1440734400"/>
    <n v="1438549026"/>
    <b v="0"/>
    <n v="3200"/>
    <n v="72"/>
    <n v="44.444444444444443"/>
    <b v="0"/>
    <s v="music/indie rock"/>
    <x v="4"/>
    <x v="14"/>
  </r>
  <r>
    <n v="3000"/>
    <n v="0"/>
    <n v="0"/>
    <x v="2"/>
    <x v="0"/>
    <s v="USD"/>
    <n v="1354123908"/>
    <n v="1351528308"/>
    <b v="0"/>
    <n v="0"/>
    <n v="0"/>
    <e v="#DIV/0!"/>
    <b v="0"/>
    <s v="music/indie rock"/>
    <x v="4"/>
    <x v="14"/>
  </r>
  <r>
    <n v="2500"/>
    <n v="70"/>
    <n v="2.8000000000000003"/>
    <x v="2"/>
    <x v="0"/>
    <s v="USD"/>
    <n v="1326651110"/>
    <n v="1322763110"/>
    <b v="0"/>
    <n v="70"/>
    <n v="2"/>
    <n v="35"/>
    <b v="0"/>
    <s v="music/indie rock"/>
    <x v="4"/>
    <x v="14"/>
  </r>
  <r>
    <n v="750"/>
    <n v="280"/>
    <n v="37.333333333333336"/>
    <x v="2"/>
    <x v="0"/>
    <s v="USD"/>
    <n v="1306549362"/>
    <n v="1302661362"/>
    <b v="0"/>
    <n v="280"/>
    <n v="8"/>
    <n v="35"/>
    <b v="0"/>
    <s v="music/indie rock"/>
    <x v="4"/>
    <x v="14"/>
  </r>
  <r>
    <n v="5000"/>
    <n v="21"/>
    <n v="0.42"/>
    <x v="2"/>
    <x v="0"/>
    <s v="USD"/>
    <n v="1459365802"/>
    <n v="1456777402"/>
    <b v="0"/>
    <n v="21"/>
    <n v="2"/>
    <n v="10.5"/>
    <b v="0"/>
    <s v="music/jazz"/>
    <x v="4"/>
    <x v="13"/>
  </r>
  <r>
    <n v="6500"/>
    <n v="0"/>
    <n v="0"/>
    <x v="2"/>
    <x v="0"/>
    <s v="USD"/>
    <n v="1276024260"/>
    <n v="1272050914"/>
    <b v="0"/>
    <n v="0"/>
    <n v="0"/>
    <e v="#DIV/0!"/>
    <b v="0"/>
    <s v="music/jazz"/>
    <x v="4"/>
    <x v="13"/>
  </r>
  <r>
    <n v="30000"/>
    <n v="90"/>
    <n v="0.3"/>
    <x v="2"/>
    <x v="0"/>
    <s v="USD"/>
    <n v="1409412600"/>
    <n v="1404947422"/>
    <b v="0"/>
    <n v="90"/>
    <n v="3"/>
    <n v="30"/>
    <b v="0"/>
    <s v="music/jazz"/>
    <x v="4"/>
    <x v="13"/>
  </r>
  <r>
    <n v="5000"/>
    <n v="160"/>
    <n v="3.2"/>
    <x v="2"/>
    <x v="0"/>
    <s v="USD"/>
    <n v="1348367100"/>
    <n v="1346180780"/>
    <b v="0"/>
    <n v="160"/>
    <n v="4"/>
    <n v="40"/>
    <b v="0"/>
    <s v="music/jazz"/>
    <x v="4"/>
    <x v="13"/>
  </r>
  <r>
    <n v="50000"/>
    <n v="151"/>
    <n v="0.30199999999999999"/>
    <x v="2"/>
    <x v="0"/>
    <s v="USD"/>
    <n v="1451786137"/>
    <n v="1449194137"/>
    <b v="0"/>
    <n v="151"/>
    <n v="3"/>
    <n v="50.333333333333336"/>
    <b v="0"/>
    <s v="music/jazz"/>
    <x v="4"/>
    <x v="13"/>
  </r>
  <r>
    <n v="6500"/>
    <n v="196"/>
    <n v="3.0153846153846153"/>
    <x v="2"/>
    <x v="0"/>
    <s v="USD"/>
    <n v="1295847926"/>
    <n v="1290663926"/>
    <b v="0"/>
    <n v="196"/>
    <n v="6"/>
    <n v="32.666666666666664"/>
    <b v="0"/>
    <s v="music/jazz"/>
    <x v="4"/>
    <x v="13"/>
  </r>
  <r>
    <n v="15000"/>
    <n v="0"/>
    <n v="0"/>
    <x v="2"/>
    <x v="0"/>
    <s v="USD"/>
    <n v="1394681590"/>
    <n v="1392093190"/>
    <b v="0"/>
    <n v="0"/>
    <n v="0"/>
    <e v="#DIV/0!"/>
    <b v="0"/>
    <s v="music/jazz"/>
    <x v="4"/>
    <x v="13"/>
  </r>
  <r>
    <n v="2900"/>
    <n v="0"/>
    <n v="0"/>
    <x v="2"/>
    <x v="0"/>
    <s v="USD"/>
    <n v="1315715823"/>
    <n v="1313123823"/>
    <b v="0"/>
    <n v="0"/>
    <n v="0"/>
    <e v="#DIV/0!"/>
    <b v="0"/>
    <s v="music/jazz"/>
    <x v="4"/>
    <x v="13"/>
  </r>
  <r>
    <n v="2500"/>
    <n v="0"/>
    <n v="0"/>
    <x v="2"/>
    <x v="0"/>
    <s v="USD"/>
    <n v="1280206740"/>
    <n v="1276283655"/>
    <b v="0"/>
    <n v="0"/>
    <n v="0"/>
    <e v="#DIV/0!"/>
    <b v="0"/>
    <s v="music/jazz"/>
    <x v="4"/>
    <x v="13"/>
  </r>
  <r>
    <n v="16000"/>
    <n v="520"/>
    <n v="3.25"/>
    <x v="2"/>
    <x v="0"/>
    <s v="USD"/>
    <n v="1343016000"/>
    <n v="1340296440"/>
    <b v="0"/>
    <n v="520"/>
    <n v="8"/>
    <n v="65"/>
    <b v="0"/>
    <s v="music/jazz"/>
    <x v="4"/>
    <x v="13"/>
  </r>
  <r>
    <n v="550"/>
    <n v="123"/>
    <n v="22.363636363636363"/>
    <x v="2"/>
    <x v="1"/>
    <s v="GBP"/>
    <n v="1488546319"/>
    <n v="1483362319"/>
    <b v="0"/>
    <n v="123"/>
    <n v="5"/>
    <n v="24.6"/>
    <b v="0"/>
    <s v="music/jazz"/>
    <x v="4"/>
    <x v="13"/>
  </r>
  <r>
    <n v="100000"/>
    <n v="0"/>
    <n v="0"/>
    <x v="2"/>
    <x v="0"/>
    <s v="USD"/>
    <n v="1390522045"/>
    <n v="1388707645"/>
    <b v="0"/>
    <n v="0"/>
    <n v="0"/>
    <e v="#DIV/0!"/>
    <b v="0"/>
    <s v="music/jazz"/>
    <x v="4"/>
    <x v="13"/>
  </r>
  <r>
    <n v="3500"/>
    <n v="30"/>
    <n v="0.85714285714285721"/>
    <x v="2"/>
    <x v="0"/>
    <s v="USD"/>
    <n v="1355197047"/>
    <n v="1350009447"/>
    <b v="0"/>
    <n v="30"/>
    <n v="2"/>
    <n v="15"/>
    <b v="0"/>
    <s v="music/jazz"/>
    <x v="4"/>
    <x v="13"/>
  </r>
  <r>
    <n v="30000"/>
    <n v="1982"/>
    <n v="6.6066666666666665"/>
    <x v="2"/>
    <x v="0"/>
    <s v="USD"/>
    <n v="1336188019"/>
    <n v="1333596019"/>
    <b v="0"/>
    <n v="1982"/>
    <n v="24"/>
    <n v="82.583333333333329"/>
    <b v="0"/>
    <s v="music/jazz"/>
    <x v="4"/>
    <x v="13"/>
  </r>
  <r>
    <n v="1500"/>
    <n v="0"/>
    <n v="0"/>
    <x v="2"/>
    <x v="0"/>
    <s v="USD"/>
    <n v="1345918747"/>
    <n v="1343326747"/>
    <b v="0"/>
    <n v="0"/>
    <n v="0"/>
    <e v="#DIV/0!"/>
    <b v="0"/>
    <s v="music/jazz"/>
    <x v="4"/>
    <x v="13"/>
  </r>
  <r>
    <n v="6500"/>
    <n v="375"/>
    <n v="5.7692307692307692"/>
    <x v="2"/>
    <x v="0"/>
    <s v="USD"/>
    <n v="1330577940"/>
    <n v="1327853914"/>
    <b v="0"/>
    <n v="375"/>
    <n v="9"/>
    <n v="41.666666666666664"/>
    <b v="0"/>
    <s v="music/jazz"/>
    <x v="4"/>
    <x v="13"/>
  </r>
  <r>
    <n v="3300"/>
    <n v="0"/>
    <n v="0"/>
    <x v="2"/>
    <x v="0"/>
    <s v="USD"/>
    <n v="1287723600"/>
    <n v="1284409734"/>
    <b v="0"/>
    <n v="0"/>
    <n v="0"/>
    <e v="#DIV/0!"/>
    <b v="0"/>
    <s v="music/jazz"/>
    <x v="4"/>
    <x v="13"/>
  </r>
  <r>
    <n v="5000"/>
    <n v="30"/>
    <n v="0.6"/>
    <x v="2"/>
    <x v="0"/>
    <s v="USD"/>
    <n v="1405305000"/>
    <n v="1402612730"/>
    <b v="0"/>
    <n v="30"/>
    <n v="1"/>
    <n v="30"/>
    <b v="0"/>
    <s v="music/jazz"/>
    <x v="4"/>
    <x v="13"/>
  </r>
  <r>
    <n v="3900"/>
    <n v="196"/>
    <n v="5.0256410256410255"/>
    <x v="2"/>
    <x v="1"/>
    <s v="GBP"/>
    <n v="1417474761"/>
    <n v="1414879161"/>
    <b v="0"/>
    <n v="196"/>
    <n v="10"/>
    <n v="19.600000000000001"/>
    <b v="0"/>
    <s v="music/jazz"/>
    <x v="4"/>
    <x v="13"/>
  </r>
  <r>
    <n v="20000"/>
    <n v="100"/>
    <n v="0.5"/>
    <x v="2"/>
    <x v="0"/>
    <s v="USD"/>
    <n v="1355930645"/>
    <n v="1352906645"/>
    <b v="0"/>
    <n v="100"/>
    <n v="1"/>
    <n v="100"/>
    <b v="0"/>
    <s v="music/jazz"/>
    <x v="4"/>
    <x v="13"/>
  </r>
  <r>
    <n v="5500"/>
    <n v="0"/>
    <n v="0"/>
    <x v="2"/>
    <x v="0"/>
    <s v="USD"/>
    <n v="1384448822"/>
    <n v="1381853222"/>
    <b v="0"/>
    <n v="0"/>
    <n v="0"/>
    <e v="#DIV/0!"/>
    <b v="0"/>
    <s v="music/jazz"/>
    <x v="4"/>
    <x v="13"/>
  </r>
  <r>
    <n v="15000"/>
    <n v="4635"/>
    <n v="30.9"/>
    <x v="2"/>
    <x v="0"/>
    <s v="USD"/>
    <n v="1323666376"/>
    <n v="1320033976"/>
    <b v="0"/>
    <n v="4635"/>
    <n v="20"/>
    <n v="231.75"/>
    <b v="0"/>
    <s v="music/jazz"/>
    <x v="4"/>
    <x v="13"/>
  </r>
  <r>
    <n v="27000"/>
    <n v="5680"/>
    <n v="21.037037037037038"/>
    <x v="2"/>
    <x v="0"/>
    <s v="USD"/>
    <n v="1412167393"/>
    <n v="1409143393"/>
    <b v="0"/>
    <n v="5680"/>
    <n v="30"/>
    <n v="189.33333333333334"/>
    <b v="0"/>
    <s v="music/jazz"/>
    <x v="4"/>
    <x v="13"/>
  </r>
  <r>
    <n v="15000"/>
    <n v="330"/>
    <n v="2.1999999999999997"/>
    <x v="2"/>
    <x v="0"/>
    <s v="USD"/>
    <n v="1416614523"/>
    <n v="1414018923"/>
    <b v="0"/>
    <n v="330"/>
    <n v="6"/>
    <n v="55"/>
    <b v="0"/>
    <s v="music/jazz"/>
    <x v="4"/>
    <x v="13"/>
  </r>
  <r>
    <n v="3000"/>
    <n v="327"/>
    <n v="10.9"/>
    <x v="2"/>
    <x v="0"/>
    <s v="USD"/>
    <n v="1360795069"/>
    <n v="1358203069"/>
    <b v="0"/>
    <n v="327"/>
    <n v="15"/>
    <n v="21.8"/>
    <b v="0"/>
    <s v="music/jazz"/>
    <x v="4"/>
    <x v="13"/>
  </r>
  <r>
    <n v="6000"/>
    <n v="160"/>
    <n v="2.666666666666667"/>
    <x v="2"/>
    <x v="0"/>
    <s v="USD"/>
    <n v="1385590111"/>
    <n v="1382994511"/>
    <b v="0"/>
    <n v="160"/>
    <n v="5"/>
    <n v="32"/>
    <b v="0"/>
    <s v="music/jazz"/>
    <x v="4"/>
    <x v="13"/>
  </r>
  <r>
    <n v="7000"/>
    <n v="0"/>
    <n v="0"/>
    <x v="2"/>
    <x v="0"/>
    <s v="USD"/>
    <n v="1278628800"/>
    <n v="1276043330"/>
    <b v="0"/>
    <n v="0"/>
    <n v="0"/>
    <e v="#DIV/0!"/>
    <b v="0"/>
    <s v="music/jazz"/>
    <x v="4"/>
    <x v="13"/>
  </r>
  <r>
    <n v="20000"/>
    <n v="0"/>
    <n v="0"/>
    <x v="2"/>
    <x v="0"/>
    <s v="USD"/>
    <n v="1337024695"/>
    <n v="1334432695"/>
    <b v="0"/>
    <n v="0"/>
    <n v="0"/>
    <e v="#DIV/0!"/>
    <b v="0"/>
    <s v="music/jazz"/>
    <x v="4"/>
    <x v="13"/>
  </r>
  <r>
    <n v="14500"/>
    <n v="1575"/>
    <n v="10.86206896551724"/>
    <x v="2"/>
    <x v="0"/>
    <s v="USD"/>
    <n v="1353196800"/>
    <n v="1348864913"/>
    <b v="0"/>
    <n v="1575"/>
    <n v="28"/>
    <n v="56.25"/>
    <b v="0"/>
    <s v="music/jazz"/>
    <x v="4"/>
    <x v="13"/>
  </r>
  <r>
    <n v="500"/>
    <n v="0"/>
    <n v="0"/>
    <x v="2"/>
    <x v="0"/>
    <s v="USD"/>
    <n v="1333946569"/>
    <n v="1331358169"/>
    <b v="0"/>
    <n v="0"/>
    <n v="0"/>
    <e v="#DIV/0!"/>
    <b v="0"/>
    <s v="music/jazz"/>
    <x v="4"/>
    <x v="13"/>
  </r>
  <r>
    <n v="900"/>
    <n v="345"/>
    <n v="38.333333333333336"/>
    <x v="2"/>
    <x v="0"/>
    <s v="USD"/>
    <n v="1277501520"/>
    <n v="1273874306"/>
    <b v="0"/>
    <n v="345"/>
    <n v="5"/>
    <n v="69"/>
    <b v="0"/>
    <s v="music/jazz"/>
    <x v="4"/>
    <x v="13"/>
  </r>
  <r>
    <n v="2000"/>
    <n v="131"/>
    <n v="6.5500000000000007"/>
    <x v="2"/>
    <x v="1"/>
    <s v="GBP"/>
    <n v="1395007200"/>
    <n v="1392021502"/>
    <b v="0"/>
    <n v="131"/>
    <n v="7"/>
    <n v="18.714285714285715"/>
    <b v="0"/>
    <s v="music/jazz"/>
    <x v="4"/>
    <x v="13"/>
  </r>
  <r>
    <n v="9500"/>
    <n v="1381"/>
    <n v="14.536842105263158"/>
    <x v="2"/>
    <x v="0"/>
    <s v="USD"/>
    <n v="1363990545"/>
    <n v="1360106145"/>
    <b v="0"/>
    <n v="1381"/>
    <n v="30"/>
    <n v="46.033333333333331"/>
    <b v="0"/>
    <s v="music/jazz"/>
    <x v="4"/>
    <x v="13"/>
  </r>
  <r>
    <n v="2000"/>
    <n v="120"/>
    <n v="6"/>
    <x v="2"/>
    <x v="0"/>
    <s v="USD"/>
    <n v="1399867409"/>
    <n v="1394683409"/>
    <b v="0"/>
    <n v="120"/>
    <n v="2"/>
    <n v="60"/>
    <b v="0"/>
    <s v="music/jazz"/>
    <x v="4"/>
    <x v="13"/>
  </r>
  <r>
    <n v="5000"/>
    <n v="1520"/>
    <n v="30.4"/>
    <x v="2"/>
    <x v="5"/>
    <s v="CAD"/>
    <n v="1399183200"/>
    <n v="1396633284"/>
    <b v="0"/>
    <n v="1520"/>
    <n v="30"/>
    <n v="50.666666666666664"/>
    <b v="0"/>
    <s v="music/jazz"/>
    <x v="4"/>
    <x v="13"/>
  </r>
  <r>
    <n v="3500"/>
    <n v="50"/>
    <n v="1.4285714285714286"/>
    <x v="2"/>
    <x v="0"/>
    <s v="USD"/>
    <n v="1454054429"/>
    <n v="1451462429"/>
    <b v="0"/>
    <n v="50"/>
    <n v="2"/>
    <n v="25"/>
    <b v="0"/>
    <s v="music/jazz"/>
    <x v="4"/>
    <x v="13"/>
  </r>
  <r>
    <n v="1400"/>
    <n v="0"/>
    <n v="0"/>
    <x v="2"/>
    <x v="0"/>
    <s v="USD"/>
    <n v="1326916800"/>
    <n v="1323131689"/>
    <b v="0"/>
    <n v="0"/>
    <n v="0"/>
    <e v="#DIV/0!"/>
    <b v="0"/>
    <s v="music/jazz"/>
    <x v="4"/>
    <x v="13"/>
  </r>
  <r>
    <n v="3500"/>
    <n v="40"/>
    <n v="1.1428571428571428"/>
    <x v="2"/>
    <x v="0"/>
    <s v="USD"/>
    <n v="1383509357"/>
    <n v="1380913757"/>
    <b v="0"/>
    <n v="40"/>
    <n v="2"/>
    <n v="20"/>
    <b v="0"/>
    <s v="music/jazz"/>
    <x v="4"/>
    <x v="13"/>
  </r>
  <r>
    <n v="7000"/>
    <n v="25"/>
    <n v="0.35714285714285715"/>
    <x v="2"/>
    <x v="0"/>
    <s v="USD"/>
    <n v="1346585448"/>
    <n v="1343993448"/>
    <b v="0"/>
    <n v="25"/>
    <n v="1"/>
    <n v="25"/>
    <b v="0"/>
    <s v="music/jazz"/>
    <x v="4"/>
    <x v="13"/>
  </r>
  <r>
    <n v="2750"/>
    <n v="40"/>
    <n v="1.4545454545454546"/>
    <x v="2"/>
    <x v="0"/>
    <s v="USD"/>
    <n v="1372622280"/>
    <n v="1369246738"/>
    <b v="0"/>
    <n v="40"/>
    <n v="2"/>
    <n v="20"/>
    <b v="0"/>
    <s v="music/jazz"/>
    <x v="4"/>
    <x v="13"/>
  </r>
  <r>
    <n v="9000"/>
    <n v="1544"/>
    <n v="17.155555555555555"/>
    <x v="2"/>
    <x v="0"/>
    <s v="USD"/>
    <n v="1439251926"/>
    <n v="1435363926"/>
    <b v="0"/>
    <n v="1544"/>
    <n v="14"/>
    <n v="110.28571428571429"/>
    <b v="0"/>
    <s v="technology/wearables"/>
    <x v="2"/>
    <x v="8"/>
  </r>
  <r>
    <n v="50000"/>
    <n v="1161"/>
    <n v="2.3220000000000001"/>
    <x v="2"/>
    <x v="0"/>
    <s v="USD"/>
    <n v="1486693145"/>
    <n v="1484101145"/>
    <b v="0"/>
    <n v="1161"/>
    <n v="31"/>
    <n v="37.451612903225808"/>
    <b v="0"/>
    <s v="technology/wearables"/>
    <x v="2"/>
    <x v="8"/>
  </r>
  <r>
    <n v="7500"/>
    <n v="668"/>
    <n v="8.9066666666666663"/>
    <x v="2"/>
    <x v="0"/>
    <s v="USD"/>
    <n v="1455826460"/>
    <n v="1452716060"/>
    <b v="0"/>
    <n v="668"/>
    <n v="16"/>
    <n v="41.75"/>
    <b v="0"/>
    <s v="technology/wearables"/>
    <x v="2"/>
    <x v="8"/>
  </r>
  <r>
    <n v="3000"/>
    <n v="289"/>
    <n v="9.6333333333333346"/>
    <x v="2"/>
    <x v="0"/>
    <s v="USD"/>
    <n v="1480438905"/>
    <n v="1477843305"/>
    <b v="0"/>
    <n v="289"/>
    <n v="12"/>
    <n v="24.083333333333332"/>
    <b v="0"/>
    <s v="technology/wearables"/>
    <x v="2"/>
    <x v="8"/>
  </r>
  <r>
    <n v="50000"/>
    <n v="6663"/>
    <n v="13.325999999999999"/>
    <x v="2"/>
    <x v="0"/>
    <s v="USD"/>
    <n v="1460988000"/>
    <n v="1458050450"/>
    <b v="0"/>
    <n v="6663"/>
    <n v="96"/>
    <n v="69.40625"/>
    <b v="0"/>
    <s v="technology/wearables"/>
    <x v="2"/>
    <x v="8"/>
  </r>
  <r>
    <n v="100000"/>
    <n v="2484"/>
    <n v="2.484"/>
    <x v="2"/>
    <x v="6"/>
    <s v="EUR"/>
    <n v="1487462340"/>
    <n v="1482958626"/>
    <b v="0"/>
    <n v="2484"/>
    <n v="16"/>
    <n v="155.25"/>
    <b v="0"/>
    <s v="technology/wearables"/>
    <x v="2"/>
    <x v="8"/>
  </r>
  <r>
    <n v="15000"/>
    <n v="286"/>
    <n v="1.9066666666666665"/>
    <x v="2"/>
    <x v="0"/>
    <s v="USD"/>
    <n v="1473444048"/>
    <n v="1470852048"/>
    <b v="0"/>
    <n v="286"/>
    <n v="5"/>
    <n v="57.2"/>
    <b v="0"/>
    <s v="technology/wearables"/>
    <x v="2"/>
    <x v="8"/>
  </r>
  <r>
    <n v="850"/>
    <n v="0"/>
    <n v="0"/>
    <x v="2"/>
    <x v="0"/>
    <s v="USD"/>
    <n v="1467312306"/>
    <n v="1462128306"/>
    <b v="0"/>
    <n v="0"/>
    <n v="0"/>
    <e v="#DIV/0!"/>
    <b v="0"/>
    <s v="technology/wearables"/>
    <x v="2"/>
    <x v="8"/>
  </r>
  <r>
    <n v="4000"/>
    <n v="480"/>
    <n v="12"/>
    <x v="2"/>
    <x v="9"/>
    <s v="EUR"/>
    <n v="1457812364"/>
    <n v="1455220364"/>
    <b v="0"/>
    <n v="480"/>
    <n v="8"/>
    <n v="60"/>
    <b v="0"/>
    <s v="technology/wearables"/>
    <x v="2"/>
    <x v="8"/>
  </r>
  <r>
    <n v="20000"/>
    <n v="273"/>
    <n v="1.365"/>
    <x v="2"/>
    <x v="12"/>
    <s v="EUR"/>
    <n v="1456016576"/>
    <n v="1450832576"/>
    <b v="0"/>
    <n v="273"/>
    <n v="7"/>
    <n v="39"/>
    <b v="0"/>
    <s v="technology/wearables"/>
    <x v="2"/>
    <x v="8"/>
  </r>
  <r>
    <n v="5000"/>
    <n v="1402"/>
    <n v="28.04"/>
    <x v="2"/>
    <x v="5"/>
    <s v="CAD"/>
    <n v="1453053661"/>
    <n v="1450461661"/>
    <b v="0"/>
    <n v="1402"/>
    <n v="24"/>
    <n v="58.416666666666664"/>
    <b v="0"/>
    <s v="technology/wearables"/>
    <x v="2"/>
    <x v="8"/>
  </r>
  <r>
    <n v="50000"/>
    <n v="19195"/>
    <n v="38.39"/>
    <x v="2"/>
    <x v="0"/>
    <s v="USD"/>
    <n v="1465054872"/>
    <n v="1461166872"/>
    <b v="0"/>
    <n v="19195"/>
    <n v="121"/>
    <n v="158.63636363636363"/>
    <b v="0"/>
    <s v="technology/wearables"/>
    <x v="2"/>
    <x v="8"/>
  </r>
  <r>
    <n v="49000"/>
    <n v="19572"/>
    <n v="39.942857142857143"/>
    <x v="2"/>
    <x v="0"/>
    <s v="USD"/>
    <n v="1479483812"/>
    <n v="1476888212"/>
    <b v="0"/>
    <n v="19572"/>
    <n v="196"/>
    <n v="99.857142857142861"/>
    <b v="0"/>
    <s v="technology/wearables"/>
    <x v="2"/>
    <x v="8"/>
  </r>
  <r>
    <n v="15000"/>
    <n v="126"/>
    <n v="0.84"/>
    <x v="2"/>
    <x v="0"/>
    <s v="USD"/>
    <n v="1422158199"/>
    <n v="1419566199"/>
    <b v="0"/>
    <n v="126"/>
    <n v="5"/>
    <n v="25.2"/>
    <b v="0"/>
    <s v="technology/wearables"/>
    <x v="2"/>
    <x v="8"/>
  </r>
  <r>
    <n v="15000"/>
    <n v="6511"/>
    <n v="43.406666666666666"/>
    <x v="2"/>
    <x v="0"/>
    <s v="USD"/>
    <n v="1440100839"/>
    <n v="1436472039"/>
    <b v="0"/>
    <n v="6511"/>
    <n v="73"/>
    <n v="89.191780821917803"/>
    <b v="0"/>
    <s v="technology/wearables"/>
    <x v="2"/>
    <x v="8"/>
  </r>
  <r>
    <n v="300000"/>
    <n v="16984"/>
    <n v="5.6613333333333333"/>
    <x v="2"/>
    <x v="0"/>
    <s v="USD"/>
    <n v="1473750300"/>
    <n v="1470294300"/>
    <b v="0"/>
    <n v="16984"/>
    <n v="93"/>
    <n v="182.6236559139785"/>
    <b v="0"/>
    <s v="technology/wearables"/>
    <x v="2"/>
    <x v="8"/>
  </r>
  <r>
    <n v="50000"/>
    <n v="861"/>
    <n v="1.722"/>
    <x v="2"/>
    <x v="0"/>
    <s v="USD"/>
    <n v="1430081759"/>
    <n v="1424901359"/>
    <b v="0"/>
    <n v="861"/>
    <n v="17"/>
    <n v="50.647058823529413"/>
    <b v="0"/>
    <s v="technology/wearables"/>
    <x v="2"/>
    <x v="8"/>
  </r>
  <r>
    <n v="12000"/>
    <n v="233"/>
    <n v="1.9416666666666664"/>
    <x v="2"/>
    <x v="0"/>
    <s v="USD"/>
    <n v="1479392133"/>
    <n v="1476710133"/>
    <b v="0"/>
    <n v="233"/>
    <n v="7"/>
    <n v="33.285714285714285"/>
    <b v="0"/>
    <s v="technology/wearables"/>
    <x v="2"/>
    <x v="8"/>
  </r>
  <r>
    <n v="7777"/>
    <n v="881"/>
    <n v="11.328275684711327"/>
    <x v="2"/>
    <x v="0"/>
    <s v="USD"/>
    <n v="1428641940"/>
    <n v="1426792563"/>
    <b v="0"/>
    <n v="881"/>
    <n v="17"/>
    <n v="51.823529411764703"/>
    <b v="0"/>
    <s v="technology/wearables"/>
    <x v="2"/>
    <x v="8"/>
  </r>
  <r>
    <n v="50000"/>
    <n v="19430"/>
    <n v="38.86"/>
    <x v="2"/>
    <x v="0"/>
    <s v="USD"/>
    <n v="1421640665"/>
    <n v="1419048665"/>
    <b v="0"/>
    <n v="19430"/>
    <n v="171"/>
    <n v="113.62573099415205"/>
    <b v="0"/>
    <s v="technology/wearables"/>
    <x v="2"/>
    <x v="8"/>
  </r>
  <r>
    <n v="55650"/>
    <n v="25655"/>
    <n v="46.100628930817614"/>
    <x v="2"/>
    <x v="0"/>
    <s v="USD"/>
    <n v="1489500155"/>
    <n v="1485874955"/>
    <b v="0"/>
    <n v="25655"/>
    <n v="188"/>
    <n v="136.46276595744681"/>
    <b v="0"/>
    <s v="technology/wearables"/>
    <x v="2"/>
    <x v="8"/>
  </r>
  <r>
    <n v="95000"/>
    <n v="40079"/>
    <n v="42.188421052631583"/>
    <x v="2"/>
    <x v="0"/>
    <s v="USD"/>
    <n v="1487617200"/>
    <n v="1483634335"/>
    <b v="0"/>
    <n v="40079"/>
    <n v="110"/>
    <n v="364.35454545454547"/>
    <b v="0"/>
    <s v="technology/wearables"/>
    <x v="2"/>
    <x v="8"/>
  </r>
  <r>
    <n v="2500"/>
    <n v="712"/>
    <n v="28.48"/>
    <x v="2"/>
    <x v="0"/>
    <s v="USD"/>
    <n v="1455210353"/>
    <n v="1451927153"/>
    <b v="0"/>
    <n v="712"/>
    <n v="37"/>
    <n v="19.243243243243242"/>
    <b v="0"/>
    <s v="technology/wearables"/>
    <x v="2"/>
    <x v="8"/>
  </r>
  <r>
    <n v="35000"/>
    <n v="377"/>
    <n v="1.077142857142857"/>
    <x v="2"/>
    <x v="0"/>
    <s v="USD"/>
    <n v="1476717319"/>
    <n v="1473693319"/>
    <b v="0"/>
    <n v="377"/>
    <n v="9"/>
    <n v="41.888888888888886"/>
    <b v="0"/>
    <s v="technology/wearables"/>
    <x v="2"/>
    <x v="8"/>
  </r>
  <r>
    <n v="110000"/>
    <n v="879"/>
    <n v="0.79909090909090907"/>
    <x v="2"/>
    <x v="5"/>
    <s v="CAD"/>
    <n v="1441119919"/>
    <n v="1437663919"/>
    <b v="0"/>
    <n v="879"/>
    <n v="29"/>
    <n v="30.310344827586206"/>
    <b v="0"/>
    <s v="technology/wearables"/>
    <x v="2"/>
    <x v="8"/>
  </r>
  <r>
    <n v="25000"/>
    <n v="298"/>
    <n v="1.1919999999999999"/>
    <x v="2"/>
    <x v="0"/>
    <s v="USD"/>
    <n v="1477454340"/>
    <n v="1474676646"/>
    <b v="0"/>
    <n v="298"/>
    <n v="6"/>
    <n v="49.666666666666664"/>
    <b v="0"/>
    <s v="technology/wearables"/>
    <x v="2"/>
    <x v="8"/>
  </r>
  <r>
    <n v="12000"/>
    <n v="1776"/>
    <n v="14.799999999999999"/>
    <x v="2"/>
    <x v="0"/>
    <s v="USD"/>
    <n v="1475766932"/>
    <n v="1473174932"/>
    <b v="0"/>
    <n v="1776"/>
    <n v="30"/>
    <n v="59.2"/>
    <b v="0"/>
    <s v="technology/wearables"/>
    <x v="2"/>
    <x v="8"/>
  </r>
  <r>
    <n v="20000"/>
    <n v="3562"/>
    <n v="17.810000000000002"/>
    <x v="2"/>
    <x v="0"/>
    <s v="USD"/>
    <n v="1461301574"/>
    <n v="1456121174"/>
    <b v="0"/>
    <n v="3562"/>
    <n v="81"/>
    <n v="43.97530864197531"/>
    <b v="0"/>
    <s v="technology/wearables"/>
    <x v="2"/>
    <x v="8"/>
  </r>
  <r>
    <n v="8000"/>
    <n v="106"/>
    <n v="1.325"/>
    <x v="2"/>
    <x v="0"/>
    <s v="USD"/>
    <n v="1408134034"/>
    <n v="1405542034"/>
    <b v="0"/>
    <n v="106"/>
    <n v="4"/>
    <n v="26.5"/>
    <b v="0"/>
    <s v="technology/wearables"/>
    <x v="2"/>
    <x v="8"/>
  </r>
  <r>
    <n v="30000"/>
    <n v="14000"/>
    <n v="46.666666666666664"/>
    <x v="2"/>
    <x v="14"/>
    <s v="MXN"/>
    <n v="1486624607"/>
    <n v="1483773407"/>
    <b v="0"/>
    <n v="14000"/>
    <n v="11"/>
    <n v="1272.7272727272727"/>
    <b v="0"/>
    <s v="technology/wearables"/>
    <x v="2"/>
    <x v="8"/>
  </r>
  <r>
    <n v="5000"/>
    <n v="2296"/>
    <n v="45.92"/>
    <x v="2"/>
    <x v="5"/>
    <s v="CAD"/>
    <n v="1485147540"/>
    <n v="1481951853"/>
    <b v="0"/>
    <n v="2296"/>
    <n v="14"/>
    <n v="164"/>
    <b v="0"/>
    <s v="technology/wearables"/>
    <x v="2"/>
    <x v="8"/>
  </r>
  <r>
    <n v="100000"/>
    <n v="226"/>
    <n v="0.22599999999999998"/>
    <x v="2"/>
    <x v="0"/>
    <s v="USD"/>
    <n v="1433178060"/>
    <n v="1429290060"/>
    <b v="0"/>
    <n v="226"/>
    <n v="5"/>
    <n v="45.2"/>
    <b v="0"/>
    <s v="technology/wearables"/>
    <x v="2"/>
    <x v="8"/>
  </r>
  <r>
    <n v="20000"/>
    <n v="6925"/>
    <n v="34.625"/>
    <x v="2"/>
    <x v="0"/>
    <s v="USD"/>
    <n v="1409813940"/>
    <n v="1407271598"/>
    <b v="0"/>
    <n v="6925"/>
    <n v="45"/>
    <n v="153.88888888888889"/>
    <b v="0"/>
    <s v="technology/wearables"/>
    <x v="2"/>
    <x v="8"/>
  </r>
  <r>
    <n v="20000"/>
    <n v="411"/>
    <n v="2.0549999999999997"/>
    <x v="2"/>
    <x v="0"/>
    <s v="USD"/>
    <n v="1447032093"/>
    <n v="1441844493"/>
    <b v="0"/>
    <n v="411"/>
    <n v="8"/>
    <n v="51.375"/>
    <b v="0"/>
    <s v="technology/wearables"/>
    <x v="2"/>
    <x v="8"/>
  </r>
  <r>
    <n v="50000"/>
    <n v="280"/>
    <n v="0.55999999999999994"/>
    <x v="2"/>
    <x v="0"/>
    <s v="USD"/>
    <n v="1458925156"/>
    <n v="1456336756"/>
    <b v="0"/>
    <n v="280"/>
    <n v="3"/>
    <n v="93.333333333333329"/>
    <b v="0"/>
    <s v="technology/wearables"/>
    <x v="2"/>
    <x v="8"/>
  </r>
  <r>
    <n v="100000"/>
    <n v="2607"/>
    <n v="2.6069999999999998"/>
    <x v="2"/>
    <x v="0"/>
    <s v="USD"/>
    <n v="1467132185"/>
    <n v="1461948185"/>
    <b v="0"/>
    <n v="2607"/>
    <n v="24"/>
    <n v="108.625"/>
    <b v="0"/>
    <s v="technology/wearables"/>
    <x v="2"/>
    <x v="8"/>
  </r>
  <r>
    <n v="150000"/>
    <n v="2889"/>
    <n v="1.9259999999999999"/>
    <x v="2"/>
    <x v="2"/>
    <s v="AUD"/>
    <n v="1439515497"/>
    <n v="1435627497"/>
    <b v="0"/>
    <n v="2889"/>
    <n v="18"/>
    <n v="160.5"/>
    <b v="0"/>
    <s v="technology/wearables"/>
    <x v="2"/>
    <x v="8"/>
  </r>
  <r>
    <n v="2700"/>
    <n v="909"/>
    <n v="33.666666666666664"/>
    <x v="2"/>
    <x v="15"/>
    <s v="EUR"/>
    <n v="1456094197"/>
    <n v="1453502197"/>
    <b v="0"/>
    <n v="909"/>
    <n v="12"/>
    <n v="75.75"/>
    <b v="0"/>
    <s v="technology/wearables"/>
    <x v="2"/>
    <x v="8"/>
  </r>
  <r>
    <n v="172889"/>
    <n v="97273"/>
    <n v="56.263267182990241"/>
    <x v="2"/>
    <x v="11"/>
    <s v="SEK"/>
    <n v="1456385101"/>
    <n v="1453793101"/>
    <b v="0"/>
    <n v="97273"/>
    <n v="123"/>
    <n v="790.83739837398377"/>
    <b v="0"/>
    <s v="technology/wearables"/>
    <x v="2"/>
    <x v="8"/>
  </r>
  <r>
    <n v="35000"/>
    <n v="28986.16"/>
    <n v="82.817599999999999"/>
    <x v="2"/>
    <x v="0"/>
    <s v="USD"/>
    <n v="1466449140"/>
    <n v="1463392828"/>
    <b v="0"/>
    <n v="28986.16"/>
    <n v="96"/>
    <n v="301.93916666666667"/>
    <b v="0"/>
    <s v="technology/wearables"/>
    <x v="2"/>
    <x v="8"/>
  </r>
  <r>
    <n v="10000"/>
    <n v="1486"/>
    <n v="14.860000000000001"/>
    <x v="2"/>
    <x v="0"/>
    <s v="USD"/>
    <n v="1417387322"/>
    <n v="1413495722"/>
    <b v="0"/>
    <n v="1486"/>
    <n v="31"/>
    <n v="47.935483870967744"/>
    <b v="0"/>
    <s v="technology/wearables"/>
    <x v="2"/>
    <x v="8"/>
  </r>
  <r>
    <n v="88888"/>
    <n v="11"/>
    <n v="1.2375123751237513E-2"/>
    <x v="2"/>
    <x v="0"/>
    <s v="USD"/>
    <n v="1407624222"/>
    <n v="1405032222"/>
    <b v="0"/>
    <n v="11"/>
    <n v="4"/>
    <n v="2.75"/>
    <b v="0"/>
    <s v="technology/wearables"/>
    <x v="2"/>
    <x v="8"/>
  </r>
  <r>
    <n v="17500"/>
    <n v="3"/>
    <n v="1.7142857142857144E-2"/>
    <x v="2"/>
    <x v="0"/>
    <s v="USD"/>
    <n v="1475431486"/>
    <n v="1472839486"/>
    <b v="0"/>
    <n v="3"/>
    <n v="3"/>
    <n v="1"/>
    <b v="0"/>
    <s v="technology/wearables"/>
    <x v="2"/>
    <x v="8"/>
  </r>
  <r>
    <n v="104219"/>
    <n v="30751"/>
    <n v="29.506136117214709"/>
    <x v="2"/>
    <x v="3"/>
    <s v="EUR"/>
    <n v="1471985640"/>
    <n v="1469289685"/>
    <b v="0"/>
    <n v="30751"/>
    <n v="179"/>
    <n v="171.79329608938548"/>
    <b v="0"/>
    <s v="technology/wearables"/>
    <x v="2"/>
    <x v="8"/>
  </r>
  <r>
    <n v="10000"/>
    <n v="106"/>
    <n v="1.06"/>
    <x v="2"/>
    <x v="0"/>
    <s v="USD"/>
    <n v="1427507208"/>
    <n v="1424918808"/>
    <b v="0"/>
    <n v="106"/>
    <n v="3"/>
    <n v="35.333333333333336"/>
    <b v="0"/>
    <s v="technology/wearables"/>
    <x v="2"/>
    <x v="8"/>
  </r>
  <r>
    <n v="30000"/>
    <n v="1888"/>
    <n v="6.293333333333333"/>
    <x v="2"/>
    <x v="12"/>
    <s v="EUR"/>
    <n v="1451602800"/>
    <n v="1449011610"/>
    <b v="0"/>
    <n v="1888"/>
    <n v="23"/>
    <n v="82.086956521739125"/>
    <b v="0"/>
    <s v="technology/wearables"/>
    <x v="2"/>
    <x v="8"/>
  </r>
  <r>
    <n v="20000"/>
    <n v="2550"/>
    <n v="12.75"/>
    <x v="2"/>
    <x v="1"/>
    <s v="GBP"/>
    <n v="1452384000"/>
    <n v="1447698300"/>
    <b v="0"/>
    <n v="2550"/>
    <n v="23"/>
    <n v="110.8695652173913"/>
    <b v="0"/>
    <s v="technology/wearables"/>
    <x v="2"/>
    <x v="8"/>
  </r>
  <r>
    <n v="50000"/>
    <n v="6610"/>
    <n v="13.22"/>
    <x v="2"/>
    <x v="9"/>
    <s v="EUR"/>
    <n v="1403507050"/>
    <n v="1400051050"/>
    <b v="0"/>
    <n v="6610"/>
    <n v="41"/>
    <n v="161.21951219512195"/>
    <b v="0"/>
    <s v="technology/wearables"/>
    <x v="2"/>
    <x v="8"/>
  </r>
  <r>
    <n v="5000"/>
    <n v="0"/>
    <n v="0"/>
    <x v="2"/>
    <x v="13"/>
    <s v="EUR"/>
    <n v="1475310825"/>
    <n v="1472718825"/>
    <b v="0"/>
    <n v="0"/>
    <n v="0"/>
    <e v="#DIV/0!"/>
    <b v="0"/>
    <s v="technology/wearables"/>
    <x v="2"/>
    <x v="8"/>
  </r>
  <r>
    <n v="10000"/>
    <n v="1677"/>
    <n v="16.77"/>
    <x v="2"/>
    <x v="0"/>
    <s v="USD"/>
    <n v="1475101495"/>
    <n v="1472509495"/>
    <b v="0"/>
    <n v="1677"/>
    <n v="32"/>
    <n v="52.40625"/>
    <b v="0"/>
    <s v="technology/wearables"/>
    <x v="2"/>
    <x v="8"/>
  </r>
  <r>
    <n v="25000"/>
    <n v="26"/>
    <n v="0.104"/>
    <x v="2"/>
    <x v="0"/>
    <s v="USD"/>
    <n v="1409770164"/>
    <n v="1407178164"/>
    <b v="0"/>
    <n v="26"/>
    <n v="2"/>
    <n v="13"/>
    <b v="0"/>
    <s v="technology/wearables"/>
    <x v="2"/>
    <x v="8"/>
  </r>
  <r>
    <n v="5000"/>
    <n v="212"/>
    <n v="4.24"/>
    <x v="2"/>
    <x v="1"/>
    <s v="GBP"/>
    <n v="1468349460"/>
    <n v="1466186988"/>
    <b v="0"/>
    <n v="212"/>
    <n v="7"/>
    <n v="30.285714285714285"/>
    <b v="0"/>
    <s v="technology/wearables"/>
    <x v="2"/>
    <x v="8"/>
  </r>
  <r>
    <n v="100000"/>
    <n v="467"/>
    <n v="0.46699999999999997"/>
    <x v="2"/>
    <x v="0"/>
    <s v="USD"/>
    <n v="1462655519"/>
    <n v="1457475119"/>
    <b v="0"/>
    <n v="467"/>
    <n v="4"/>
    <n v="116.75"/>
    <b v="0"/>
    <s v="technology/wearables"/>
    <x v="2"/>
    <x v="8"/>
  </r>
  <r>
    <n v="70000"/>
    <n v="17561"/>
    <n v="25.087142857142858"/>
    <x v="2"/>
    <x v="0"/>
    <s v="USD"/>
    <n v="1478926800"/>
    <n v="1476054568"/>
    <b v="0"/>
    <n v="17561"/>
    <n v="196"/>
    <n v="89.59693877551021"/>
    <b v="0"/>
    <s v="technology/wearables"/>
    <x v="2"/>
    <x v="8"/>
  </r>
  <r>
    <n v="200000"/>
    <n v="4669"/>
    <n v="2.3345000000000002"/>
    <x v="2"/>
    <x v="0"/>
    <s v="USD"/>
    <n v="1417388340"/>
    <n v="1412835530"/>
    <b v="0"/>
    <n v="4669"/>
    <n v="11"/>
    <n v="424.45454545454544"/>
    <b v="0"/>
    <s v="technology/wearables"/>
    <x v="2"/>
    <x v="8"/>
  </r>
  <r>
    <n v="10000"/>
    <n v="726"/>
    <n v="7.26"/>
    <x v="2"/>
    <x v="0"/>
    <s v="USD"/>
    <n v="1417276800"/>
    <n v="1415140480"/>
    <b v="0"/>
    <n v="726"/>
    <n v="9"/>
    <n v="80.666666666666671"/>
    <b v="0"/>
    <s v="technology/wearables"/>
    <x v="2"/>
    <x v="8"/>
  </r>
  <r>
    <n v="4000"/>
    <n v="65"/>
    <n v="1.625"/>
    <x v="2"/>
    <x v="0"/>
    <s v="USD"/>
    <n v="1406474820"/>
    <n v="1403902060"/>
    <b v="0"/>
    <n v="65"/>
    <n v="5"/>
    <n v="13"/>
    <b v="0"/>
    <s v="technology/wearables"/>
    <x v="2"/>
    <x v="8"/>
  </r>
  <r>
    <n v="5000"/>
    <n v="65"/>
    <n v="1.3"/>
    <x v="2"/>
    <x v="0"/>
    <s v="USD"/>
    <n v="1417145297"/>
    <n v="1414549697"/>
    <b v="0"/>
    <n v="65"/>
    <n v="8"/>
    <n v="8.125"/>
    <b v="0"/>
    <s v="technology/wearables"/>
    <x v="2"/>
    <x v="8"/>
  </r>
  <r>
    <n v="60000"/>
    <n v="35135"/>
    <n v="58.558333333333337"/>
    <x v="2"/>
    <x v="5"/>
    <s v="CAD"/>
    <n v="1447909401"/>
    <n v="1444017801"/>
    <b v="0"/>
    <n v="35135"/>
    <n v="229"/>
    <n v="153.42794759825327"/>
    <b v="0"/>
    <s v="technology/wearables"/>
    <x v="2"/>
    <x v="8"/>
  </r>
  <r>
    <n v="150000"/>
    <n v="11683"/>
    <n v="7.7886666666666677"/>
    <x v="2"/>
    <x v="5"/>
    <s v="CAD"/>
    <n v="1415865720"/>
    <n v="1413270690"/>
    <b v="0"/>
    <n v="11683"/>
    <n v="40"/>
    <n v="292.07499999999999"/>
    <b v="0"/>
    <s v="technology/wearables"/>
    <x v="2"/>
    <x v="8"/>
  </r>
  <r>
    <n v="894700"/>
    <n v="19824"/>
    <n v="2.2157147647256061"/>
    <x v="1"/>
    <x v="0"/>
    <s v="USD"/>
    <n v="1489537560"/>
    <n v="1484357160"/>
    <b v="0"/>
    <n v="19824"/>
    <n v="6"/>
    <n v="3304"/>
    <b v="0"/>
    <s v="technology/wearables"/>
    <x v="2"/>
    <x v="8"/>
  </r>
  <r>
    <n v="5000"/>
    <n v="5200"/>
    <n v="104"/>
    <x v="1"/>
    <x v="1"/>
    <s v="GBP"/>
    <n v="1485796613"/>
    <n v="1481908613"/>
    <b v="0"/>
    <n v="5200"/>
    <n v="4"/>
    <n v="1300"/>
    <b v="0"/>
    <s v="technology/wearables"/>
    <x v="2"/>
    <x v="8"/>
  </r>
  <r>
    <n v="9999"/>
    <n v="2960"/>
    <n v="29.6029602960296"/>
    <x v="1"/>
    <x v="0"/>
    <s v="USD"/>
    <n v="1450331940"/>
    <n v="1447777514"/>
    <b v="0"/>
    <n v="2960"/>
    <n v="22"/>
    <n v="134.54545454545453"/>
    <b v="0"/>
    <s v="technology/wearables"/>
    <x v="2"/>
    <x v="8"/>
  </r>
  <r>
    <n v="20000"/>
    <n v="3211"/>
    <n v="16.055"/>
    <x v="1"/>
    <x v="6"/>
    <s v="EUR"/>
    <n v="1489680061"/>
    <n v="1487091661"/>
    <b v="0"/>
    <n v="3211"/>
    <n v="15"/>
    <n v="214.06666666666666"/>
    <b v="0"/>
    <s v="technology/wearables"/>
    <x v="2"/>
    <x v="8"/>
  </r>
  <r>
    <n v="25000"/>
    <n v="20552"/>
    <n v="82.207999999999998"/>
    <x v="1"/>
    <x v="0"/>
    <s v="USD"/>
    <n v="1455814827"/>
    <n v="1453222827"/>
    <b v="0"/>
    <n v="20552"/>
    <n v="95"/>
    <n v="216.33684210526314"/>
    <b v="0"/>
    <s v="technology/wearables"/>
    <x v="2"/>
    <x v="8"/>
  </r>
  <r>
    <n v="200000"/>
    <n v="150102"/>
    <n v="75.051000000000002"/>
    <x v="1"/>
    <x v="0"/>
    <s v="USD"/>
    <n v="1446217183"/>
    <n v="1443538783"/>
    <b v="0"/>
    <n v="150102"/>
    <n v="161"/>
    <n v="932.31055900621118"/>
    <b v="0"/>
    <s v="technology/wearables"/>
    <x v="2"/>
    <x v="8"/>
  </r>
  <r>
    <n v="4000"/>
    <n v="234"/>
    <n v="5.8500000000000005"/>
    <x v="1"/>
    <x v="0"/>
    <s v="USD"/>
    <n v="1418368260"/>
    <n v="1417654672"/>
    <b v="0"/>
    <n v="234"/>
    <n v="8"/>
    <n v="29.25"/>
    <b v="0"/>
    <s v="technology/wearables"/>
    <x v="2"/>
    <x v="8"/>
  </r>
  <r>
    <n v="30000"/>
    <n v="13296"/>
    <n v="44.32"/>
    <x v="1"/>
    <x v="0"/>
    <s v="USD"/>
    <n v="1481727623"/>
    <n v="1478095223"/>
    <b v="0"/>
    <n v="13296"/>
    <n v="76"/>
    <n v="174.94736842105263"/>
    <b v="0"/>
    <s v="technology/wearables"/>
    <x v="2"/>
    <x v="8"/>
  </r>
  <r>
    <n v="93500"/>
    <n v="250"/>
    <n v="0.26737967914438499"/>
    <x v="1"/>
    <x v="14"/>
    <s v="MXN"/>
    <n v="1482953115"/>
    <n v="1480361115"/>
    <b v="0"/>
    <n v="250"/>
    <n v="1"/>
    <n v="250"/>
    <b v="0"/>
    <s v="technology/wearables"/>
    <x v="2"/>
    <x v="8"/>
  </r>
  <r>
    <n v="50000"/>
    <n v="6565"/>
    <n v="13.13"/>
    <x v="1"/>
    <x v="0"/>
    <s v="USD"/>
    <n v="1466346646"/>
    <n v="1463754646"/>
    <b v="0"/>
    <n v="6565"/>
    <n v="101"/>
    <n v="65"/>
    <b v="0"/>
    <s v="technology/wearables"/>
    <x v="2"/>
    <x v="8"/>
  </r>
  <r>
    <n v="115250"/>
    <n v="220"/>
    <n v="0.19088937093275488"/>
    <x v="1"/>
    <x v="0"/>
    <s v="USD"/>
    <n v="1473044340"/>
    <n v="1468180462"/>
    <b v="0"/>
    <n v="220"/>
    <n v="4"/>
    <n v="55"/>
    <b v="0"/>
    <s v="technology/wearables"/>
    <x v="2"/>
    <x v="8"/>
  </r>
  <r>
    <n v="20000"/>
    <n v="75"/>
    <n v="0.375"/>
    <x v="1"/>
    <x v="0"/>
    <s v="USD"/>
    <n v="1418938395"/>
    <n v="1415050395"/>
    <b v="0"/>
    <n v="75"/>
    <n v="1"/>
    <n v="75"/>
    <b v="0"/>
    <s v="technology/wearables"/>
    <x v="2"/>
    <x v="8"/>
  </r>
  <r>
    <n v="5000"/>
    <n v="1076751.05"/>
    <n v="21535.021000000001"/>
    <x v="1"/>
    <x v="0"/>
    <s v="USD"/>
    <n v="1485254052"/>
    <n v="1481366052"/>
    <b v="0"/>
    <n v="1076751.05"/>
    <n v="775"/>
    <n v="1389.3561935483872"/>
    <b v="0"/>
    <s v="technology/wearables"/>
    <x v="2"/>
    <x v="8"/>
  </r>
  <r>
    <n v="25000"/>
    <n v="8632"/>
    <n v="34.527999999999999"/>
    <x v="1"/>
    <x v="0"/>
    <s v="USD"/>
    <n v="1451419200"/>
    <n v="1449000056"/>
    <b v="0"/>
    <n v="8632"/>
    <n v="90"/>
    <n v="95.911111111111111"/>
    <b v="0"/>
    <s v="technology/wearables"/>
    <x v="2"/>
    <x v="8"/>
  </r>
  <r>
    <n v="10000"/>
    <n v="3060"/>
    <n v="30.599999999999998"/>
    <x v="1"/>
    <x v="0"/>
    <s v="USD"/>
    <n v="1420070615"/>
    <n v="1415750615"/>
    <b v="0"/>
    <n v="3060"/>
    <n v="16"/>
    <n v="191.25"/>
    <b v="0"/>
    <s v="technology/wearables"/>
    <x v="2"/>
    <x v="8"/>
  </r>
  <r>
    <n v="9000"/>
    <n v="240"/>
    <n v="2.666666666666667"/>
    <x v="1"/>
    <x v="16"/>
    <s v="CHF"/>
    <n v="1448489095"/>
    <n v="1445893495"/>
    <b v="0"/>
    <n v="240"/>
    <n v="6"/>
    <n v="40"/>
    <b v="0"/>
    <s v="technology/wearables"/>
    <x v="2"/>
    <x v="8"/>
  </r>
  <r>
    <n v="100000"/>
    <n v="2842"/>
    <n v="2.8420000000000001"/>
    <x v="1"/>
    <x v="0"/>
    <s v="USD"/>
    <n v="1459992856"/>
    <n v="1456108456"/>
    <b v="0"/>
    <n v="2842"/>
    <n v="38"/>
    <n v="74.78947368421052"/>
    <b v="0"/>
    <s v="technology/wearables"/>
    <x v="2"/>
    <x v="8"/>
  </r>
  <r>
    <n v="250000"/>
    <n v="57197"/>
    <n v="22.878799999999998"/>
    <x v="1"/>
    <x v="0"/>
    <s v="USD"/>
    <n v="1448125935"/>
    <n v="1444666335"/>
    <b v="0"/>
    <n v="57197"/>
    <n v="355"/>
    <n v="161.11830985915492"/>
    <b v="0"/>
    <s v="technology/wearables"/>
    <x v="2"/>
    <x v="8"/>
  </r>
  <r>
    <n v="20000"/>
    <n v="621"/>
    <n v="3.105"/>
    <x v="1"/>
    <x v="0"/>
    <s v="USD"/>
    <n v="1468496933"/>
    <n v="1465904933"/>
    <b v="0"/>
    <n v="621"/>
    <n v="7"/>
    <n v="88.714285714285708"/>
    <b v="0"/>
    <s v="technology/wearables"/>
    <x v="2"/>
    <x v="8"/>
  </r>
  <r>
    <n v="45000"/>
    <n v="21300"/>
    <n v="47.333333333333336"/>
    <x v="1"/>
    <x v="0"/>
    <s v="USD"/>
    <n v="1423092149"/>
    <n v="1420500149"/>
    <b v="0"/>
    <n v="21300"/>
    <n v="400"/>
    <n v="53.25"/>
    <b v="0"/>
    <s v="technology/wearables"/>
    <x v="2"/>
    <x v="8"/>
  </r>
  <r>
    <n v="1550"/>
    <n v="3186"/>
    <n v="205.54838709677421"/>
    <x v="0"/>
    <x v="5"/>
    <s v="CAD"/>
    <n v="1433206020"/>
    <n v="1430617209"/>
    <b v="0"/>
    <n v="3186"/>
    <n v="30"/>
    <n v="106.2"/>
    <b v="1"/>
    <s v="music/electronic music"/>
    <x v="4"/>
    <x v="15"/>
  </r>
  <r>
    <n v="3000"/>
    <n v="10554.11"/>
    <n v="351.80366666666669"/>
    <x v="0"/>
    <x v="0"/>
    <s v="USD"/>
    <n v="1445054400"/>
    <n v="1443074571"/>
    <b v="1"/>
    <n v="10554.11"/>
    <n v="478"/>
    <n v="22.079728033472804"/>
    <b v="1"/>
    <s v="music/electronic music"/>
    <x v="4"/>
    <x v="15"/>
  </r>
  <r>
    <n v="2000"/>
    <n v="2298"/>
    <n v="114.9"/>
    <x v="0"/>
    <x v="0"/>
    <s v="USD"/>
    <n v="1431876677"/>
    <n v="1429284677"/>
    <b v="1"/>
    <n v="2298"/>
    <n v="74"/>
    <n v="31.054054054054053"/>
    <b v="1"/>
    <s v="music/electronic music"/>
    <x v="4"/>
    <x v="15"/>
  </r>
  <r>
    <n v="2000"/>
    <n v="4743"/>
    <n v="237.15"/>
    <x v="0"/>
    <x v="1"/>
    <s v="GBP"/>
    <n v="1434837861"/>
    <n v="1432245861"/>
    <b v="0"/>
    <n v="4743"/>
    <n v="131"/>
    <n v="36.206106870229007"/>
    <b v="1"/>
    <s v="music/electronic music"/>
    <x v="4"/>
    <x v="15"/>
  </r>
  <r>
    <n v="20000"/>
    <n v="23727.55"/>
    <n v="118.63774999999998"/>
    <x v="0"/>
    <x v="11"/>
    <s v="SEK"/>
    <n v="1454248563"/>
    <n v="1451656563"/>
    <b v="1"/>
    <n v="23727.55"/>
    <n v="61"/>
    <n v="388.9762295081967"/>
    <b v="1"/>
    <s v="music/electronic music"/>
    <x v="4"/>
    <x v="15"/>
  </r>
  <r>
    <n v="70000"/>
    <n v="76949.820000000007"/>
    <n v="109.92831428571431"/>
    <x v="0"/>
    <x v="0"/>
    <s v="USD"/>
    <n v="1426532437"/>
    <n v="1423944037"/>
    <b v="1"/>
    <n v="76949.820000000007"/>
    <n v="1071"/>
    <n v="71.848571428571432"/>
    <b v="1"/>
    <s v="music/electronic music"/>
    <x v="4"/>
    <x v="15"/>
  </r>
  <r>
    <n v="7000"/>
    <n v="7000.58"/>
    <n v="100.00828571428571"/>
    <x v="0"/>
    <x v="1"/>
    <s v="GBP"/>
    <n v="1459414016"/>
    <n v="1456480016"/>
    <b v="1"/>
    <n v="7000.58"/>
    <n v="122"/>
    <n v="57.381803278688523"/>
    <b v="1"/>
    <s v="music/electronic music"/>
    <x v="4"/>
    <x v="15"/>
  </r>
  <r>
    <n v="7501"/>
    <n v="7733"/>
    <n v="103.09292094387415"/>
    <x v="0"/>
    <x v="0"/>
    <s v="USD"/>
    <n v="1414025347"/>
    <n v="1411433347"/>
    <b v="1"/>
    <n v="7733"/>
    <n v="111"/>
    <n v="69.666666666666671"/>
    <b v="1"/>
    <s v="music/electronic music"/>
    <x v="4"/>
    <x v="15"/>
  </r>
  <r>
    <n v="10000"/>
    <n v="11727"/>
    <n v="117.27000000000001"/>
    <x v="0"/>
    <x v="1"/>
    <s v="GBP"/>
    <n v="1488830400"/>
    <n v="1484924605"/>
    <b v="1"/>
    <n v="11727"/>
    <n v="255"/>
    <n v="45.988235294117644"/>
    <b v="1"/>
    <s v="music/electronic music"/>
    <x v="4"/>
    <x v="15"/>
  </r>
  <r>
    <n v="10000"/>
    <n v="11176"/>
    <n v="111.75999999999999"/>
    <x v="0"/>
    <x v="11"/>
    <s v="SEK"/>
    <n v="1428184740"/>
    <n v="1423501507"/>
    <b v="0"/>
    <n v="11176"/>
    <n v="141"/>
    <n v="79.262411347517727"/>
    <b v="1"/>
    <s v="music/electronic music"/>
    <x v="4"/>
    <x v="15"/>
  </r>
  <r>
    <n v="2000"/>
    <n v="6842"/>
    <n v="342.09999999999997"/>
    <x v="0"/>
    <x v="0"/>
    <s v="USD"/>
    <n v="1473680149"/>
    <n v="1472470549"/>
    <b v="0"/>
    <n v="6842"/>
    <n v="159"/>
    <n v="43.031446540880502"/>
    <b v="1"/>
    <s v="music/electronic music"/>
    <x v="4"/>
    <x v="15"/>
  </r>
  <r>
    <n v="10000"/>
    <n v="10740"/>
    <n v="107.4"/>
    <x v="0"/>
    <x v="0"/>
    <s v="USD"/>
    <n v="1450290010"/>
    <n v="1447698010"/>
    <b v="0"/>
    <n v="10740"/>
    <n v="99"/>
    <n v="108.48484848484848"/>
    <b v="1"/>
    <s v="music/electronic music"/>
    <x v="4"/>
    <x v="15"/>
  </r>
  <r>
    <n v="5400"/>
    <n v="5858.84"/>
    <n v="108.49703703703703"/>
    <x v="0"/>
    <x v="0"/>
    <s v="USD"/>
    <n v="1466697625"/>
    <n v="1464105625"/>
    <b v="0"/>
    <n v="5858.84"/>
    <n v="96"/>
    <n v="61.029583333333335"/>
    <b v="1"/>
    <s v="music/electronic music"/>
    <x v="4"/>
    <x v="15"/>
  </r>
  <r>
    <n v="1328"/>
    <n v="1366"/>
    <n v="102.86144578313252"/>
    <x v="0"/>
    <x v="1"/>
    <s v="GBP"/>
    <n v="1481564080"/>
    <n v="1479144880"/>
    <b v="0"/>
    <n v="1366"/>
    <n v="27"/>
    <n v="50.592592592592595"/>
    <b v="1"/>
    <s v="music/electronic music"/>
    <x v="4"/>
    <x v="15"/>
  </r>
  <r>
    <n v="5000"/>
    <n v="6500.09"/>
    <n v="130.0018"/>
    <x v="0"/>
    <x v="0"/>
    <s v="USD"/>
    <n v="1470369540"/>
    <n v="1467604804"/>
    <b v="0"/>
    <n v="6500.09"/>
    <n v="166"/>
    <n v="39.157168674698795"/>
    <b v="1"/>
    <s v="music/electronic music"/>
    <x v="4"/>
    <x v="15"/>
  </r>
  <r>
    <n v="4600"/>
    <n v="4952"/>
    <n v="107.65217391304347"/>
    <x v="0"/>
    <x v="0"/>
    <s v="USD"/>
    <n v="1423668220"/>
    <n v="1421076220"/>
    <b v="0"/>
    <n v="4952"/>
    <n v="76"/>
    <n v="65.15789473684211"/>
    <b v="1"/>
    <s v="music/electronic music"/>
    <x v="4"/>
    <x v="15"/>
  </r>
  <r>
    <n v="4500"/>
    <n v="5056.22"/>
    <n v="112.36044444444444"/>
    <x v="0"/>
    <x v="0"/>
    <s v="USD"/>
    <n v="1357545600"/>
    <n v="1354790790"/>
    <b v="0"/>
    <n v="5056.22"/>
    <n v="211"/>
    <n v="23.963127962085309"/>
    <b v="1"/>
    <s v="music/electronic music"/>
    <x v="4"/>
    <x v="15"/>
  </r>
  <r>
    <n v="1000"/>
    <n v="1021"/>
    <n v="102.1"/>
    <x v="0"/>
    <x v="0"/>
    <s v="USD"/>
    <n v="1431925200"/>
    <n v="1429991062"/>
    <b v="0"/>
    <n v="1021"/>
    <n v="21"/>
    <n v="48.61904761904762"/>
    <b v="1"/>
    <s v="music/electronic music"/>
    <x v="4"/>
    <x v="15"/>
  </r>
  <r>
    <n v="1500"/>
    <n v="2180"/>
    <n v="145.33333333333334"/>
    <x v="0"/>
    <x v="0"/>
    <s v="USD"/>
    <n v="1458362023"/>
    <n v="1455773623"/>
    <b v="0"/>
    <n v="2180"/>
    <n v="61"/>
    <n v="35.73770491803279"/>
    <b v="1"/>
    <s v="music/electronic music"/>
    <x v="4"/>
    <x v="15"/>
  </r>
  <r>
    <n v="500"/>
    <n v="641"/>
    <n v="128.19999999999999"/>
    <x v="0"/>
    <x v="0"/>
    <s v="USD"/>
    <n v="1481615940"/>
    <n v="1479436646"/>
    <b v="0"/>
    <n v="641"/>
    <n v="30"/>
    <n v="21.366666666666667"/>
    <b v="1"/>
    <s v="music/electronic music"/>
    <x v="4"/>
    <x v="15"/>
  </r>
  <r>
    <n v="85000"/>
    <n v="250"/>
    <n v="0.29411764705882354"/>
    <x v="1"/>
    <x v="0"/>
    <s v="USD"/>
    <n v="1472317209"/>
    <n v="1469725209"/>
    <b v="0"/>
    <n v="250"/>
    <n v="1"/>
    <n v="250"/>
    <b v="0"/>
    <s v="journalism/audio"/>
    <x v="5"/>
    <x v="16"/>
  </r>
  <r>
    <n v="50"/>
    <n v="0"/>
    <n v="0"/>
    <x v="1"/>
    <x v="0"/>
    <s v="USD"/>
    <n v="1406769992"/>
    <n v="1405041992"/>
    <b v="0"/>
    <n v="0"/>
    <n v="0"/>
    <e v="#DIV/0!"/>
    <b v="0"/>
    <s v="journalism/audio"/>
    <x v="5"/>
    <x v="16"/>
  </r>
  <r>
    <n v="650"/>
    <n v="10"/>
    <n v="1.5384615384615385"/>
    <x v="1"/>
    <x v="0"/>
    <s v="USD"/>
    <n v="1410516000"/>
    <n v="1406824948"/>
    <b v="0"/>
    <n v="10"/>
    <n v="1"/>
    <n v="10"/>
    <b v="0"/>
    <s v="journalism/audio"/>
    <x v="5"/>
    <x v="16"/>
  </r>
  <r>
    <n v="100000"/>
    <n v="8537"/>
    <n v="8.5370000000000008"/>
    <x v="1"/>
    <x v="0"/>
    <s v="USD"/>
    <n v="1432101855"/>
    <n v="1429509855"/>
    <b v="0"/>
    <n v="8537"/>
    <n v="292"/>
    <n v="29.236301369863014"/>
    <b v="0"/>
    <s v="journalism/audio"/>
    <x v="5"/>
    <x v="16"/>
  </r>
  <r>
    <n v="7000"/>
    <n v="6"/>
    <n v="8.5714285714285715E-2"/>
    <x v="1"/>
    <x v="0"/>
    <s v="USD"/>
    <n v="1425587220"/>
    <n v="1420668801"/>
    <b v="0"/>
    <n v="6"/>
    <n v="2"/>
    <n v="3"/>
    <b v="0"/>
    <s v="journalism/audio"/>
    <x v="5"/>
    <x v="16"/>
  </r>
  <r>
    <n v="10000"/>
    <n v="266"/>
    <n v="2.6599999999999997"/>
    <x v="1"/>
    <x v="0"/>
    <s v="USD"/>
    <n v="1408827550"/>
    <n v="1406235550"/>
    <b v="0"/>
    <n v="266"/>
    <n v="8"/>
    <n v="33.25"/>
    <b v="0"/>
    <s v="journalism/audio"/>
    <x v="5"/>
    <x v="16"/>
  </r>
  <r>
    <n v="3000"/>
    <n v="0"/>
    <n v="0"/>
    <x v="1"/>
    <x v="12"/>
    <s v="EUR"/>
    <n v="1451161560"/>
    <n v="1447273560"/>
    <b v="0"/>
    <n v="0"/>
    <n v="0"/>
    <e v="#DIV/0!"/>
    <b v="0"/>
    <s v="journalism/audio"/>
    <x v="5"/>
    <x v="16"/>
  </r>
  <r>
    <n v="2000"/>
    <n v="1"/>
    <n v="0.05"/>
    <x v="1"/>
    <x v="0"/>
    <s v="USD"/>
    <n v="1415219915"/>
    <n v="1412624315"/>
    <b v="0"/>
    <n v="1"/>
    <n v="1"/>
    <n v="1"/>
    <b v="0"/>
    <s v="journalism/audio"/>
    <x v="5"/>
    <x v="16"/>
  </r>
  <r>
    <n v="15000"/>
    <n v="212"/>
    <n v="1.4133333333333333"/>
    <x v="1"/>
    <x v="0"/>
    <s v="USD"/>
    <n v="1474766189"/>
    <n v="1471310189"/>
    <b v="0"/>
    <n v="212"/>
    <n v="4"/>
    <n v="53"/>
    <b v="0"/>
    <s v="journalism/audio"/>
    <x v="5"/>
    <x v="16"/>
  </r>
  <r>
    <n v="12000"/>
    <n v="0"/>
    <n v="0"/>
    <x v="1"/>
    <x v="0"/>
    <s v="USD"/>
    <n v="1455272445"/>
    <n v="1452680445"/>
    <b v="0"/>
    <n v="0"/>
    <n v="0"/>
    <e v="#DIV/0!"/>
    <b v="0"/>
    <s v="journalism/audio"/>
    <x v="5"/>
    <x v="16"/>
  </r>
  <r>
    <n v="2500"/>
    <n v="0"/>
    <n v="0"/>
    <x v="1"/>
    <x v="0"/>
    <s v="USD"/>
    <n v="1442257677"/>
    <n v="1439665677"/>
    <b v="0"/>
    <n v="0"/>
    <n v="0"/>
    <e v="#DIV/0!"/>
    <b v="0"/>
    <s v="journalism/audio"/>
    <x v="5"/>
    <x v="16"/>
  </r>
  <r>
    <n v="500"/>
    <n v="0"/>
    <n v="0"/>
    <x v="1"/>
    <x v="0"/>
    <s v="USD"/>
    <n v="1409098825"/>
    <n v="1406679625"/>
    <b v="0"/>
    <n v="0"/>
    <n v="0"/>
    <e v="#DIV/0!"/>
    <b v="0"/>
    <s v="journalism/audio"/>
    <x v="5"/>
    <x v="16"/>
  </r>
  <r>
    <n v="4336"/>
    <n v="0"/>
    <n v="0"/>
    <x v="1"/>
    <x v="0"/>
    <s v="USD"/>
    <n v="1465243740"/>
    <n v="1461438495"/>
    <b v="0"/>
    <n v="0"/>
    <n v="0"/>
    <e v="#DIV/0!"/>
    <b v="0"/>
    <s v="journalism/audio"/>
    <x v="5"/>
    <x v="16"/>
  </r>
  <r>
    <n v="1500"/>
    <n v="15"/>
    <n v="1"/>
    <x v="1"/>
    <x v="0"/>
    <s v="USD"/>
    <n v="1488773332"/>
    <n v="1486613332"/>
    <b v="0"/>
    <n v="15"/>
    <n v="1"/>
    <n v="15"/>
    <b v="0"/>
    <s v="journalism/audio"/>
    <x v="5"/>
    <x v="16"/>
  </r>
  <r>
    <n v="2500"/>
    <n v="0"/>
    <n v="0"/>
    <x v="1"/>
    <x v="0"/>
    <s v="USD"/>
    <n v="1407708000"/>
    <n v="1405110399"/>
    <b v="0"/>
    <n v="0"/>
    <n v="0"/>
    <e v="#DIV/0!"/>
    <b v="0"/>
    <s v="journalism/audio"/>
    <x v="5"/>
    <x v="16"/>
  </r>
  <r>
    <n v="3500"/>
    <n v="0"/>
    <n v="0"/>
    <x v="1"/>
    <x v="0"/>
    <s v="USD"/>
    <n v="1457394545"/>
    <n v="1454802545"/>
    <b v="0"/>
    <n v="0"/>
    <n v="0"/>
    <e v="#DIV/0!"/>
    <b v="0"/>
    <s v="journalism/audio"/>
    <x v="5"/>
    <x v="16"/>
  </r>
  <r>
    <n v="10000"/>
    <n v="0"/>
    <n v="0"/>
    <x v="1"/>
    <x v="0"/>
    <s v="USD"/>
    <n v="1429892177"/>
    <n v="1424711777"/>
    <b v="0"/>
    <n v="0"/>
    <n v="0"/>
    <e v="#DIV/0!"/>
    <b v="0"/>
    <s v="journalism/audio"/>
    <x v="5"/>
    <x v="16"/>
  </r>
  <r>
    <n v="10000"/>
    <n v="0"/>
    <n v="0"/>
    <x v="1"/>
    <x v="0"/>
    <s v="USD"/>
    <n v="1480888483"/>
    <n v="1478292883"/>
    <b v="0"/>
    <n v="0"/>
    <n v="0"/>
    <e v="#DIV/0!"/>
    <b v="0"/>
    <s v="journalism/audio"/>
    <x v="5"/>
    <x v="16"/>
  </r>
  <r>
    <n v="40000"/>
    <n v="0"/>
    <n v="0"/>
    <x v="1"/>
    <x v="0"/>
    <s v="USD"/>
    <n v="1427328000"/>
    <n v="1423777043"/>
    <b v="0"/>
    <n v="0"/>
    <n v="0"/>
    <e v="#DIV/0!"/>
    <b v="0"/>
    <s v="journalism/audio"/>
    <x v="5"/>
    <x v="16"/>
  </r>
  <r>
    <n v="1100"/>
    <n v="0"/>
    <n v="0"/>
    <x v="1"/>
    <x v="0"/>
    <s v="USD"/>
    <n v="1426269456"/>
    <n v="1423681056"/>
    <b v="0"/>
    <n v="0"/>
    <n v="0"/>
    <e v="#DIV/0!"/>
    <b v="0"/>
    <s v="journalism/audio"/>
    <x v="5"/>
    <x v="16"/>
  </r>
  <r>
    <n v="5000"/>
    <n v="50"/>
    <n v="1"/>
    <x v="1"/>
    <x v="0"/>
    <s v="USD"/>
    <n v="1429134893"/>
    <n v="1426542893"/>
    <b v="0"/>
    <n v="50"/>
    <n v="1"/>
    <n v="50"/>
    <b v="0"/>
    <s v="journalism/audio"/>
    <x v="5"/>
    <x v="16"/>
  </r>
  <r>
    <n v="4000"/>
    <n v="0"/>
    <n v="0"/>
    <x v="1"/>
    <x v="0"/>
    <s v="USD"/>
    <n v="1462150800"/>
    <n v="1456987108"/>
    <b v="0"/>
    <n v="0"/>
    <n v="0"/>
    <e v="#DIV/0!"/>
    <b v="0"/>
    <s v="journalism/audio"/>
    <x v="5"/>
    <x v="16"/>
  </r>
  <r>
    <n v="199"/>
    <n v="190"/>
    <n v="95.477386934673376"/>
    <x v="1"/>
    <x v="0"/>
    <s v="USD"/>
    <n v="1468351341"/>
    <n v="1467746541"/>
    <b v="0"/>
    <n v="190"/>
    <n v="4"/>
    <n v="47.5"/>
    <b v="0"/>
    <s v="journalism/audio"/>
    <x v="5"/>
    <x v="16"/>
  </r>
  <r>
    <n v="1000"/>
    <n v="0"/>
    <n v="0"/>
    <x v="1"/>
    <x v="0"/>
    <s v="USD"/>
    <n v="1472604262"/>
    <n v="1470012262"/>
    <b v="0"/>
    <n v="0"/>
    <n v="0"/>
    <e v="#DIV/0!"/>
    <b v="0"/>
    <s v="journalism/audio"/>
    <x v="5"/>
    <x v="16"/>
  </r>
  <r>
    <n v="90000"/>
    <n v="8077"/>
    <n v="8.974444444444444"/>
    <x v="2"/>
    <x v="0"/>
    <s v="USD"/>
    <n v="1373174903"/>
    <n v="1369286903"/>
    <b v="0"/>
    <n v="8077"/>
    <n v="123"/>
    <n v="65.666666666666671"/>
    <b v="0"/>
    <s v="games/video games"/>
    <x v="6"/>
    <x v="17"/>
  </r>
  <r>
    <n v="3000"/>
    <n v="81"/>
    <n v="2.7"/>
    <x v="2"/>
    <x v="2"/>
    <s v="AUD"/>
    <n v="1392800922"/>
    <n v="1390381722"/>
    <b v="0"/>
    <n v="81"/>
    <n v="5"/>
    <n v="16.2"/>
    <b v="0"/>
    <s v="games/video games"/>
    <x v="6"/>
    <x v="17"/>
  </r>
  <r>
    <n v="150000"/>
    <n v="5051"/>
    <n v="3.3673333333333333"/>
    <x v="2"/>
    <x v="0"/>
    <s v="USD"/>
    <n v="1375657582"/>
    <n v="1371769582"/>
    <b v="0"/>
    <n v="5051"/>
    <n v="148"/>
    <n v="34.128378378378379"/>
    <b v="0"/>
    <s v="games/video games"/>
    <x v="6"/>
    <x v="17"/>
  </r>
  <r>
    <n v="500"/>
    <n v="130"/>
    <n v="26"/>
    <x v="2"/>
    <x v="0"/>
    <s v="USD"/>
    <n v="1387657931"/>
    <n v="1385065931"/>
    <b v="0"/>
    <n v="130"/>
    <n v="10"/>
    <n v="13"/>
    <b v="0"/>
    <s v="games/video games"/>
    <x v="6"/>
    <x v="17"/>
  </r>
  <r>
    <n v="30000"/>
    <n v="45"/>
    <n v="0.15"/>
    <x v="2"/>
    <x v="0"/>
    <s v="USD"/>
    <n v="1460274864"/>
    <n v="1457686464"/>
    <b v="0"/>
    <n v="45"/>
    <n v="4"/>
    <n v="11.25"/>
    <b v="0"/>
    <s v="games/video games"/>
    <x v="6"/>
    <x v="17"/>
  </r>
  <r>
    <n v="2200"/>
    <n v="850"/>
    <n v="38.636363636363633"/>
    <x v="2"/>
    <x v="0"/>
    <s v="USD"/>
    <n v="1385447459"/>
    <n v="1382679059"/>
    <b v="0"/>
    <n v="850"/>
    <n v="21"/>
    <n v="40.476190476190474"/>
    <b v="0"/>
    <s v="games/video games"/>
    <x v="6"/>
    <x v="17"/>
  </r>
  <r>
    <n v="10000"/>
    <n v="70"/>
    <n v="0.70000000000000007"/>
    <x v="2"/>
    <x v="0"/>
    <s v="USD"/>
    <n v="1349050622"/>
    <n v="1347322622"/>
    <b v="0"/>
    <n v="70"/>
    <n v="2"/>
    <n v="35"/>
    <b v="0"/>
    <s v="games/video games"/>
    <x v="6"/>
    <x v="17"/>
  </r>
  <r>
    <n v="100"/>
    <n v="0"/>
    <n v="0"/>
    <x v="2"/>
    <x v="10"/>
    <s v="NOK"/>
    <n v="1447787093"/>
    <n v="1445191493"/>
    <b v="0"/>
    <n v="0"/>
    <n v="0"/>
    <e v="#DIV/0!"/>
    <b v="0"/>
    <s v="games/video games"/>
    <x v="6"/>
    <x v="17"/>
  </r>
  <r>
    <n v="75000"/>
    <n v="51"/>
    <n v="6.8000000000000005E-2"/>
    <x v="2"/>
    <x v="0"/>
    <s v="USD"/>
    <n v="1391630297"/>
    <n v="1389038297"/>
    <b v="0"/>
    <n v="51"/>
    <n v="4"/>
    <n v="12.75"/>
    <b v="0"/>
    <s v="games/video games"/>
    <x v="6"/>
    <x v="17"/>
  </r>
  <r>
    <n v="750"/>
    <n v="10"/>
    <n v="1.3333333333333335"/>
    <x v="2"/>
    <x v="0"/>
    <s v="USD"/>
    <n v="1318806541"/>
    <n v="1316214541"/>
    <b v="0"/>
    <n v="10"/>
    <n v="1"/>
    <n v="10"/>
    <b v="0"/>
    <s v="games/video games"/>
    <x v="6"/>
    <x v="17"/>
  </r>
  <r>
    <n v="54000"/>
    <n v="3407"/>
    <n v="6.3092592592592585"/>
    <x v="2"/>
    <x v="0"/>
    <s v="USD"/>
    <n v="1388808545"/>
    <n v="1386216545"/>
    <b v="0"/>
    <n v="3407"/>
    <n v="30"/>
    <n v="113.56666666666666"/>
    <b v="0"/>
    <s v="games/video games"/>
    <x v="6"/>
    <x v="17"/>
  </r>
  <r>
    <n v="1000"/>
    <n v="45"/>
    <n v="4.5"/>
    <x v="2"/>
    <x v="0"/>
    <s v="USD"/>
    <n v="1336340516"/>
    <n v="1333748516"/>
    <b v="0"/>
    <n v="45"/>
    <n v="3"/>
    <n v="15"/>
    <b v="0"/>
    <s v="games/video games"/>
    <x v="6"/>
    <x v="17"/>
  </r>
  <r>
    <n v="75000"/>
    <n v="47074"/>
    <n v="62.765333333333331"/>
    <x v="2"/>
    <x v="0"/>
    <s v="USD"/>
    <n v="1410426250"/>
    <n v="1405674250"/>
    <b v="0"/>
    <n v="47074"/>
    <n v="975"/>
    <n v="48.281025641025643"/>
    <b v="0"/>
    <s v="games/video games"/>
    <x v="6"/>
    <x v="17"/>
  </r>
  <r>
    <n v="25000"/>
    <n v="7344"/>
    <n v="29.376000000000001"/>
    <x v="2"/>
    <x v="0"/>
    <s v="USD"/>
    <n v="1452744011"/>
    <n v="1450152011"/>
    <b v="0"/>
    <n v="7344"/>
    <n v="167"/>
    <n v="43.976047904191617"/>
    <b v="0"/>
    <s v="games/video games"/>
    <x v="6"/>
    <x v="17"/>
  </r>
  <r>
    <n v="600"/>
    <n v="45"/>
    <n v="7.5"/>
    <x v="2"/>
    <x v="0"/>
    <s v="USD"/>
    <n v="1311309721"/>
    <n v="1307421721"/>
    <b v="0"/>
    <n v="45"/>
    <n v="5"/>
    <n v="9"/>
    <b v="0"/>
    <s v="games/video games"/>
    <x v="6"/>
    <x v="17"/>
  </r>
  <r>
    <n v="26000"/>
    <n v="678"/>
    <n v="2.6076923076923078"/>
    <x v="2"/>
    <x v="12"/>
    <s v="EUR"/>
    <n v="1463232936"/>
    <n v="1461072936"/>
    <b v="0"/>
    <n v="678"/>
    <n v="18"/>
    <n v="37.666666666666664"/>
    <b v="0"/>
    <s v="games/video games"/>
    <x v="6"/>
    <x v="17"/>
  </r>
  <r>
    <n v="20000"/>
    <n v="1821"/>
    <n v="9.1050000000000004"/>
    <x v="2"/>
    <x v="0"/>
    <s v="USD"/>
    <n v="1399778333"/>
    <n v="1397186333"/>
    <b v="0"/>
    <n v="1821"/>
    <n v="98"/>
    <n v="18.581632653061224"/>
    <b v="0"/>
    <s v="games/video games"/>
    <x v="6"/>
    <x v="17"/>
  </r>
  <r>
    <n v="68000"/>
    <n v="12"/>
    <n v="1.7647058823529412E-2"/>
    <x v="2"/>
    <x v="0"/>
    <s v="USD"/>
    <n v="1422483292"/>
    <n v="1419891292"/>
    <b v="0"/>
    <n v="12"/>
    <n v="4"/>
    <n v="3"/>
    <b v="0"/>
    <s v="games/video games"/>
    <x v="6"/>
    <x v="17"/>
  </r>
  <r>
    <n v="10000"/>
    <n v="56"/>
    <n v="0.55999999999999994"/>
    <x v="2"/>
    <x v="0"/>
    <s v="USD"/>
    <n v="1344635088"/>
    <n v="1342043088"/>
    <b v="0"/>
    <n v="56"/>
    <n v="3"/>
    <n v="18.666666666666668"/>
    <b v="0"/>
    <s v="games/video games"/>
    <x v="6"/>
    <x v="17"/>
  </r>
  <r>
    <n v="50000"/>
    <n v="410"/>
    <n v="0.82000000000000006"/>
    <x v="2"/>
    <x v="5"/>
    <s v="CAD"/>
    <n v="1406994583"/>
    <n v="1401810583"/>
    <b v="0"/>
    <n v="410"/>
    <n v="1"/>
    <n v="410"/>
    <b v="0"/>
    <s v="games/video games"/>
    <x v="6"/>
    <x v="17"/>
  </r>
  <r>
    <n v="550"/>
    <n v="0"/>
    <n v="0"/>
    <x v="2"/>
    <x v="0"/>
    <s v="USD"/>
    <n v="1407534804"/>
    <n v="1404942804"/>
    <b v="0"/>
    <n v="0"/>
    <n v="0"/>
    <e v="#DIV/0!"/>
    <b v="0"/>
    <s v="games/video games"/>
    <x v="6"/>
    <x v="17"/>
  </r>
  <r>
    <n v="30000"/>
    <n v="1026"/>
    <n v="3.42"/>
    <x v="2"/>
    <x v="5"/>
    <s v="CAD"/>
    <n v="1457967975"/>
    <n v="1455379575"/>
    <b v="0"/>
    <n v="1026"/>
    <n v="9"/>
    <n v="114"/>
    <b v="0"/>
    <s v="games/video games"/>
    <x v="6"/>
    <x v="17"/>
  </r>
  <r>
    <n v="18000"/>
    <n v="15"/>
    <n v="8.3333333333333343E-2"/>
    <x v="2"/>
    <x v="0"/>
    <s v="USD"/>
    <n v="1408913291"/>
    <n v="1406321291"/>
    <b v="0"/>
    <n v="15"/>
    <n v="2"/>
    <n v="7.5"/>
    <b v="0"/>
    <s v="games/video games"/>
    <x v="6"/>
    <x v="17"/>
  </r>
  <r>
    <n v="1100"/>
    <n v="0"/>
    <n v="0"/>
    <x v="2"/>
    <x v="0"/>
    <s v="USD"/>
    <n v="1402852087"/>
    <n v="1400260087"/>
    <b v="0"/>
    <n v="0"/>
    <n v="0"/>
    <e v="#DIV/0!"/>
    <b v="0"/>
    <s v="games/video games"/>
    <x v="6"/>
    <x v="17"/>
  </r>
  <r>
    <n v="45000"/>
    <n v="6382.34"/>
    <n v="14.182977777777777"/>
    <x v="2"/>
    <x v="0"/>
    <s v="USD"/>
    <n v="1398366667"/>
    <n v="1395774667"/>
    <b v="0"/>
    <n v="6382.34"/>
    <n v="147"/>
    <n v="43.41727891156463"/>
    <b v="0"/>
    <s v="games/video games"/>
    <x v="6"/>
    <x v="17"/>
  </r>
  <r>
    <n v="15000"/>
    <n v="1174"/>
    <n v="7.8266666666666662"/>
    <x v="2"/>
    <x v="6"/>
    <s v="EUR"/>
    <n v="1435293175"/>
    <n v="1432701175"/>
    <b v="0"/>
    <n v="1174"/>
    <n v="49"/>
    <n v="23.959183673469386"/>
    <b v="0"/>
    <s v="games/video games"/>
    <x v="6"/>
    <x v="17"/>
  </r>
  <r>
    <n v="12999"/>
    <n v="5"/>
    <n v="3.8464497269020695E-2"/>
    <x v="2"/>
    <x v="2"/>
    <s v="AUD"/>
    <n v="1432873653"/>
    <n v="1430281653"/>
    <b v="0"/>
    <n v="5"/>
    <n v="1"/>
    <n v="5"/>
    <b v="0"/>
    <s v="games/video games"/>
    <x v="6"/>
    <x v="17"/>
  </r>
  <r>
    <n v="200"/>
    <n v="25"/>
    <n v="12.5"/>
    <x v="2"/>
    <x v="1"/>
    <s v="GBP"/>
    <n v="1460313672"/>
    <n v="1457725272"/>
    <b v="0"/>
    <n v="25"/>
    <n v="2"/>
    <n v="12.5"/>
    <b v="0"/>
    <s v="games/video games"/>
    <x v="6"/>
    <x v="17"/>
  </r>
  <r>
    <n v="2000"/>
    <n v="21"/>
    <n v="1.05"/>
    <x v="2"/>
    <x v="0"/>
    <s v="USD"/>
    <n v="1357432638"/>
    <n v="1354840638"/>
    <b v="0"/>
    <n v="21"/>
    <n v="7"/>
    <n v="3"/>
    <b v="0"/>
    <s v="games/video games"/>
    <x v="6"/>
    <x v="17"/>
  </r>
  <r>
    <n v="300"/>
    <n v="42.25"/>
    <n v="14.083333333333334"/>
    <x v="2"/>
    <x v="5"/>
    <s v="CAD"/>
    <n v="1455232937"/>
    <n v="1453936937"/>
    <b v="0"/>
    <n v="42.25"/>
    <n v="4"/>
    <n v="10.5625"/>
    <b v="0"/>
    <s v="games/video games"/>
    <x v="6"/>
    <x v="17"/>
  </r>
  <r>
    <n v="18000"/>
    <n v="3294.01"/>
    <n v="18.300055555555556"/>
    <x v="2"/>
    <x v="0"/>
    <s v="USD"/>
    <n v="1318180033"/>
    <n v="1315588033"/>
    <b v="0"/>
    <n v="3294.01"/>
    <n v="27"/>
    <n v="122.00037037037038"/>
    <b v="0"/>
    <s v="games/video games"/>
    <x v="6"/>
    <x v="17"/>
  </r>
  <r>
    <n v="500000"/>
    <n v="25174"/>
    <n v="5.0347999999999997"/>
    <x v="2"/>
    <x v="0"/>
    <s v="USD"/>
    <n v="1377867220"/>
    <n v="1375275220"/>
    <b v="0"/>
    <n v="25174"/>
    <n v="94"/>
    <n v="267.80851063829789"/>
    <b v="0"/>
    <s v="games/video games"/>
    <x v="6"/>
    <x v="17"/>
  </r>
  <r>
    <n v="12000"/>
    <n v="2152"/>
    <n v="17.933333333333334"/>
    <x v="2"/>
    <x v="0"/>
    <s v="USD"/>
    <n v="1412393400"/>
    <n v="1409747154"/>
    <b v="0"/>
    <n v="2152"/>
    <n v="29"/>
    <n v="74.206896551724142"/>
    <b v="0"/>
    <s v="games/video games"/>
    <x v="6"/>
    <x v="17"/>
  </r>
  <r>
    <n v="100000"/>
    <n v="47"/>
    <n v="4.7E-2"/>
    <x v="2"/>
    <x v="0"/>
    <s v="USD"/>
    <n v="1393786877"/>
    <n v="1390330877"/>
    <b v="0"/>
    <n v="47"/>
    <n v="7"/>
    <n v="6.7142857142857144"/>
    <b v="0"/>
    <s v="games/video games"/>
    <x v="6"/>
    <x v="17"/>
  </r>
  <r>
    <n v="25000"/>
    <n v="1803"/>
    <n v="7.2120000000000006"/>
    <x v="2"/>
    <x v="0"/>
    <s v="USD"/>
    <n v="1397413095"/>
    <n v="1394821095"/>
    <b v="0"/>
    <n v="1803"/>
    <n v="22"/>
    <n v="81.954545454545453"/>
    <b v="0"/>
    <s v="games/video games"/>
    <x v="6"/>
    <x v="17"/>
  </r>
  <r>
    <n v="5000"/>
    <n v="25"/>
    <n v="0.5"/>
    <x v="2"/>
    <x v="1"/>
    <s v="GBP"/>
    <n v="1431547468"/>
    <n v="1428955468"/>
    <b v="0"/>
    <n v="25"/>
    <n v="1"/>
    <n v="25"/>
    <b v="0"/>
    <s v="games/video games"/>
    <x v="6"/>
    <x v="17"/>
  </r>
  <r>
    <n v="4000"/>
    <n v="100"/>
    <n v="2.5"/>
    <x v="2"/>
    <x v="12"/>
    <s v="EUR"/>
    <n v="1455417571"/>
    <n v="1452825571"/>
    <b v="0"/>
    <n v="100"/>
    <n v="10"/>
    <n v="10"/>
    <b v="0"/>
    <s v="games/video games"/>
    <x v="6"/>
    <x v="17"/>
  </r>
  <r>
    <n v="100000"/>
    <n v="41"/>
    <n v="4.1000000000000002E-2"/>
    <x v="2"/>
    <x v="0"/>
    <s v="USD"/>
    <n v="1468519920"/>
    <n v="1466188338"/>
    <b v="0"/>
    <n v="41"/>
    <n v="6"/>
    <n v="6.833333333333333"/>
    <b v="0"/>
    <s v="games/video games"/>
    <x v="6"/>
    <x v="17"/>
  </r>
  <r>
    <n v="8000"/>
    <n v="425"/>
    <n v="5.3125"/>
    <x v="2"/>
    <x v="0"/>
    <s v="USD"/>
    <n v="1386568740"/>
    <n v="1383095125"/>
    <b v="0"/>
    <n v="425"/>
    <n v="24"/>
    <n v="17.708333333333332"/>
    <b v="0"/>
    <s v="games/video games"/>
    <x v="6"/>
    <x v="17"/>
  </r>
  <r>
    <n v="15000"/>
    <n v="243"/>
    <n v="1.6199999999999999"/>
    <x v="2"/>
    <x v="0"/>
    <s v="USD"/>
    <n v="1466227190"/>
    <n v="1461043190"/>
    <b v="0"/>
    <n v="243"/>
    <n v="15"/>
    <n v="16.2"/>
    <b v="0"/>
    <s v="games/video games"/>
    <x v="6"/>
    <x v="17"/>
  </r>
  <r>
    <n v="60000"/>
    <n v="2971"/>
    <n v="4.9516666666666671"/>
    <x v="2"/>
    <x v="1"/>
    <s v="GBP"/>
    <n v="1402480221"/>
    <n v="1399888221"/>
    <b v="0"/>
    <n v="2971"/>
    <n v="37"/>
    <n v="80.297297297297291"/>
    <b v="0"/>
    <s v="games/video games"/>
    <x v="6"/>
    <x v="17"/>
  </r>
  <r>
    <n v="900000"/>
    <n v="1431"/>
    <n v="0.159"/>
    <x v="2"/>
    <x v="0"/>
    <s v="USD"/>
    <n v="1395627327"/>
    <n v="1393038927"/>
    <b v="0"/>
    <n v="1431"/>
    <n v="20"/>
    <n v="71.55"/>
    <b v="0"/>
    <s v="games/video games"/>
    <x v="6"/>
    <x v="17"/>
  </r>
  <r>
    <n v="400"/>
    <n v="165"/>
    <n v="41.25"/>
    <x v="2"/>
    <x v="0"/>
    <s v="USD"/>
    <n v="1333557975"/>
    <n v="1330969575"/>
    <b v="0"/>
    <n v="165"/>
    <n v="7"/>
    <n v="23.571428571428573"/>
    <b v="0"/>
    <s v="games/video games"/>
    <x v="6"/>
    <x v="17"/>
  </r>
  <r>
    <n v="10000"/>
    <n v="0"/>
    <n v="0"/>
    <x v="2"/>
    <x v="0"/>
    <s v="USD"/>
    <n v="1406148024"/>
    <n v="1403556024"/>
    <b v="0"/>
    <n v="0"/>
    <n v="0"/>
    <e v="#DIV/0!"/>
    <b v="0"/>
    <s v="games/video games"/>
    <x v="6"/>
    <x v="17"/>
  </r>
  <r>
    <n v="25000"/>
    <n v="732.5"/>
    <n v="2.93"/>
    <x v="2"/>
    <x v="0"/>
    <s v="USD"/>
    <n v="1334326635"/>
    <n v="1329146235"/>
    <b v="0"/>
    <n v="732.5"/>
    <n v="21"/>
    <n v="34.88095238095238"/>
    <b v="0"/>
    <s v="games/video games"/>
    <x v="6"/>
    <x v="17"/>
  </r>
  <r>
    <n v="10000"/>
    <n v="45"/>
    <n v="0.44999999999999996"/>
    <x v="2"/>
    <x v="0"/>
    <s v="USD"/>
    <n v="1479495790"/>
    <n v="1476900190"/>
    <b v="0"/>
    <n v="45"/>
    <n v="3"/>
    <n v="15"/>
    <b v="0"/>
    <s v="games/video games"/>
    <x v="6"/>
    <x v="17"/>
  </r>
  <r>
    <n v="50000"/>
    <n v="255"/>
    <n v="0.51"/>
    <x v="2"/>
    <x v="0"/>
    <s v="USD"/>
    <n v="1354919022"/>
    <n v="1352327022"/>
    <b v="0"/>
    <n v="255"/>
    <n v="11"/>
    <n v="23.181818181818183"/>
    <b v="0"/>
    <s v="games/video games"/>
    <x v="6"/>
    <x v="17"/>
  </r>
  <r>
    <n v="2500"/>
    <n v="1"/>
    <n v="0.04"/>
    <x v="2"/>
    <x v="0"/>
    <s v="USD"/>
    <n v="1452228790"/>
    <n v="1449636790"/>
    <b v="0"/>
    <n v="1"/>
    <n v="1"/>
    <n v="1"/>
    <b v="0"/>
    <s v="games/video games"/>
    <x v="6"/>
    <x v="17"/>
  </r>
  <r>
    <n v="88000"/>
    <n v="31272.92"/>
    <n v="35.537409090909087"/>
    <x v="2"/>
    <x v="0"/>
    <s v="USD"/>
    <n v="1421656200"/>
    <n v="1416507211"/>
    <b v="0"/>
    <n v="31272.92"/>
    <n v="312"/>
    <n v="100.23371794871794"/>
    <b v="0"/>
    <s v="games/video games"/>
    <x v="6"/>
    <x v="17"/>
  </r>
  <r>
    <n v="1000"/>
    <n v="5"/>
    <n v="0.5"/>
    <x v="2"/>
    <x v="1"/>
    <s v="GBP"/>
    <n v="1408058820"/>
    <n v="1405466820"/>
    <b v="0"/>
    <n v="5"/>
    <n v="1"/>
    <n v="5"/>
    <b v="0"/>
    <s v="games/video games"/>
    <x v="6"/>
    <x v="17"/>
  </r>
  <r>
    <n v="6000"/>
    <n v="10"/>
    <n v="0.16666666666666669"/>
    <x v="2"/>
    <x v="1"/>
    <s v="GBP"/>
    <n v="1381306687"/>
    <n v="1378714687"/>
    <b v="0"/>
    <n v="10"/>
    <n v="3"/>
    <n v="3.3333333333333335"/>
    <b v="0"/>
    <s v="games/video games"/>
    <x v="6"/>
    <x v="17"/>
  </r>
  <r>
    <n v="40000"/>
    <n v="53"/>
    <n v="0.13250000000000001"/>
    <x v="2"/>
    <x v="0"/>
    <s v="USD"/>
    <n v="1459352495"/>
    <n v="1456764095"/>
    <b v="0"/>
    <n v="53"/>
    <n v="4"/>
    <n v="13.25"/>
    <b v="0"/>
    <s v="games/video games"/>
    <x v="6"/>
    <x v="17"/>
  </r>
  <r>
    <n v="500000"/>
    <n v="178.52"/>
    <n v="3.5704000000000007E-2"/>
    <x v="2"/>
    <x v="0"/>
    <s v="USD"/>
    <n v="1339273208"/>
    <n v="1334089208"/>
    <b v="0"/>
    <n v="178.52"/>
    <n v="10"/>
    <n v="17.852"/>
    <b v="0"/>
    <s v="games/video games"/>
    <x v="6"/>
    <x v="17"/>
  </r>
  <r>
    <n v="1000"/>
    <n v="83"/>
    <n v="8.3000000000000007"/>
    <x v="2"/>
    <x v="12"/>
    <s v="EUR"/>
    <n v="1451053313"/>
    <n v="1448461313"/>
    <b v="0"/>
    <n v="83"/>
    <n v="8"/>
    <n v="10.375"/>
    <b v="0"/>
    <s v="games/video games"/>
    <x v="6"/>
    <x v="17"/>
  </r>
  <r>
    <n v="4500"/>
    <n v="109"/>
    <n v="2.4222222222222221"/>
    <x v="2"/>
    <x v="2"/>
    <s v="AUD"/>
    <n v="1396666779"/>
    <n v="1394078379"/>
    <b v="0"/>
    <n v="109"/>
    <n v="3"/>
    <n v="36.333333333333336"/>
    <b v="0"/>
    <s v="games/video games"/>
    <x v="6"/>
    <x v="17"/>
  </r>
  <r>
    <n v="2100"/>
    <n v="5"/>
    <n v="0.23809523809523811"/>
    <x v="2"/>
    <x v="0"/>
    <s v="USD"/>
    <n v="1396810864"/>
    <n v="1395687664"/>
    <b v="0"/>
    <n v="5"/>
    <n v="1"/>
    <n v="5"/>
    <b v="0"/>
    <s v="games/video games"/>
    <x v="6"/>
    <x v="17"/>
  </r>
  <r>
    <n v="25000"/>
    <n v="0"/>
    <n v="0"/>
    <x v="2"/>
    <x v="0"/>
    <s v="USD"/>
    <n v="1319835400"/>
    <n v="1315947400"/>
    <b v="0"/>
    <n v="0"/>
    <n v="0"/>
    <e v="#DIV/0!"/>
    <b v="0"/>
    <s v="games/video games"/>
    <x v="6"/>
    <x v="17"/>
  </r>
  <r>
    <n v="250000"/>
    <n v="29"/>
    <n v="1.1599999999999999E-2"/>
    <x v="2"/>
    <x v="0"/>
    <s v="USD"/>
    <n v="1457904316"/>
    <n v="1455315916"/>
    <b v="0"/>
    <n v="29"/>
    <n v="5"/>
    <n v="5.8"/>
    <b v="0"/>
    <s v="games/video games"/>
    <x v="6"/>
    <x v="17"/>
  </r>
  <r>
    <n v="3200"/>
    <n v="0"/>
    <n v="0"/>
    <x v="2"/>
    <x v="1"/>
    <s v="GBP"/>
    <n v="1369932825"/>
    <n v="1368723225"/>
    <b v="0"/>
    <n v="0"/>
    <n v="0"/>
    <e v="#DIV/0!"/>
    <b v="0"/>
    <s v="games/video games"/>
    <x v="6"/>
    <x v="17"/>
  </r>
  <r>
    <n v="5000"/>
    <n v="11"/>
    <n v="0.22"/>
    <x v="2"/>
    <x v="0"/>
    <s v="USD"/>
    <n v="1397910848"/>
    <n v="1395318848"/>
    <b v="0"/>
    <n v="11"/>
    <n v="3"/>
    <n v="3.6666666666666665"/>
    <b v="0"/>
    <s v="games/video games"/>
    <x v="6"/>
    <x v="17"/>
  </r>
  <r>
    <n v="90000"/>
    <n v="425"/>
    <n v="0.47222222222222221"/>
    <x v="2"/>
    <x v="0"/>
    <s v="USD"/>
    <n v="1430409651"/>
    <n v="1427817651"/>
    <b v="0"/>
    <n v="425"/>
    <n v="7"/>
    <n v="60.714285714285715"/>
    <b v="0"/>
    <s v="games/mobile games"/>
    <x v="6"/>
    <x v="18"/>
  </r>
  <r>
    <n v="3000"/>
    <n v="0"/>
    <n v="0"/>
    <x v="2"/>
    <x v="1"/>
    <s v="GBP"/>
    <n v="1443193130"/>
    <n v="1438009130"/>
    <b v="0"/>
    <n v="0"/>
    <n v="0"/>
    <e v="#DIV/0!"/>
    <b v="0"/>
    <s v="games/mobile games"/>
    <x v="6"/>
    <x v="18"/>
  </r>
  <r>
    <n v="2000"/>
    <n v="10"/>
    <n v="0.5"/>
    <x v="2"/>
    <x v="0"/>
    <s v="USD"/>
    <n v="1468482694"/>
    <n v="1465890694"/>
    <b v="0"/>
    <n v="10"/>
    <n v="2"/>
    <n v="5"/>
    <b v="0"/>
    <s v="games/mobile games"/>
    <x v="6"/>
    <x v="18"/>
  </r>
  <r>
    <n v="35000"/>
    <n v="585"/>
    <n v="1.6714285714285713"/>
    <x v="2"/>
    <x v="0"/>
    <s v="USD"/>
    <n v="1416000600"/>
    <n v="1413318600"/>
    <b v="0"/>
    <n v="585"/>
    <n v="23"/>
    <n v="25.434782608695652"/>
    <b v="0"/>
    <s v="games/mobile games"/>
    <x v="6"/>
    <x v="18"/>
  </r>
  <r>
    <n v="1000"/>
    <n v="1"/>
    <n v="0.1"/>
    <x v="2"/>
    <x v="1"/>
    <s v="GBP"/>
    <n v="1407425717"/>
    <n v="1404833717"/>
    <b v="0"/>
    <n v="1"/>
    <n v="1"/>
    <n v="1"/>
    <b v="0"/>
    <s v="games/mobile games"/>
    <x v="6"/>
    <x v="18"/>
  </r>
  <r>
    <n v="20000"/>
    <n v="21"/>
    <n v="0.105"/>
    <x v="2"/>
    <x v="0"/>
    <s v="USD"/>
    <n v="1465107693"/>
    <n v="1462515693"/>
    <b v="0"/>
    <n v="21"/>
    <n v="2"/>
    <n v="10.5"/>
    <b v="0"/>
    <s v="games/mobile games"/>
    <x v="6"/>
    <x v="18"/>
  </r>
  <r>
    <n v="5000"/>
    <n v="11"/>
    <n v="0.22"/>
    <x v="2"/>
    <x v="0"/>
    <s v="USD"/>
    <n v="1416963300"/>
    <n v="1411775700"/>
    <b v="0"/>
    <n v="11"/>
    <n v="3"/>
    <n v="3.6666666666666665"/>
    <b v="0"/>
    <s v="games/mobile games"/>
    <x v="6"/>
    <x v="18"/>
  </r>
  <r>
    <n v="40000"/>
    <n v="0"/>
    <n v="0"/>
    <x v="2"/>
    <x v="2"/>
    <s v="AUD"/>
    <n v="1450993668"/>
    <n v="1448401668"/>
    <b v="0"/>
    <n v="0"/>
    <n v="0"/>
    <e v="#DIV/0!"/>
    <b v="0"/>
    <s v="games/mobile games"/>
    <x v="6"/>
    <x v="18"/>
  </r>
  <r>
    <n v="10000"/>
    <n v="1438"/>
    <n v="14.38"/>
    <x v="2"/>
    <x v="5"/>
    <s v="CAD"/>
    <n v="1483238771"/>
    <n v="1480646771"/>
    <b v="0"/>
    <n v="1438"/>
    <n v="13"/>
    <n v="110.61538461538461"/>
    <b v="0"/>
    <s v="games/mobile games"/>
    <x v="6"/>
    <x v="18"/>
  </r>
  <r>
    <n v="3000"/>
    <n v="20"/>
    <n v="0.66666666666666674"/>
    <x v="2"/>
    <x v="1"/>
    <s v="GBP"/>
    <n v="1406799981"/>
    <n v="1404207981"/>
    <b v="0"/>
    <n v="20"/>
    <n v="1"/>
    <n v="20"/>
    <b v="0"/>
    <s v="games/mobile games"/>
    <x v="6"/>
    <x v="18"/>
  </r>
  <r>
    <n v="25000"/>
    <n v="1"/>
    <n v="4.0000000000000001E-3"/>
    <x v="2"/>
    <x v="2"/>
    <s v="AUD"/>
    <n v="1417235580"/>
    <n v="1416034228"/>
    <b v="0"/>
    <n v="1"/>
    <n v="1"/>
    <n v="1"/>
    <b v="0"/>
    <s v="games/mobile games"/>
    <x v="6"/>
    <x v="18"/>
  </r>
  <r>
    <n v="1000"/>
    <n v="50"/>
    <n v="5"/>
    <x v="2"/>
    <x v="12"/>
    <s v="EUR"/>
    <n v="1470527094"/>
    <n v="1467935094"/>
    <b v="0"/>
    <n v="50"/>
    <n v="1"/>
    <n v="50"/>
    <b v="0"/>
    <s v="games/mobile games"/>
    <x v="6"/>
    <x v="18"/>
  </r>
  <r>
    <n v="4190"/>
    <n v="270"/>
    <n v="6.4439140811455857"/>
    <x v="2"/>
    <x v="6"/>
    <s v="EUR"/>
    <n v="1450541229"/>
    <n v="1447949229"/>
    <b v="0"/>
    <n v="270"/>
    <n v="6"/>
    <n v="45"/>
    <b v="0"/>
    <s v="games/mobile games"/>
    <x v="6"/>
    <x v="18"/>
  </r>
  <r>
    <n v="25000"/>
    <n v="9875"/>
    <n v="39.5"/>
    <x v="2"/>
    <x v="0"/>
    <s v="USD"/>
    <n v="1461440421"/>
    <n v="1458848421"/>
    <b v="0"/>
    <n v="9875"/>
    <n v="39"/>
    <n v="253.2051282051282"/>
    <b v="0"/>
    <s v="games/mobile games"/>
    <x v="6"/>
    <x v="18"/>
  </r>
  <r>
    <n v="35000"/>
    <n v="125"/>
    <n v="0.35714285714285715"/>
    <x v="2"/>
    <x v="0"/>
    <s v="USD"/>
    <n v="1485035131"/>
    <n v="1483307131"/>
    <b v="0"/>
    <n v="125"/>
    <n v="4"/>
    <n v="31.25"/>
    <b v="0"/>
    <s v="games/mobile games"/>
    <x v="6"/>
    <x v="18"/>
  </r>
  <r>
    <n v="8000"/>
    <n v="5"/>
    <n v="6.25E-2"/>
    <x v="2"/>
    <x v="0"/>
    <s v="USD"/>
    <n v="1420100426"/>
    <n v="1417508426"/>
    <b v="0"/>
    <n v="5"/>
    <n v="1"/>
    <n v="5"/>
    <b v="0"/>
    <s v="games/mobile games"/>
    <x v="6"/>
    <x v="18"/>
  </r>
  <r>
    <n v="5000"/>
    <n v="0"/>
    <n v="0"/>
    <x v="2"/>
    <x v="1"/>
    <s v="GBP"/>
    <n v="1438859121"/>
    <n v="1436267121"/>
    <b v="0"/>
    <n v="0"/>
    <n v="0"/>
    <e v="#DIV/0!"/>
    <b v="0"/>
    <s v="games/mobile games"/>
    <x v="6"/>
    <x v="18"/>
  </r>
  <r>
    <n v="500"/>
    <n v="0"/>
    <n v="0"/>
    <x v="2"/>
    <x v="12"/>
    <s v="EUR"/>
    <n v="1436460450"/>
    <n v="1433868450"/>
    <b v="0"/>
    <n v="0"/>
    <n v="0"/>
    <e v="#DIV/0!"/>
    <b v="0"/>
    <s v="games/mobile games"/>
    <x v="6"/>
    <x v="18"/>
  </r>
  <r>
    <n v="4000"/>
    <n v="0"/>
    <n v="0"/>
    <x v="2"/>
    <x v="0"/>
    <s v="USD"/>
    <n v="1424131727"/>
    <n v="1421539727"/>
    <b v="0"/>
    <n v="0"/>
    <n v="0"/>
    <e v="#DIV/0!"/>
    <b v="0"/>
    <s v="games/mobile games"/>
    <x v="6"/>
    <x v="18"/>
  </r>
  <r>
    <n v="45000"/>
    <n v="186"/>
    <n v="0.41333333333333333"/>
    <x v="2"/>
    <x v="0"/>
    <s v="USD"/>
    <n v="1450327126"/>
    <n v="1447735126"/>
    <b v="0"/>
    <n v="186"/>
    <n v="8"/>
    <n v="23.25"/>
    <b v="0"/>
    <s v="games/mobile games"/>
    <x v="6"/>
    <x v="18"/>
  </r>
  <r>
    <n v="9300"/>
    <n v="0"/>
    <n v="0"/>
    <x v="2"/>
    <x v="0"/>
    <s v="USD"/>
    <n v="1430281320"/>
    <n v="1427689320"/>
    <b v="0"/>
    <n v="0"/>
    <n v="0"/>
    <e v="#DIV/0!"/>
    <b v="0"/>
    <s v="food/food trucks"/>
    <x v="7"/>
    <x v="19"/>
  </r>
  <r>
    <n v="80000"/>
    <n v="100"/>
    <n v="0.125"/>
    <x v="2"/>
    <x v="0"/>
    <s v="USD"/>
    <n v="1412272592"/>
    <n v="1407088592"/>
    <b v="0"/>
    <n v="100"/>
    <n v="1"/>
    <n v="100"/>
    <b v="0"/>
    <s v="food/food trucks"/>
    <x v="7"/>
    <x v="19"/>
  </r>
  <r>
    <n v="6000"/>
    <n v="530"/>
    <n v="8.8333333333333339"/>
    <x v="2"/>
    <x v="0"/>
    <s v="USD"/>
    <n v="1399071173"/>
    <n v="1395787973"/>
    <b v="0"/>
    <n v="530"/>
    <n v="12"/>
    <n v="44.166666666666664"/>
    <b v="0"/>
    <s v="food/food trucks"/>
    <x v="7"/>
    <x v="19"/>
  </r>
  <r>
    <n v="25000"/>
    <n v="0"/>
    <n v="0"/>
    <x v="2"/>
    <x v="5"/>
    <s v="CAD"/>
    <n v="1413760783"/>
    <n v="1408576783"/>
    <b v="0"/>
    <n v="0"/>
    <n v="0"/>
    <e v="#DIV/0!"/>
    <b v="0"/>
    <s v="food/food trucks"/>
    <x v="7"/>
    <x v="19"/>
  </r>
  <r>
    <n v="15000"/>
    <n v="73"/>
    <n v="0.48666666666666669"/>
    <x v="2"/>
    <x v="0"/>
    <s v="USD"/>
    <n v="1480568781"/>
    <n v="1477973181"/>
    <b v="0"/>
    <n v="73"/>
    <n v="3"/>
    <n v="24.333333333333332"/>
    <b v="0"/>
    <s v="food/food trucks"/>
    <x v="7"/>
    <x v="19"/>
  </r>
  <r>
    <n v="50000"/>
    <n v="75"/>
    <n v="0.15"/>
    <x v="2"/>
    <x v="0"/>
    <s v="USD"/>
    <n v="1466096566"/>
    <n v="1463504566"/>
    <b v="0"/>
    <n v="75"/>
    <n v="2"/>
    <n v="37.5"/>
    <b v="0"/>
    <s v="food/food trucks"/>
    <x v="7"/>
    <x v="19"/>
  </r>
  <r>
    <n v="2500"/>
    <n v="252"/>
    <n v="10.08"/>
    <x v="2"/>
    <x v="0"/>
    <s v="USD"/>
    <n v="1452293675"/>
    <n v="1447109675"/>
    <b v="0"/>
    <n v="252"/>
    <n v="6"/>
    <n v="42"/>
    <b v="0"/>
    <s v="food/food trucks"/>
    <x v="7"/>
    <x v="19"/>
  </r>
  <r>
    <n v="25000"/>
    <n v="0"/>
    <n v="0"/>
    <x v="2"/>
    <x v="0"/>
    <s v="USD"/>
    <n v="1441592863"/>
    <n v="1439000863"/>
    <b v="0"/>
    <n v="0"/>
    <n v="0"/>
    <e v="#DIV/0!"/>
    <b v="0"/>
    <s v="food/food trucks"/>
    <x v="7"/>
    <x v="19"/>
  </r>
  <r>
    <n v="16000"/>
    <n v="911"/>
    <n v="5.6937500000000005"/>
    <x v="2"/>
    <x v="0"/>
    <s v="USD"/>
    <n v="1431709312"/>
    <n v="1429117312"/>
    <b v="0"/>
    <n v="911"/>
    <n v="15"/>
    <n v="60.733333333333334"/>
    <b v="0"/>
    <s v="food/food trucks"/>
    <x v="7"/>
    <x v="19"/>
  </r>
  <r>
    <n v="8000"/>
    <n v="50"/>
    <n v="0.625"/>
    <x v="2"/>
    <x v="0"/>
    <s v="USD"/>
    <n v="1434647305"/>
    <n v="1432055305"/>
    <b v="0"/>
    <n v="50"/>
    <n v="1"/>
    <n v="50"/>
    <b v="0"/>
    <s v="food/food trucks"/>
    <x v="7"/>
    <x v="19"/>
  </r>
  <r>
    <n v="5000"/>
    <n v="325"/>
    <n v="6.5"/>
    <x v="2"/>
    <x v="0"/>
    <s v="USD"/>
    <n v="1441507006"/>
    <n v="1438915006"/>
    <b v="0"/>
    <n v="325"/>
    <n v="3"/>
    <n v="108.33333333333333"/>
    <b v="0"/>
    <s v="food/food trucks"/>
    <x v="7"/>
    <x v="19"/>
  </r>
  <r>
    <n v="25000"/>
    <n v="188"/>
    <n v="0.752"/>
    <x v="2"/>
    <x v="0"/>
    <s v="USD"/>
    <n v="1408040408"/>
    <n v="1405448408"/>
    <b v="0"/>
    <n v="188"/>
    <n v="8"/>
    <n v="23.5"/>
    <b v="0"/>
    <s v="food/food trucks"/>
    <x v="7"/>
    <x v="19"/>
  </r>
  <r>
    <n v="6500"/>
    <n v="0"/>
    <n v="0"/>
    <x v="2"/>
    <x v="0"/>
    <s v="USD"/>
    <n v="1424742162"/>
    <n v="1422150162"/>
    <b v="0"/>
    <n v="0"/>
    <n v="0"/>
    <e v="#DIV/0!"/>
    <b v="0"/>
    <s v="food/food trucks"/>
    <x v="7"/>
    <x v="19"/>
  </r>
  <r>
    <n v="10000"/>
    <n v="151"/>
    <n v="1.51"/>
    <x v="2"/>
    <x v="0"/>
    <s v="USD"/>
    <n v="1417795480"/>
    <n v="1412607880"/>
    <b v="0"/>
    <n v="151"/>
    <n v="3"/>
    <n v="50.333333333333336"/>
    <b v="0"/>
    <s v="food/food trucks"/>
    <x v="7"/>
    <x v="19"/>
  </r>
  <r>
    <n v="7500"/>
    <n v="35"/>
    <n v="0.46666666666666673"/>
    <x v="2"/>
    <x v="0"/>
    <s v="USD"/>
    <n v="1418091128"/>
    <n v="1415499128"/>
    <b v="0"/>
    <n v="35"/>
    <n v="3"/>
    <n v="11.666666666666666"/>
    <b v="0"/>
    <s v="food/food trucks"/>
    <x v="7"/>
    <x v="19"/>
  </r>
  <r>
    <n v="6750"/>
    <n v="0"/>
    <n v="0"/>
    <x v="2"/>
    <x v="0"/>
    <s v="USD"/>
    <n v="1435679100"/>
    <n v="1433006765"/>
    <b v="0"/>
    <n v="0"/>
    <n v="0"/>
    <e v="#DIV/0!"/>
    <b v="0"/>
    <s v="food/food trucks"/>
    <x v="7"/>
    <x v="19"/>
  </r>
  <r>
    <n v="30000"/>
    <n v="1155"/>
    <n v="3.85"/>
    <x v="2"/>
    <x v="0"/>
    <s v="USD"/>
    <n v="1427510586"/>
    <n v="1424922186"/>
    <b v="0"/>
    <n v="1155"/>
    <n v="19"/>
    <n v="60.789473684210527"/>
    <b v="0"/>
    <s v="food/food trucks"/>
    <x v="7"/>
    <x v="19"/>
  </r>
  <r>
    <n v="18000"/>
    <n v="0"/>
    <n v="0"/>
    <x v="2"/>
    <x v="0"/>
    <s v="USD"/>
    <n v="1432047989"/>
    <n v="1430233589"/>
    <b v="0"/>
    <n v="0"/>
    <n v="0"/>
    <e v="#DIV/0!"/>
    <b v="0"/>
    <s v="food/food trucks"/>
    <x v="7"/>
    <x v="19"/>
  </r>
  <r>
    <n v="60000"/>
    <n v="35"/>
    <n v="5.8333333333333341E-2"/>
    <x v="2"/>
    <x v="0"/>
    <s v="USD"/>
    <n v="1411662264"/>
    <n v="1408983864"/>
    <b v="0"/>
    <n v="35"/>
    <n v="2"/>
    <n v="17.5"/>
    <b v="0"/>
    <s v="food/food trucks"/>
    <x v="7"/>
    <x v="19"/>
  </r>
  <r>
    <n v="5200"/>
    <n v="0"/>
    <n v="0"/>
    <x v="2"/>
    <x v="0"/>
    <s v="USD"/>
    <n v="1407604920"/>
    <n v="1405012920"/>
    <b v="0"/>
    <n v="0"/>
    <n v="0"/>
    <e v="#DIV/0!"/>
    <b v="0"/>
    <s v="food/food trucks"/>
    <x v="7"/>
    <x v="19"/>
  </r>
  <r>
    <n v="10000"/>
    <n v="0"/>
    <n v="0"/>
    <x v="2"/>
    <x v="0"/>
    <s v="USD"/>
    <n v="1466270582"/>
    <n v="1463678582"/>
    <b v="0"/>
    <n v="0"/>
    <n v="0"/>
    <e v="#DIV/0!"/>
    <b v="0"/>
    <s v="food/food trucks"/>
    <x v="7"/>
    <x v="19"/>
  </r>
  <r>
    <n v="10000"/>
    <n v="2070.5"/>
    <n v="20.705000000000002"/>
    <x v="2"/>
    <x v="0"/>
    <s v="USD"/>
    <n v="1404623330"/>
    <n v="1401685730"/>
    <b v="0"/>
    <n v="2070.5"/>
    <n v="25"/>
    <n v="82.82"/>
    <b v="0"/>
    <s v="food/food trucks"/>
    <x v="7"/>
    <x v="19"/>
  </r>
  <r>
    <n v="15000"/>
    <n v="2871"/>
    <n v="19.139999999999997"/>
    <x v="2"/>
    <x v="0"/>
    <s v="USD"/>
    <n v="1435291200"/>
    <n v="1432640342"/>
    <b v="0"/>
    <n v="2871"/>
    <n v="8"/>
    <n v="358.875"/>
    <b v="0"/>
    <s v="food/food trucks"/>
    <x v="7"/>
    <x v="19"/>
  </r>
  <r>
    <n v="60000"/>
    <n v="979"/>
    <n v="1.6316666666666666"/>
    <x v="2"/>
    <x v="0"/>
    <s v="USD"/>
    <n v="1410543495"/>
    <n v="1407865095"/>
    <b v="0"/>
    <n v="979"/>
    <n v="16"/>
    <n v="61.1875"/>
    <b v="0"/>
    <s v="food/food trucks"/>
    <x v="7"/>
    <x v="19"/>
  </r>
  <r>
    <n v="18000"/>
    <n v="1020"/>
    <n v="5.6666666666666661"/>
    <x v="2"/>
    <x v="0"/>
    <s v="USD"/>
    <n v="1474507065"/>
    <n v="1471915065"/>
    <b v="0"/>
    <n v="1020"/>
    <n v="3"/>
    <n v="340"/>
    <b v="0"/>
    <s v="food/food trucks"/>
    <x v="7"/>
    <x v="19"/>
  </r>
  <r>
    <n v="10000"/>
    <n v="17"/>
    <n v="0.16999999999999998"/>
    <x v="2"/>
    <x v="0"/>
    <s v="USD"/>
    <n v="1424593763"/>
    <n v="1422001763"/>
    <b v="0"/>
    <n v="17"/>
    <n v="3"/>
    <n v="5.666666666666667"/>
    <b v="0"/>
    <s v="food/food trucks"/>
    <x v="7"/>
    <x v="19"/>
  </r>
  <r>
    <n v="25000"/>
    <n v="100"/>
    <n v="0.4"/>
    <x v="2"/>
    <x v="1"/>
    <s v="GBP"/>
    <n v="1433021171"/>
    <n v="1430429171"/>
    <b v="0"/>
    <n v="100"/>
    <n v="2"/>
    <n v="50"/>
    <b v="0"/>
    <s v="food/food trucks"/>
    <x v="7"/>
    <x v="19"/>
  </r>
  <r>
    <n v="25000"/>
    <n v="25"/>
    <n v="0.1"/>
    <x v="2"/>
    <x v="0"/>
    <s v="USD"/>
    <n v="1415909927"/>
    <n v="1414351127"/>
    <b v="0"/>
    <n v="25"/>
    <n v="1"/>
    <n v="25"/>
    <b v="0"/>
    <s v="food/food trucks"/>
    <x v="7"/>
    <x v="19"/>
  </r>
  <r>
    <n v="9000"/>
    <n v="0"/>
    <n v="0"/>
    <x v="2"/>
    <x v="0"/>
    <s v="USD"/>
    <n v="1408551752"/>
    <n v="1405959752"/>
    <b v="0"/>
    <n v="0"/>
    <n v="0"/>
    <e v="#DIV/0!"/>
    <b v="0"/>
    <s v="food/food trucks"/>
    <x v="7"/>
    <x v="19"/>
  </r>
  <r>
    <n v="125000"/>
    <n v="30"/>
    <n v="2.4E-2"/>
    <x v="2"/>
    <x v="0"/>
    <s v="USD"/>
    <n v="1438576057"/>
    <n v="1435552057"/>
    <b v="0"/>
    <n v="30"/>
    <n v="1"/>
    <n v="30"/>
    <b v="0"/>
    <s v="food/food trucks"/>
    <x v="7"/>
    <x v="19"/>
  </r>
  <r>
    <n v="15000"/>
    <n v="886"/>
    <n v="5.9066666666666672"/>
    <x v="2"/>
    <x v="0"/>
    <s v="USD"/>
    <n v="1462738327"/>
    <n v="1460146327"/>
    <b v="0"/>
    <n v="886"/>
    <n v="19"/>
    <n v="46.631578947368418"/>
    <b v="0"/>
    <s v="food/food trucks"/>
    <x v="7"/>
    <x v="19"/>
  </r>
  <r>
    <n v="20000"/>
    <n v="585"/>
    <n v="2.9250000000000003"/>
    <x v="2"/>
    <x v="0"/>
    <s v="USD"/>
    <n v="1436981339"/>
    <n v="1434389339"/>
    <b v="0"/>
    <n v="585"/>
    <n v="9"/>
    <n v="65"/>
    <b v="0"/>
    <s v="food/food trucks"/>
    <x v="7"/>
    <x v="19"/>
  </r>
  <r>
    <n v="175000"/>
    <n v="10"/>
    <n v="5.7142857142857143E-3"/>
    <x v="2"/>
    <x v="2"/>
    <s v="AUD"/>
    <n v="1488805200"/>
    <n v="1484094498"/>
    <b v="0"/>
    <n v="10"/>
    <n v="1"/>
    <n v="10"/>
    <b v="0"/>
    <s v="food/food trucks"/>
    <x v="7"/>
    <x v="19"/>
  </r>
  <r>
    <n v="6000"/>
    <n v="0"/>
    <n v="0"/>
    <x v="2"/>
    <x v="1"/>
    <s v="GBP"/>
    <n v="1413388296"/>
    <n v="1410796296"/>
    <b v="0"/>
    <n v="0"/>
    <n v="0"/>
    <e v="#DIV/0!"/>
    <b v="0"/>
    <s v="food/food trucks"/>
    <x v="7"/>
    <x v="19"/>
  </r>
  <r>
    <n v="75000"/>
    <n v="5"/>
    <n v="6.6666666666666671E-3"/>
    <x v="2"/>
    <x v="0"/>
    <s v="USD"/>
    <n v="1408225452"/>
    <n v="1405633452"/>
    <b v="0"/>
    <n v="5"/>
    <n v="1"/>
    <n v="5"/>
    <b v="0"/>
    <s v="food/food trucks"/>
    <x v="7"/>
    <x v="19"/>
  </r>
  <r>
    <n v="60000"/>
    <n v="3200"/>
    <n v="5.3333333333333339"/>
    <x v="2"/>
    <x v="5"/>
    <s v="CAD"/>
    <n v="1446052627"/>
    <n v="1443460627"/>
    <b v="0"/>
    <n v="3200"/>
    <n v="5"/>
    <n v="640"/>
    <b v="0"/>
    <s v="food/food trucks"/>
    <x v="7"/>
    <x v="19"/>
  </r>
  <r>
    <n v="50000"/>
    <n v="5875"/>
    <n v="11.75"/>
    <x v="2"/>
    <x v="0"/>
    <s v="USD"/>
    <n v="1403983314"/>
    <n v="1400786514"/>
    <b v="0"/>
    <n v="5875"/>
    <n v="85"/>
    <n v="69.117647058823536"/>
    <b v="0"/>
    <s v="food/food trucks"/>
    <x v="7"/>
    <x v="19"/>
  </r>
  <r>
    <n v="50000"/>
    <n v="4"/>
    <n v="8.0000000000000002E-3"/>
    <x v="2"/>
    <x v="0"/>
    <s v="USD"/>
    <n v="1425197321"/>
    <n v="1422605321"/>
    <b v="0"/>
    <n v="4"/>
    <n v="3"/>
    <n v="1.3333333333333333"/>
    <b v="0"/>
    <s v="food/food trucks"/>
    <x v="7"/>
    <x v="19"/>
  </r>
  <r>
    <n v="1000"/>
    <n v="42"/>
    <n v="4.2"/>
    <x v="2"/>
    <x v="0"/>
    <s v="USD"/>
    <n v="1484239320"/>
    <n v="1482609088"/>
    <b v="0"/>
    <n v="42"/>
    <n v="4"/>
    <n v="10.5"/>
    <b v="0"/>
    <s v="food/food trucks"/>
    <x v="7"/>
    <x v="19"/>
  </r>
  <r>
    <n v="2500"/>
    <n v="100"/>
    <n v="4"/>
    <x v="2"/>
    <x v="0"/>
    <s v="USD"/>
    <n v="1478059140"/>
    <n v="1476391223"/>
    <b v="0"/>
    <n v="100"/>
    <n v="3"/>
    <n v="33.333333333333336"/>
    <b v="0"/>
    <s v="food/food trucks"/>
    <x v="7"/>
    <x v="19"/>
  </r>
  <r>
    <n v="22000"/>
    <n v="23086"/>
    <n v="104.93636363636362"/>
    <x v="0"/>
    <x v="1"/>
    <s v="GBP"/>
    <n v="1486391011"/>
    <n v="1483712611"/>
    <b v="0"/>
    <n v="23086"/>
    <n v="375"/>
    <n v="61.562666666666665"/>
    <b v="1"/>
    <s v="photography/photobooks"/>
    <x v="8"/>
    <x v="20"/>
  </r>
  <r>
    <n v="12500"/>
    <n v="13180"/>
    <n v="105.44"/>
    <x v="0"/>
    <x v="0"/>
    <s v="USD"/>
    <n v="1433736000"/>
    <n v="1430945149"/>
    <b v="0"/>
    <n v="13180"/>
    <n v="111"/>
    <n v="118.73873873873873"/>
    <b v="1"/>
    <s v="photography/photobooks"/>
    <x v="8"/>
    <x v="20"/>
  </r>
  <r>
    <n v="7500"/>
    <n v="8005"/>
    <n v="106.73333333333332"/>
    <x v="0"/>
    <x v="1"/>
    <s v="GBP"/>
    <n v="1433198520"/>
    <n v="1430340195"/>
    <b v="0"/>
    <n v="8005"/>
    <n v="123"/>
    <n v="65.081300813008127"/>
    <b v="1"/>
    <s v="photography/photobooks"/>
    <x v="8"/>
    <x v="20"/>
  </r>
  <r>
    <n v="8750"/>
    <n v="9111"/>
    <n v="104.12571428571428"/>
    <x v="0"/>
    <x v="0"/>
    <s v="USD"/>
    <n v="1431885600"/>
    <n v="1429133323"/>
    <b v="0"/>
    <n v="9111"/>
    <n v="70"/>
    <n v="130.15714285714284"/>
    <b v="1"/>
    <s v="photography/photobooks"/>
    <x v="8"/>
    <x v="20"/>
  </r>
  <r>
    <n v="2000"/>
    <n v="3211"/>
    <n v="160.54999999999998"/>
    <x v="0"/>
    <x v="5"/>
    <s v="CAD"/>
    <n v="1482943740"/>
    <n v="1481129340"/>
    <b v="0"/>
    <n v="3211"/>
    <n v="85"/>
    <n v="37.776470588235291"/>
    <b v="1"/>
    <s v="photography/photobooks"/>
    <x v="8"/>
    <x v="20"/>
  </r>
  <r>
    <n v="9000"/>
    <n v="9700"/>
    <n v="107.77777777777777"/>
    <x v="0"/>
    <x v="0"/>
    <s v="USD"/>
    <n v="1467242995"/>
    <n v="1465428595"/>
    <b v="0"/>
    <n v="9700"/>
    <n v="86"/>
    <n v="112.79069767441861"/>
    <b v="1"/>
    <s v="photography/photobooks"/>
    <x v="8"/>
    <x v="20"/>
  </r>
  <r>
    <n v="500"/>
    <n v="675"/>
    <n v="135"/>
    <x v="0"/>
    <x v="0"/>
    <s v="USD"/>
    <n v="1409500725"/>
    <n v="1406908725"/>
    <b v="0"/>
    <n v="675"/>
    <n v="13"/>
    <n v="51.92307692307692"/>
    <b v="1"/>
    <s v="photography/photobooks"/>
    <x v="8"/>
    <x v="20"/>
  </r>
  <r>
    <n v="2700"/>
    <n v="2945"/>
    <n v="109.07407407407408"/>
    <x v="0"/>
    <x v="0"/>
    <s v="USD"/>
    <n v="1458480560"/>
    <n v="1455892160"/>
    <b v="0"/>
    <n v="2945"/>
    <n v="33"/>
    <n v="89.242424242424249"/>
    <b v="1"/>
    <s v="photography/photobooks"/>
    <x v="8"/>
    <x v="20"/>
  </r>
  <r>
    <n v="100"/>
    <n v="290"/>
    <n v="290"/>
    <x v="0"/>
    <x v="1"/>
    <s v="GBP"/>
    <n v="1486814978"/>
    <n v="1484222978"/>
    <b v="0"/>
    <n v="290"/>
    <n v="15"/>
    <n v="19.333333333333332"/>
    <b v="1"/>
    <s v="photography/photobooks"/>
    <x v="8"/>
    <x v="20"/>
  </r>
  <r>
    <n v="21000"/>
    <n v="21831"/>
    <n v="103.95714285714286"/>
    <x v="0"/>
    <x v="0"/>
    <s v="USD"/>
    <n v="1460223453"/>
    <n v="1455043053"/>
    <b v="0"/>
    <n v="21831"/>
    <n v="273"/>
    <n v="79.967032967032964"/>
    <b v="1"/>
    <s v="photography/photobooks"/>
    <x v="8"/>
    <x v="20"/>
  </r>
  <r>
    <n v="12500"/>
    <n v="40280"/>
    <n v="322.24"/>
    <x v="0"/>
    <x v="17"/>
    <s v="EUR"/>
    <n v="1428493379"/>
    <n v="1425901379"/>
    <b v="0"/>
    <n v="40280"/>
    <n v="714"/>
    <n v="56.414565826330531"/>
    <b v="1"/>
    <s v="photography/photobooks"/>
    <x v="8"/>
    <x v="20"/>
  </r>
  <r>
    <n v="10000"/>
    <n v="13500"/>
    <n v="135"/>
    <x v="0"/>
    <x v="13"/>
    <s v="EUR"/>
    <n v="1450602000"/>
    <n v="1445415653"/>
    <b v="0"/>
    <n v="13500"/>
    <n v="170"/>
    <n v="79.411764705882348"/>
    <b v="1"/>
    <s v="photography/photobooks"/>
    <x v="8"/>
    <x v="20"/>
  </r>
  <r>
    <n v="14500"/>
    <n v="39137"/>
    <n v="269.91034482758624"/>
    <x v="0"/>
    <x v="1"/>
    <s v="GBP"/>
    <n v="1450467539"/>
    <n v="1447875539"/>
    <b v="0"/>
    <n v="39137"/>
    <n v="512"/>
    <n v="76.439453125"/>
    <b v="1"/>
    <s v="photography/photobooks"/>
    <x v="8"/>
    <x v="20"/>
  </r>
  <r>
    <n v="15000"/>
    <n v="37994"/>
    <n v="253.29333333333332"/>
    <x v="0"/>
    <x v="0"/>
    <s v="USD"/>
    <n v="1465797540"/>
    <n v="1463155034"/>
    <b v="0"/>
    <n v="37994"/>
    <n v="314"/>
    <n v="121"/>
    <b v="1"/>
    <s v="photography/photobooks"/>
    <x v="8"/>
    <x v="20"/>
  </r>
  <r>
    <n v="3500"/>
    <n v="9121"/>
    <n v="260.59999999999997"/>
    <x v="0"/>
    <x v="0"/>
    <s v="USD"/>
    <n v="1451530800"/>
    <n v="1448463086"/>
    <b v="0"/>
    <n v="9121"/>
    <n v="167"/>
    <n v="54.616766467065865"/>
    <b v="1"/>
    <s v="photography/photobooks"/>
    <x v="8"/>
    <x v="20"/>
  </r>
  <r>
    <n v="2658"/>
    <n v="2693"/>
    <n v="101.31677953348381"/>
    <x v="0"/>
    <x v="1"/>
    <s v="GBP"/>
    <n v="1436380200"/>
    <n v="1433615400"/>
    <b v="0"/>
    <n v="2693"/>
    <n v="9"/>
    <n v="299.22222222222223"/>
    <b v="1"/>
    <s v="photography/photobooks"/>
    <x v="8"/>
    <x v="20"/>
  </r>
  <r>
    <n v="4800"/>
    <n v="6029"/>
    <n v="125.60416666666667"/>
    <x v="0"/>
    <x v="0"/>
    <s v="USD"/>
    <n v="1429183656"/>
    <n v="1427369256"/>
    <b v="0"/>
    <n v="6029"/>
    <n v="103"/>
    <n v="58.533980582524272"/>
    <b v="1"/>
    <s v="photography/photobooks"/>
    <x v="8"/>
    <x v="20"/>
  </r>
  <r>
    <n v="6000"/>
    <n v="6146.27"/>
    <n v="102.43783333333334"/>
    <x v="0"/>
    <x v="1"/>
    <s v="GBP"/>
    <n v="1468593246"/>
    <n v="1466001246"/>
    <b v="0"/>
    <n v="6146.27"/>
    <n v="111"/>
    <n v="55.371801801801809"/>
    <b v="1"/>
    <s v="photography/photobooks"/>
    <x v="8"/>
    <x v="20"/>
  </r>
  <r>
    <n v="25000"/>
    <n v="49811"/>
    <n v="199.244"/>
    <x v="0"/>
    <x v="2"/>
    <s v="AUD"/>
    <n v="1435388154"/>
    <n v="1432796154"/>
    <b v="0"/>
    <n v="49811"/>
    <n v="271"/>
    <n v="183.80442804428046"/>
    <b v="1"/>
    <s v="photography/photobooks"/>
    <x v="8"/>
    <x v="20"/>
  </r>
  <r>
    <n v="16300"/>
    <n v="16700"/>
    <n v="102.45398773006136"/>
    <x v="0"/>
    <x v="0"/>
    <s v="USD"/>
    <n v="1433083527"/>
    <n v="1430491527"/>
    <b v="0"/>
    <n v="16700"/>
    <n v="101"/>
    <n v="165.34653465346534"/>
    <b v="1"/>
    <s v="photography/photobooks"/>
    <x v="8"/>
    <x v="20"/>
  </r>
  <r>
    <n v="13000"/>
    <n v="13383"/>
    <n v="102.94615384615385"/>
    <x v="0"/>
    <x v="0"/>
    <s v="USD"/>
    <n v="1449205200"/>
    <n v="1445363833"/>
    <b v="0"/>
    <n v="13383"/>
    <n v="57"/>
    <n v="234.78947368421052"/>
    <b v="1"/>
    <s v="photography/photobooks"/>
    <x v="8"/>
    <x v="20"/>
  </r>
  <r>
    <n v="13000"/>
    <n v="13112"/>
    <n v="100.86153846153847"/>
    <x v="0"/>
    <x v="12"/>
    <s v="EUR"/>
    <n v="1434197351"/>
    <n v="1431605351"/>
    <b v="0"/>
    <n v="13112"/>
    <n v="62"/>
    <n v="211.48387096774192"/>
    <b v="1"/>
    <s v="photography/photobooks"/>
    <x v="8"/>
    <x v="20"/>
  </r>
  <r>
    <n v="900"/>
    <n v="1035"/>
    <n v="114.99999999999999"/>
    <x v="0"/>
    <x v="15"/>
    <s v="EUR"/>
    <n v="1489238940"/>
    <n v="1486406253"/>
    <b v="0"/>
    <n v="1035"/>
    <n v="32"/>
    <n v="32.34375"/>
    <b v="1"/>
    <s v="photography/photobooks"/>
    <x v="8"/>
    <x v="20"/>
  </r>
  <r>
    <n v="16700"/>
    <n v="17396"/>
    <n v="104.16766467065868"/>
    <x v="0"/>
    <x v="13"/>
    <s v="EUR"/>
    <n v="1459418400"/>
    <n v="1456827573"/>
    <b v="0"/>
    <n v="17396"/>
    <n v="141"/>
    <n v="123.37588652482269"/>
    <b v="1"/>
    <s v="photography/photobooks"/>
    <x v="8"/>
    <x v="20"/>
  </r>
  <r>
    <n v="10000"/>
    <n v="15530"/>
    <n v="155.29999999999998"/>
    <x v="0"/>
    <x v="0"/>
    <s v="USD"/>
    <n v="1458835264"/>
    <n v="1456246864"/>
    <b v="0"/>
    <n v="15530"/>
    <n v="75"/>
    <n v="207.06666666666666"/>
    <b v="1"/>
    <s v="photography/photobooks"/>
    <x v="8"/>
    <x v="20"/>
  </r>
  <r>
    <n v="6000"/>
    <n v="6360"/>
    <n v="106"/>
    <x v="0"/>
    <x v="0"/>
    <s v="USD"/>
    <n v="1488053905"/>
    <n v="1485461905"/>
    <b v="0"/>
    <n v="6360"/>
    <n v="46"/>
    <n v="138.2608695652174"/>
    <b v="1"/>
    <s v="photography/photobooks"/>
    <x v="8"/>
    <x v="20"/>
  </r>
  <r>
    <n v="20000"/>
    <n v="50863"/>
    <n v="254.31499999999997"/>
    <x v="0"/>
    <x v="11"/>
    <s v="SEK"/>
    <n v="1433106000"/>
    <n v="1431124572"/>
    <b v="0"/>
    <n v="50863"/>
    <n v="103"/>
    <n v="493.81553398058253"/>
    <b v="1"/>
    <s v="photography/photobooks"/>
    <x v="8"/>
    <x v="20"/>
  </r>
  <r>
    <n v="1000"/>
    <n v="1011"/>
    <n v="101.1"/>
    <x v="0"/>
    <x v="5"/>
    <s v="CAD"/>
    <n v="1465505261"/>
    <n v="1464209261"/>
    <b v="0"/>
    <n v="1011"/>
    <n v="6"/>
    <n v="168.5"/>
    <b v="1"/>
    <s v="photography/photobooks"/>
    <x v="8"/>
    <x v="20"/>
  </r>
  <r>
    <n v="2500"/>
    <n v="3226"/>
    <n v="129.04"/>
    <x v="0"/>
    <x v="0"/>
    <s v="USD"/>
    <n v="1448586000"/>
    <n v="1447195695"/>
    <b v="0"/>
    <n v="3226"/>
    <n v="83"/>
    <n v="38.867469879518069"/>
    <b v="1"/>
    <s v="photography/photobooks"/>
    <x v="8"/>
    <x v="20"/>
  </r>
  <r>
    <n v="6500"/>
    <n v="6645"/>
    <n v="102.23076923076924"/>
    <x v="0"/>
    <x v="1"/>
    <s v="GBP"/>
    <n v="1485886100"/>
    <n v="1482862100"/>
    <b v="0"/>
    <n v="6645"/>
    <n v="108"/>
    <n v="61.527777777777779"/>
    <b v="1"/>
    <s v="photography/photobooks"/>
    <x v="8"/>
    <x v="20"/>
  </r>
  <r>
    <n v="2000"/>
    <n v="2636"/>
    <n v="131.80000000000001"/>
    <x v="0"/>
    <x v="0"/>
    <s v="USD"/>
    <n v="1433880605"/>
    <n v="1428696605"/>
    <b v="0"/>
    <n v="2636"/>
    <n v="25"/>
    <n v="105.44"/>
    <b v="1"/>
    <s v="photography/photobooks"/>
    <x v="8"/>
    <x v="20"/>
  </r>
  <r>
    <n v="5000"/>
    <n v="39304.01"/>
    <n v="786.0802000000001"/>
    <x v="0"/>
    <x v="0"/>
    <s v="USD"/>
    <n v="1401487756"/>
    <n v="1398895756"/>
    <b v="0"/>
    <n v="39304.01"/>
    <n v="549"/>
    <n v="71.592003642987251"/>
    <b v="1"/>
    <s v="photography/photobooks"/>
    <x v="8"/>
    <x v="20"/>
  </r>
  <r>
    <n v="14000"/>
    <n v="20398"/>
    <n v="145.70000000000002"/>
    <x v="0"/>
    <x v="0"/>
    <s v="USD"/>
    <n v="1443826980"/>
    <n v="1441032457"/>
    <b v="0"/>
    <n v="20398"/>
    <n v="222"/>
    <n v="91.882882882882882"/>
    <b v="1"/>
    <s v="photography/photobooks"/>
    <x v="8"/>
    <x v="20"/>
  </r>
  <r>
    <n v="26500"/>
    <n v="27189"/>
    <n v="102.60000000000001"/>
    <x v="0"/>
    <x v="0"/>
    <s v="USD"/>
    <n v="1468524340"/>
    <n v="1465932340"/>
    <b v="0"/>
    <n v="27189"/>
    <n v="183"/>
    <n v="148.57377049180329"/>
    <b v="1"/>
    <s v="photography/photobooks"/>
    <x v="8"/>
    <x v="20"/>
  </r>
  <r>
    <n v="9000"/>
    <n v="15505"/>
    <n v="172.27777777777777"/>
    <x v="0"/>
    <x v="0"/>
    <s v="USD"/>
    <n v="1446346800"/>
    <n v="1443714800"/>
    <b v="0"/>
    <n v="15505"/>
    <n v="89"/>
    <n v="174.2134831460674"/>
    <b v="1"/>
    <s v="photography/photobooks"/>
    <x v="8"/>
    <x v="20"/>
  </r>
  <r>
    <n v="16350"/>
    <n v="26024"/>
    <n v="159.16819571865443"/>
    <x v="0"/>
    <x v="0"/>
    <s v="USD"/>
    <n v="1476961513"/>
    <n v="1474369513"/>
    <b v="0"/>
    <n v="26024"/>
    <n v="253"/>
    <n v="102.86166007905139"/>
    <b v="1"/>
    <s v="photography/photobooks"/>
    <x v="8"/>
    <x v="20"/>
  </r>
  <r>
    <n v="15000"/>
    <n v="15565"/>
    <n v="103.76666666666668"/>
    <x v="0"/>
    <x v="12"/>
    <s v="EUR"/>
    <n v="1440515112"/>
    <n v="1437923112"/>
    <b v="0"/>
    <n v="15565"/>
    <n v="140"/>
    <n v="111.17857142857143"/>
    <b v="1"/>
    <s v="photography/photobooks"/>
    <x v="8"/>
    <x v="20"/>
  </r>
  <r>
    <n v="2200"/>
    <n v="2451.0100000000002"/>
    <n v="111.40954545454547"/>
    <x v="0"/>
    <x v="1"/>
    <s v="GBP"/>
    <n v="1480809600"/>
    <n v="1478431488"/>
    <b v="0"/>
    <n v="2451.0100000000002"/>
    <n v="103"/>
    <n v="23.796213592233013"/>
    <b v="1"/>
    <s v="photography/photobooks"/>
    <x v="8"/>
    <x v="20"/>
  </r>
  <r>
    <n v="4000"/>
    <n v="11215"/>
    <n v="280.375"/>
    <x v="0"/>
    <x v="5"/>
    <s v="CAD"/>
    <n v="1459483200"/>
    <n v="1456852647"/>
    <b v="0"/>
    <n v="11215"/>
    <n v="138"/>
    <n v="81.268115942028984"/>
    <b v="1"/>
    <s v="photography/photobooks"/>
    <x v="8"/>
    <x v="20"/>
  </r>
  <r>
    <n v="19800"/>
    <n v="22197"/>
    <n v="112.10606060606061"/>
    <x v="0"/>
    <x v="0"/>
    <s v="USD"/>
    <n v="1478754909"/>
    <n v="1476159309"/>
    <b v="0"/>
    <n v="22197"/>
    <n v="191"/>
    <n v="116.21465968586388"/>
    <b v="1"/>
    <s v="photography/photobooks"/>
    <x v="8"/>
    <x v="20"/>
  </r>
  <r>
    <n v="15000"/>
    <n v="1060"/>
    <n v="7.0666666666666673"/>
    <x v="1"/>
    <x v="0"/>
    <s v="USD"/>
    <n v="1402060302"/>
    <n v="1396876302"/>
    <b v="0"/>
    <n v="1060"/>
    <n v="18"/>
    <n v="58.888888888888886"/>
    <b v="0"/>
    <s v="music/world music"/>
    <x v="4"/>
    <x v="21"/>
  </r>
  <r>
    <n v="3000"/>
    <n v="132"/>
    <n v="4.3999999999999995"/>
    <x v="1"/>
    <x v="0"/>
    <s v="USD"/>
    <n v="1382478278"/>
    <n v="1377294278"/>
    <b v="0"/>
    <n v="132"/>
    <n v="3"/>
    <n v="44"/>
    <b v="0"/>
    <s v="music/world music"/>
    <x v="4"/>
    <x v="21"/>
  </r>
  <r>
    <n v="50000"/>
    <n v="1937"/>
    <n v="3.8739999999999997"/>
    <x v="1"/>
    <x v="0"/>
    <s v="USD"/>
    <n v="1398042000"/>
    <n v="1395089981"/>
    <b v="0"/>
    <n v="1937"/>
    <n v="40"/>
    <n v="48.424999999999997"/>
    <b v="0"/>
    <s v="music/world music"/>
    <x v="4"/>
    <x v="21"/>
  </r>
  <r>
    <n v="2000"/>
    <n v="0"/>
    <n v="0"/>
    <x v="1"/>
    <x v="0"/>
    <s v="USD"/>
    <n v="1407394800"/>
    <n v="1404770616"/>
    <b v="0"/>
    <n v="0"/>
    <n v="0"/>
    <e v="#DIV/0!"/>
    <b v="0"/>
    <s v="music/world music"/>
    <x v="4"/>
    <x v="21"/>
  </r>
  <r>
    <n v="5000"/>
    <n v="1465"/>
    <n v="29.299999999999997"/>
    <x v="1"/>
    <x v="0"/>
    <s v="USD"/>
    <n v="1317231008"/>
    <n v="1312047008"/>
    <b v="0"/>
    <n v="1465"/>
    <n v="24"/>
    <n v="61.041666666666664"/>
    <b v="0"/>
    <s v="music/world music"/>
    <x v="4"/>
    <x v="21"/>
  </r>
  <r>
    <n v="2750"/>
    <n v="25"/>
    <n v="0.90909090909090906"/>
    <x v="1"/>
    <x v="0"/>
    <s v="USD"/>
    <n v="1334592000"/>
    <n v="1331982127"/>
    <b v="0"/>
    <n v="25"/>
    <n v="1"/>
    <n v="25"/>
    <b v="0"/>
    <s v="music/world music"/>
    <x v="4"/>
    <x v="21"/>
  </r>
  <r>
    <n v="500000"/>
    <n v="0"/>
    <n v="0"/>
    <x v="1"/>
    <x v="0"/>
    <s v="USD"/>
    <n v="1298589630"/>
    <n v="1295997630"/>
    <b v="0"/>
    <n v="0"/>
    <n v="0"/>
    <e v="#DIV/0!"/>
    <b v="0"/>
    <s v="music/world music"/>
    <x v="4"/>
    <x v="21"/>
  </r>
  <r>
    <n v="5000"/>
    <n v="0"/>
    <n v="0"/>
    <x v="1"/>
    <x v="0"/>
    <s v="USD"/>
    <n v="1440723600"/>
    <n v="1436394968"/>
    <b v="0"/>
    <n v="0"/>
    <n v="0"/>
    <e v="#DIV/0!"/>
    <b v="0"/>
    <s v="music/world music"/>
    <x v="4"/>
    <x v="21"/>
  </r>
  <r>
    <n v="5000"/>
    <n v="40"/>
    <n v="0.8"/>
    <x v="1"/>
    <x v="0"/>
    <s v="USD"/>
    <n v="1381090870"/>
    <n v="1377030070"/>
    <b v="0"/>
    <n v="40"/>
    <n v="1"/>
    <n v="40"/>
    <b v="0"/>
    <s v="music/world music"/>
    <x v="4"/>
    <x v="21"/>
  </r>
  <r>
    <n v="1000"/>
    <n v="116"/>
    <n v="11.600000000000001"/>
    <x v="1"/>
    <x v="0"/>
    <s v="USD"/>
    <n v="1329864374"/>
    <n v="1328049974"/>
    <b v="0"/>
    <n v="116"/>
    <n v="6"/>
    <n v="19.333333333333332"/>
    <b v="0"/>
    <s v="music/world music"/>
    <x v="4"/>
    <x v="21"/>
  </r>
  <r>
    <n v="50000"/>
    <n v="0"/>
    <n v="0"/>
    <x v="1"/>
    <x v="1"/>
    <s v="GBP"/>
    <n v="1422903342"/>
    <n v="1420311342"/>
    <b v="0"/>
    <n v="0"/>
    <n v="0"/>
    <e v="#DIV/0!"/>
    <b v="0"/>
    <s v="music/world music"/>
    <x v="4"/>
    <x v="21"/>
  </r>
  <r>
    <n v="7534"/>
    <n v="210"/>
    <n v="2.7873639500929119"/>
    <x v="1"/>
    <x v="0"/>
    <s v="USD"/>
    <n v="1387077299"/>
    <n v="1383621299"/>
    <b v="0"/>
    <n v="210"/>
    <n v="6"/>
    <n v="35"/>
    <b v="0"/>
    <s v="music/world music"/>
    <x v="4"/>
    <x v="21"/>
  </r>
  <r>
    <n v="2500"/>
    <n v="0"/>
    <n v="0"/>
    <x v="1"/>
    <x v="0"/>
    <s v="USD"/>
    <n v="1343491200"/>
    <n v="1342801164"/>
    <b v="0"/>
    <n v="0"/>
    <n v="0"/>
    <e v="#DIV/0!"/>
    <b v="0"/>
    <s v="music/world music"/>
    <x v="4"/>
    <x v="21"/>
  </r>
  <r>
    <n v="25000"/>
    <n v="0"/>
    <n v="0"/>
    <x v="1"/>
    <x v="0"/>
    <s v="USD"/>
    <n v="1345790865"/>
    <n v="1344062865"/>
    <b v="0"/>
    <n v="0"/>
    <n v="0"/>
    <e v="#DIV/0!"/>
    <b v="0"/>
    <s v="music/world music"/>
    <x v="4"/>
    <x v="21"/>
  </r>
  <r>
    <n v="1000"/>
    <n v="178"/>
    <n v="17.8"/>
    <x v="1"/>
    <x v="0"/>
    <s v="USD"/>
    <n v="1312641536"/>
    <n v="1310049536"/>
    <b v="0"/>
    <n v="178"/>
    <n v="3"/>
    <n v="59.333333333333336"/>
    <b v="0"/>
    <s v="music/world music"/>
    <x v="4"/>
    <x v="21"/>
  </r>
  <r>
    <n v="2500"/>
    <n v="0"/>
    <n v="0"/>
    <x v="1"/>
    <x v="0"/>
    <s v="USD"/>
    <n v="1325804767"/>
    <n v="1323212767"/>
    <b v="0"/>
    <n v="0"/>
    <n v="0"/>
    <e v="#DIV/0!"/>
    <b v="0"/>
    <s v="music/world music"/>
    <x v="4"/>
    <x v="21"/>
  </r>
  <r>
    <n v="8000"/>
    <n v="241"/>
    <n v="3.0124999999999997"/>
    <x v="1"/>
    <x v="0"/>
    <s v="USD"/>
    <n v="1373665860"/>
    <n v="1368579457"/>
    <b v="0"/>
    <n v="241"/>
    <n v="8"/>
    <n v="30.125"/>
    <b v="0"/>
    <s v="music/world music"/>
    <x v="4"/>
    <x v="21"/>
  </r>
  <r>
    <n v="5000"/>
    <n v="2537"/>
    <n v="50.739999999999995"/>
    <x v="1"/>
    <x v="0"/>
    <s v="USD"/>
    <n v="1414994340"/>
    <n v="1413057980"/>
    <b v="0"/>
    <n v="2537"/>
    <n v="34"/>
    <n v="74.617647058823536"/>
    <b v="0"/>
    <s v="music/world music"/>
    <x v="4"/>
    <x v="21"/>
  </r>
  <r>
    <n v="911"/>
    <n v="5"/>
    <n v="0.54884742041712409"/>
    <x v="1"/>
    <x v="0"/>
    <s v="USD"/>
    <n v="1315747080"/>
    <n v="1314417502"/>
    <b v="0"/>
    <n v="5"/>
    <n v="1"/>
    <n v="5"/>
    <b v="0"/>
    <s v="music/world music"/>
    <x v="4"/>
    <x v="21"/>
  </r>
  <r>
    <n v="12000"/>
    <n v="1691"/>
    <n v="14.091666666666667"/>
    <x v="1"/>
    <x v="0"/>
    <s v="USD"/>
    <n v="1310158800"/>
    <n v="1304888771"/>
    <b v="0"/>
    <n v="1691"/>
    <n v="38"/>
    <n v="44.5"/>
    <b v="0"/>
    <s v="music/world music"/>
    <x v="4"/>
    <x v="21"/>
  </r>
  <r>
    <n v="2000"/>
    <n v="2076"/>
    <n v="103.8"/>
    <x v="0"/>
    <x v="0"/>
    <s v="USD"/>
    <n v="1366664400"/>
    <n v="1363981723"/>
    <b v="1"/>
    <n v="2076"/>
    <n v="45"/>
    <n v="46.133333333333333"/>
    <b v="1"/>
    <s v="music/rock"/>
    <x v="4"/>
    <x v="11"/>
  </r>
  <r>
    <n v="2000"/>
    <n v="2405"/>
    <n v="120.24999999999999"/>
    <x v="0"/>
    <x v="0"/>
    <s v="USD"/>
    <n v="1402755834"/>
    <n v="1400163834"/>
    <b v="1"/>
    <n v="2405"/>
    <n v="17"/>
    <n v="141.47058823529412"/>
    <b v="1"/>
    <s v="music/rock"/>
    <x v="4"/>
    <x v="11"/>
  </r>
  <r>
    <n v="2000"/>
    <n v="2340"/>
    <n v="117"/>
    <x v="0"/>
    <x v="0"/>
    <s v="USD"/>
    <n v="1323136949"/>
    <n v="1319245349"/>
    <b v="1"/>
    <n v="2340"/>
    <n v="31"/>
    <n v="75.483870967741936"/>
    <b v="1"/>
    <s v="music/rock"/>
    <x v="4"/>
    <x v="11"/>
  </r>
  <r>
    <n v="3500"/>
    <n v="4275"/>
    <n v="122.14285714285715"/>
    <x v="0"/>
    <x v="0"/>
    <s v="USD"/>
    <n v="1367823655"/>
    <n v="1365231655"/>
    <b v="1"/>
    <n v="4275"/>
    <n v="50"/>
    <n v="85.5"/>
    <b v="1"/>
    <s v="music/rock"/>
    <x v="4"/>
    <x v="11"/>
  </r>
  <r>
    <n v="2500"/>
    <n v="3791"/>
    <n v="151.63999999999999"/>
    <x v="0"/>
    <x v="0"/>
    <s v="USD"/>
    <n v="1402642740"/>
    <n v="1399563953"/>
    <b v="1"/>
    <n v="3791"/>
    <n v="59"/>
    <n v="64.254237288135599"/>
    <b v="1"/>
    <s v="music/rock"/>
    <x v="4"/>
    <x v="11"/>
  </r>
  <r>
    <n v="5000"/>
    <n v="5222"/>
    <n v="104.44"/>
    <x v="0"/>
    <x v="0"/>
    <s v="USD"/>
    <n v="1341683211"/>
    <n v="1339091211"/>
    <b v="1"/>
    <n v="5222"/>
    <n v="81"/>
    <n v="64.46913580246914"/>
    <b v="1"/>
    <s v="music/rock"/>
    <x v="4"/>
    <x v="11"/>
  </r>
  <r>
    <n v="30000"/>
    <n v="60046"/>
    <n v="200.15333333333331"/>
    <x v="0"/>
    <x v="0"/>
    <s v="USD"/>
    <n v="1410017131"/>
    <n v="1406129131"/>
    <b v="1"/>
    <n v="60046"/>
    <n v="508"/>
    <n v="118.2007874015748"/>
    <b v="1"/>
    <s v="music/rock"/>
    <x v="4"/>
    <x v="11"/>
  </r>
  <r>
    <n v="6000"/>
    <n v="6108"/>
    <n v="101.8"/>
    <x v="0"/>
    <x v="0"/>
    <s v="USD"/>
    <n v="1316979167"/>
    <n v="1311795167"/>
    <b v="1"/>
    <n v="6108"/>
    <n v="74"/>
    <n v="82.540540540540547"/>
    <b v="1"/>
    <s v="music/rock"/>
    <x v="4"/>
    <x v="11"/>
  </r>
  <r>
    <n v="3500"/>
    <n v="4818"/>
    <n v="137.65714285714284"/>
    <x v="0"/>
    <x v="0"/>
    <s v="USD"/>
    <n v="1382658169"/>
    <n v="1380238969"/>
    <b v="1"/>
    <n v="4818"/>
    <n v="141"/>
    <n v="34.170212765957444"/>
    <b v="1"/>
    <s v="music/rock"/>
    <x v="4"/>
    <x v="11"/>
  </r>
  <r>
    <n v="10"/>
    <n v="30383.32"/>
    <n v="303833.2"/>
    <x v="0"/>
    <x v="0"/>
    <s v="USD"/>
    <n v="1409770107"/>
    <n v="1407178107"/>
    <b v="1"/>
    <n v="30383.32"/>
    <n v="711"/>
    <n v="42.73322081575246"/>
    <b v="1"/>
    <s v="music/rock"/>
    <x v="4"/>
    <x v="11"/>
  </r>
  <r>
    <n v="6700"/>
    <n v="13323"/>
    <n v="198.85074626865671"/>
    <x v="0"/>
    <x v="0"/>
    <s v="USD"/>
    <n v="1293857940"/>
    <n v="1288968886"/>
    <b v="1"/>
    <n v="13323"/>
    <n v="141"/>
    <n v="94.489361702127653"/>
    <b v="1"/>
    <s v="music/rock"/>
    <x v="4"/>
    <x v="11"/>
  </r>
  <r>
    <n v="3000"/>
    <n v="6071"/>
    <n v="202.36666666666667"/>
    <x v="0"/>
    <x v="0"/>
    <s v="USD"/>
    <n v="1385932652"/>
    <n v="1383337052"/>
    <b v="1"/>
    <n v="6071"/>
    <n v="109"/>
    <n v="55.697247706422019"/>
    <b v="1"/>
    <s v="music/rock"/>
    <x v="4"/>
    <x v="11"/>
  </r>
  <r>
    <n v="30000"/>
    <n v="35389.129999999997"/>
    <n v="117.96376666666666"/>
    <x v="0"/>
    <x v="0"/>
    <s v="USD"/>
    <n v="1329084231"/>
    <n v="1326492231"/>
    <b v="1"/>
    <n v="35389.129999999997"/>
    <n v="361"/>
    <n v="98.030831024930734"/>
    <b v="1"/>
    <s v="music/rock"/>
    <x v="4"/>
    <x v="11"/>
  </r>
  <r>
    <n v="5500"/>
    <n v="16210"/>
    <n v="294.72727272727275"/>
    <x v="0"/>
    <x v="0"/>
    <s v="USD"/>
    <n v="1301792590"/>
    <n v="1297562590"/>
    <b v="1"/>
    <n v="16210"/>
    <n v="176"/>
    <n v="92.102272727272734"/>
    <b v="1"/>
    <s v="music/rock"/>
    <x v="4"/>
    <x v="11"/>
  </r>
  <r>
    <n v="12000"/>
    <n v="25577.56"/>
    <n v="213.14633333333336"/>
    <x v="0"/>
    <x v="0"/>
    <s v="USD"/>
    <n v="1377960012"/>
    <n v="1375368012"/>
    <b v="1"/>
    <n v="25577.56"/>
    <n v="670"/>
    <n v="38.175462686567165"/>
    <b v="1"/>
    <s v="music/rock"/>
    <x v="4"/>
    <x v="11"/>
  </r>
  <r>
    <n v="2500"/>
    <n v="2606"/>
    <n v="104.24"/>
    <x v="0"/>
    <x v="0"/>
    <s v="USD"/>
    <n v="1402286340"/>
    <n v="1399504664"/>
    <b v="1"/>
    <n v="2606"/>
    <n v="96"/>
    <n v="27.145833333333332"/>
    <b v="1"/>
    <s v="music/rock"/>
    <x v="4"/>
    <x v="11"/>
  </r>
  <r>
    <n v="3300"/>
    <n v="3751"/>
    <n v="113.66666666666667"/>
    <x v="0"/>
    <x v="0"/>
    <s v="USD"/>
    <n v="1393445620"/>
    <n v="1390853620"/>
    <b v="1"/>
    <n v="3751"/>
    <n v="74"/>
    <n v="50.689189189189186"/>
    <b v="1"/>
    <s v="music/rock"/>
    <x v="4"/>
    <x v="11"/>
  </r>
  <r>
    <n v="2000"/>
    <n v="2025"/>
    <n v="101.25"/>
    <x v="0"/>
    <x v="0"/>
    <s v="USD"/>
    <n v="1390983227"/>
    <n v="1388391227"/>
    <b v="1"/>
    <n v="2025"/>
    <n v="52"/>
    <n v="38.942307692307693"/>
    <b v="1"/>
    <s v="music/rock"/>
    <x v="4"/>
    <x v="11"/>
  </r>
  <r>
    <n v="6500"/>
    <n v="8152"/>
    <n v="125.41538461538462"/>
    <x v="0"/>
    <x v="5"/>
    <s v="CAD"/>
    <n v="1392574692"/>
    <n v="1389982692"/>
    <b v="1"/>
    <n v="8152"/>
    <n v="105"/>
    <n v="77.638095238095232"/>
    <b v="1"/>
    <s v="music/rock"/>
    <x v="4"/>
    <x v="11"/>
  </r>
  <r>
    <n v="1500"/>
    <n v="1785"/>
    <n v="119"/>
    <x v="0"/>
    <x v="0"/>
    <s v="USD"/>
    <n v="1396054800"/>
    <n v="1393034470"/>
    <b v="1"/>
    <n v="1785"/>
    <n v="41"/>
    <n v="43.536585365853661"/>
    <b v="1"/>
    <s v="music/rock"/>
    <x v="4"/>
    <x v="11"/>
  </r>
  <r>
    <n v="650"/>
    <n v="1082"/>
    <n v="166.46153846153845"/>
    <x v="0"/>
    <x v="0"/>
    <s v="USD"/>
    <n v="1383062083"/>
    <n v="1380556483"/>
    <b v="1"/>
    <n v="1082"/>
    <n v="34"/>
    <n v="31.823529411764707"/>
    <b v="1"/>
    <s v="music/rock"/>
    <x v="4"/>
    <x v="11"/>
  </r>
  <r>
    <n v="3500"/>
    <n v="4170.17"/>
    <n v="119.14771428571429"/>
    <x v="0"/>
    <x v="0"/>
    <s v="USD"/>
    <n v="1291131815"/>
    <n v="1287071015"/>
    <b v="1"/>
    <n v="4170.17"/>
    <n v="66"/>
    <n v="63.184393939393942"/>
    <b v="1"/>
    <s v="music/rock"/>
    <x v="4"/>
    <x v="11"/>
  </r>
  <r>
    <n v="9500"/>
    <n v="9545"/>
    <n v="100.47368421052632"/>
    <x v="0"/>
    <x v="0"/>
    <s v="USD"/>
    <n v="1389474145"/>
    <n v="1386882145"/>
    <b v="1"/>
    <n v="9545"/>
    <n v="50"/>
    <n v="190.9"/>
    <b v="1"/>
    <s v="music/rock"/>
    <x v="4"/>
    <x v="11"/>
  </r>
  <r>
    <n v="22000"/>
    <n v="22396"/>
    <n v="101.8"/>
    <x v="0"/>
    <x v="0"/>
    <s v="USD"/>
    <n v="1374674558"/>
    <n v="1372082558"/>
    <b v="1"/>
    <n v="22396"/>
    <n v="159"/>
    <n v="140.85534591194968"/>
    <b v="1"/>
    <s v="music/rock"/>
    <x v="4"/>
    <x v="11"/>
  </r>
  <r>
    <n v="12000"/>
    <n v="14000"/>
    <n v="116.66666666666667"/>
    <x v="0"/>
    <x v="0"/>
    <s v="USD"/>
    <n v="1379708247"/>
    <n v="1377116247"/>
    <b v="1"/>
    <n v="14000"/>
    <n v="182"/>
    <n v="76.92307692307692"/>
    <b v="1"/>
    <s v="music/rock"/>
    <x v="4"/>
    <x v="11"/>
  </r>
  <r>
    <n v="18800"/>
    <n v="20426"/>
    <n v="108.64893617021276"/>
    <x v="0"/>
    <x v="0"/>
    <s v="USD"/>
    <n v="1460764800"/>
    <n v="1458157512"/>
    <b v="1"/>
    <n v="20426"/>
    <n v="206"/>
    <n v="99.15533980582525"/>
    <b v="1"/>
    <s v="music/rock"/>
    <x v="4"/>
    <x v="11"/>
  </r>
  <r>
    <n v="10000"/>
    <n v="11472"/>
    <n v="114.72"/>
    <x v="0"/>
    <x v="0"/>
    <s v="USD"/>
    <n v="1332704042"/>
    <n v="1327523642"/>
    <b v="1"/>
    <n v="11472"/>
    <n v="169"/>
    <n v="67.881656804733723"/>
    <b v="1"/>
    <s v="music/rock"/>
    <x v="4"/>
    <x v="11"/>
  </r>
  <r>
    <n v="7500"/>
    <n v="7635"/>
    <n v="101.8"/>
    <x v="0"/>
    <x v="0"/>
    <s v="USD"/>
    <n v="1384363459"/>
    <n v="1381767859"/>
    <b v="1"/>
    <n v="7635"/>
    <n v="31"/>
    <n v="246.29032258064515"/>
    <b v="1"/>
    <s v="music/rock"/>
    <x v="4"/>
    <x v="11"/>
  </r>
  <r>
    <n v="5000"/>
    <n v="5300"/>
    <n v="106"/>
    <x v="0"/>
    <x v="0"/>
    <s v="USD"/>
    <n v="1276574400"/>
    <n v="1270576379"/>
    <b v="1"/>
    <n v="5300"/>
    <n v="28"/>
    <n v="189.28571428571428"/>
    <b v="1"/>
    <s v="music/rock"/>
    <x v="4"/>
    <x v="11"/>
  </r>
  <r>
    <n v="4000"/>
    <n v="4140"/>
    <n v="103.49999999999999"/>
    <x v="0"/>
    <x v="5"/>
    <s v="CAD"/>
    <n v="1409506291"/>
    <n v="1406914291"/>
    <b v="1"/>
    <n v="4140"/>
    <n v="54"/>
    <n v="76.666666666666671"/>
    <b v="1"/>
    <s v="music/rock"/>
    <x v="4"/>
    <x v="11"/>
  </r>
  <r>
    <n v="25000"/>
    <n v="38743.839999999997"/>
    <n v="154.97535999999999"/>
    <x v="0"/>
    <x v="0"/>
    <s v="USD"/>
    <n v="1346344425"/>
    <n v="1343320425"/>
    <b v="1"/>
    <n v="38743.839999999997"/>
    <n v="467"/>
    <n v="82.963254817987149"/>
    <b v="1"/>
    <s v="music/rock"/>
    <x v="4"/>
    <x v="11"/>
  </r>
  <r>
    <n v="15000"/>
    <n v="24321.1"/>
    <n v="162.14066666666668"/>
    <x v="0"/>
    <x v="0"/>
    <s v="USD"/>
    <n v="1375908587"/>
    <n v="1372884587"/>
    <b v="1"/>
    <n v="24321.1"/>
    <n v="389"/>
    <n v="62.522107969151669"/>
    <b v="1"/>
    <s v="music/rock"/>
    <x v="4"/>
    <x v="11"/>
  </r>
  <r>
    <n v="3000"/>
    <n v="3132.63"/>
    <n v="104.42100000000001"/>
    <x v="0"/>
    <x v="0"/>
    <s v="USD"/>
    <n v="1251777600"/>
    <n v="1247504047"/>
    <b v="1"/>
    <n v="3132.63"/>
    <n v="68"/>
    <n v="46.06808823529412"/>
    <b v="1"/>
    <s v="music/rock"/>
    <x v="4"/>
    <x v="11"/>
  </r>
  <r>
    <n v="15000"/>
    <n v="15918.65"/>
    <n v="106.12433333333333"/>
    <x v="0"/>
    <x v="0"/>
    <s v="USD"/>
    <n v="1346765347"/>
    <n v="1343741347"/>
    <b v="1"/>
    <n v="15918.65"/>
    <n v="413"/>
    <n v="38.543946731234868"/>
    <b v="1"/>
    <s v="music/rock"/>
    <x v="4"/>
    <x v="11"/>
  </r>
  <r>
    <n v="6500"/>
    <n v="10071"/>
    <n v="154.93846153846152"/>
    <x v="0"/>
    <x v="0"/>
    <s v="USD"/>
    <n v="1403661600"/>
    <n v="1401196766"/>
    <b v="1"/>
    <n v="10071"/>
    <n v="190"/>
    <n v="53.005263157894738"/>
    <b v="1"/>
    <s v="music/rock"/>
    <x v="4"/>
    <x v="11"/>
  </r>
  <r>
    <n v="12516"/>
    <n v="13864.17"/>
    <n v="110.77157238734421"/>
    <x v="0"/>
    <x v="0"/>
    <s v="USD"/>
    <n v="1395624170"/>
    <n v="1392171770"/>
    <b v="1"/>
    <n v="13864.17"/>
    <n v="189"/>
    <n v="73.355396825396824"/>
    <b v="1"/>
    <s v="music/rock"/>
    <x v="4"/>
    <x v="11"/>
  </r>
  <r>
    <n v="15000"/>
    <n v="16636.78"/>
    <n v="110.91186666666665"/>
    <x v="0"/>
    <x v="0"/>
    <s v="USD"/>
    <n v="1299003054"/>
    <n v="1291227054"/>
    <b v="1"/>
    <n v="16636.78"/>
    <n v="130"/>
    <n v="127.97523076923076"/>
    <b v="1"/>
    <s v="music/rock"/>
    <x v="4"/>
    <x v="11"/>
  </r>
  <r>
    <n v="7000"/>
    <n v="7750"/>
    <n v="110.71428571428572"/>
    <x v="0"/>
    <x v="0"/>
    <s v="USD"/>
    <n v="1375033836"/>
    <n v="1373305836"/>
    <b v="1"/>
    <n v="7750"/>
    <n v="74"/>
    <n v="104.72972972972973"/>
    <b v="1"/>
    <s v="music/rock"/>
    <x v="4"/>
    <x v="11"/>
  </r>
  <r>
    <n v="15000"/>
    <n v="18542"/>
    <n v="123.61333333333333"/>
    <x v="0"/>
    <x v="0"/>
    <s v="USD"/>
    <n v="1386565140"/>
    <n v="1383909855"/>
    <b v="1"/>
    <n v="18542"/>
    <n v="274"/>
    <n v="67.671532846715323"/>
    <b v="1"/>
    <s v="music/rock"/>
    <x v="4"/>
    <x v="11"/>
  </r>
  <r>
    <n v="1000"/>
    <n v="2110.5"/>
    <n v="211.05"/>
    <x v="0"/>
    <x v="0"/>
    <s v="USD"/>
    <n v="1362974400"/>
    <n v="1360948389"/>
    <b v="1"/>
    <n v="2110.5"/>
    <n v="22"/>
    <n v="95.931818181818187"/>
    <b v="1"/>
    <s v="music/rock"/>
    <x v="4"/>
    <x v="11"/>
  </r>
  <r>
    <n v="2000"/>
    <n v="2020"/>
    <n v="101"/>
    <x v="0"/>
    <x v="0"/>
    <s v="USD"/>
    <n v="1483203540"/>
    <n v="1481175482"/>
    <b v="0"/>
    <n v="2020"/>
    <n v="31"/>
    <n v="65.161290322580641"/>
    <b v="1"/>
    <s v="theater/plays"/>
    <x v="1"/>
    <x v="6"/>
  </r>
  <r>
    <n v="2000"/>
    <n v="2033"/>
    <n v="101.64999999999999"/>
    <x v="0"/>
    <x v="1"/>
    <s v="GBP"/>
    <n v="1434808775"/>
    <n v="1433512775"/>
    <b v="0"/>
    <n v="2033"/>
    <n v="63"/>
    <n v="32.269841269841272"/>
    <b v="1"/>
    <s v="theater/plays"/>
    <x v="1"/>
    <x v="6"/>
  </r>
  <r>
    <n v="1500"/>
    <n v="1625"/>
    <n v="108.33333333333333"/>
    <x v="0"/>
    <x v="1"/>
    <s v="GBP"/>
    <n v="1424181600"/>
    <n v="1423041227"/>
    <b v="0"/>
    <n v="1625"/>
    <n v="20"/>
    <n v="81.25"/>
    <b v="1"/>
    <s v="theater/plays"/>
    <x v="1"/>
    <x v="6"/>
  </r>
  <r>
    <n v="250"/>
    <n v="605"/>
    <n v="242"/>
    <x v="0"/>
    <x v="1"/>
    <s v="GBP"/>
    <n v="1434120856"/>
    <n v="1428936856"/>
    <b v="0"/>
    <n v="605"/>
    <n v="25"/>
    <n v="24.2"/>
    <b v="1"/>
    <s v="theater/plays"/>
    <x v="1"/>
    <x v="6"/>
  </r>
  <r>
    <n v="4000"/>
    <n v="4018"/>
    <n v="100.44999999999999"/>
    <x v="0"/>
    <x v="0"/>
    <s v="USD"/>
    <n v="1470801600"/>
    <n v="1468122163"/>
    <b v="0"/>
    <n v="4018"/>
    <n v="61"/>
    <n v="65.868852459016395"/>
    <b v="1"/>
    <s v="theater/plays"/>
    <x v="1"/>
    <x v="6"/>
  </r>
  <r>
    <n v="1500"/>
    <n v="1876"/>
    <n v="125.06666666666666"/>
    <x v="0"/>
    <x v="0"/>
    <s v="USD"/>
    <n v="1483499645"/>
    <n v="1480907645"/>
    <b v="0"/>
    <n v="1876"/>
    <n v="52"/>
    <n v="36.07692307692308"/>
    <b v="1"/>
    <s v="theater/plays"/>
    <x v="1"/>
    <x v="6"/>
  </r>
  <r>
    <n v="3500"/>
    <n v="3800"/>
    <n v="108.57142857142857"/>
    <x v="0"/>
    <x v="0"/>
    <s v="USD"/>
    <n v="1429772340"/>
    <n v="1427121931"/>
    <b v="0"/>
    <n v="3800"/>
    <n v="86"/>
    <n v="44.186046511627907"/>
    <b v="1"/>
    <s v="theater/plays"/>
    <x v="1"/>
    <x v="6"/>
  </r>
  <r>
    <n v="3000"/>
    <n v="4371"/>
    <n v="145.70000000000002"/>
    <x v="0"/>
    <x v="0"/>
    <s v="USD"/>
    <n v="1428390000"/>
    <n v="1425224391"/>
    <b v="0"/>
    <n v="4371"/>
    <n v="42"/>
    <n v="104.07142857142857"/>
    <b v="1"/>
    <s v="theater/plays"/>
    <x v="1"/>
    <x v="6"/>
  </r>
  <r>
    <n v="1700"/>
    <n v="1870"/>
    <n v="110.00000000000001"/>
    <x v="0"/>
    <x v="1"/>
    <s v="GBP"/>
    <n v="1444172340"/>
    <n v="1441822828"/>
    <b v="0"/>
    <n v="1870"/>
    <n v="52"/>
    <n v="35.96153846153846"/>
    <b v="1"/>
    <s v="theater/plays"/>
    <x v="1"/>
    <x v="6"/>
  </r>
  <r>
    <n v="15000"/>
    <n v="15335"/>
    <n v="102.23333333333333"/>
    <x v="0"/>
    <x v="0"/>
    <s v="USD"/>
    <n v="1447523371"/>
    <n v="1444927771"/>
    <b v="0"/>
    <n v="15335"/>
    <n v="120"/>
    <n v="127.79166666666667"/>
    <b v="1"/>
    <s v="theater/plays"/>
    <x v="1"/>
    <x v="6"/>
  </r>
  <r>
    <n v="500"/>
    <n v="610"/>
    <n v="122"/>
    <x v="0"/>
    <x v="1"/>
    <s v="GBP"/>
    <n v="1445252400"/>
    <n v="1443696797"/>
    <b v="0"/>
    <n v="610"/>
    <n v="22"/>
    <n v="27.727272727272727"/>
    <b v="1"/>
    <s v="theater/plays"/>
    <x v="1"/>
    <x v="6"/>
  </r>
  <r>
    <n v="2500"/>
    <n v="2549"/>
    <n v="101.96000000000001"/>
    <x v="0"/>
    <x v="1"/>
    <s v="GBP"/>
    <n v="1438189200"/>
    <n v="1435585497"/>
    <b v="0"/>
    <n v="2549"/>
    <n v="64"/>
    <n v="39.828125"/>
    <b v="1"/>
    <s v="theater/plays"/>
    <x v="1"/>
    <x v="6"/>
  </r>
  <r>
    <n v="850"/>
    <n v="1200"/>
    <n v="141.1764705882353"/>
    <x v="0"/>
    <x v="1"/>
    <s v="GBP"/>
    <n v="1457914373"/>
    <n v="1456189973"/>
    <b v="0"/>
    <n v="1200"/>
    <n v="23"/>
    <n v="52.173913043478258"/>
    <b v="1"/>
    <s v="theater/plays"/>
    <x v="1"/>
    <x v="6"/>
  </r>
  <r>
    <n v="20000"/>
    <n v="21905"/>
    <n v="109.52500000000001"/>
    <x v="0"/>
    <x v="0"/>
    <s v="USD"/>
    <n v="1462125358"/>
    <n v="1459533358"/>
    <b v="0"/>
    <n v="21905"/>
    <n v="238"/>
    <n v="92.037815126050418"/>
    <b v="1"/>
    <s v="theater/plays"/>
    <x v="1"/>
    <x v="6"/>
  </r>
  <r>
    <n v="2000"/>
    <n v="2093"/>
    <n v="104.65"/>
    <x v="0"/>
    <x v="1"/>
    <s v="GBP"/>
    <n v="1461860432"/>
    <n v="1459268432"/>
    <b v="0"/>
    <n v="2093"/>
    <n v="33"/>
    <n v="63.424242424242422"/>
    <b v="1"/>
    <s v="theater/plays"/>
    <x v="1"/>
    <x v="6"/>
  </r>
  <r>
    <n v="3500"/>
    <n v="4340"/>
    <n v="124"/>
    <x v="0"/>
    <x v="0"/>
    <s v="USD"/>
    <n v="1436902359"/>
    <n v="1434310359"/>
    <b v="0"/>
    <n v="4340"/>
    <n v="32"/>
    <n v="135.625"/>
    <b v="1"/>
    <s v="theater/plays"/>
    <x v="1"/>
    <x v="6"/>
  </r>
  <r>
    <n v="3000"/>
    <n v="4050"/>
    <n v="135"/>
    <x v="0"/>
    <x v="0"/>
    <s v="USD"/>
    <n v="1464807420"/>
    <n v="1461427938"/>
    <b v="0"/>
    <n v="4050"/>
    <n v="24"/>
    <n v="168.75"/>
    <b v="1"/>
    <s v="theater/plays"/>
    <x v="1"/>
    <x v="6"/>
  </r>
  <r>
    <n v="2000"/>
    <n v="2055"/>
    <n v="102.75000000000001"/>
    <x v="0"/>
    <x v="0"/>
    <s v="USD"/>
    <n v="1437447600"/>
    <n v="1436551178"/>
    <b v="0"/>
    <n v="2055"/>
    <n v="29"/>
    <n v="70.862068965517238"/>
    <b v="1"/>
    <s v="theater/plays"/>
    <x v="1"/>
    <x v="6"/>
  </r>
  <r>
    <n v="2500"/>
    <n v="2500"/>
    <n v="100"/>
    <x v="0"/>
    <x v="0"/>
    <s v="USD"/>
    <n v="1480559011"/>
    <n v="1477963411"/>
    <b v="0"/>
    <n v="2500"/>
    <n v="50"/>
    <n v="50"/>
    <b v="1"/>
    <s v="theater/plays"/>
    <x v="1"/>
    <x v="6"/>
  </r>
  <r>
    <n v="3500"/>
    <n v="4559.13"/>
    <n v="130.26085714285716"/>
    <x v="0"/>
    <x v="1"/>
    <s v="GBP"/>
    <n v="1469962800"/>
    <n v="1468578920"/>
    <b v="0"/>
    <n v="4559.13"/>
    <n v="108"/>
    <n v="42.214166666666671"/>
    <b v="1"/>
    <s v="theater/plays"/>
    <x v="1"/>
    <x v="6"/>
  </r>
  <r>
    <n v="40000"/>
    <n v="15851"/>
    <n v="39.627499999999998"/>
    <x v="1"/>
    <x v="1"/>
    <s v="GBP"/>
    <n v="1489376405"/>
    <n v="1484196005"/>
    <b v="0"/>
    <n v="15851"/>
    <n v="104"/>
    <n v="152.41346153846155"/>
    <b v="0"/>
    <s v="technology/wearables"/>
    <x v="2"/>
    <x v="8"/>
  </r>
  <r>
    <n v="30000"/>
    <n v="7793"/>
    <n v="25.976666666666663"/>
    <x v="1"/>
    <x v="0"/>
    <s v="USD"/>
    <n v="1469122200"/>
    <n v="1466611108"/>
    <b v="0"/>
    <n v="7793"/>
    <n v="86"/>
    <n v="90.616279069767444"/>
    <b v="0"/>
    <s v="technology/wearables"/>
    <x v="2"/>
    <x v="8"/>
  </r>
  <r>
    <n v="110000"/>
    <n v="71771"/>
    <n v="65.24636363636364"/>
    <x v="1"/>
    <x v="0"/>
    <s v="USD"/>
    <n v="1417690734"/>
    <n v="1415098734"/>
    <b v="0"/>
    <n v="71771"/>
    <n v="356"/>
    <n v="201.60393258426967"/>
    <b v="0"/>
    <s v="technology/wearables"/>
    <x v="2"/>
    <x v="8"/>
  </r>
  <r>
    <n v="50000"/>
    <n v="5757"/>
    <n v="11.514000000000001"/>
    <x v="1"/>
    <x v="0"/>
    <s v="USD"/>
    <n v="1455710679"/>
    <n v="1453118679"/>
    <b v="0"/>
    <n v="5757"/>
    <n v="45"/>
    <n v="127.93333333333334"/>
    <b v="0"/>
    <s v="technology/wearables"/>
    <x v="2"/>
    <x v="8"/>
  </r>
  <r>
    <n v="10000"/>
    <n v="1136"/>
    <n v="11.360000000000001"/>
    <x v="1"/>
    <x v="0"/>
    <s v="USD"/>
    <n v="1475937812"/>
    <n v="1472481812"/>
    <b v="0"/>
    <n v="1136"/>
    <n v="38"/>
    <n v="29.894736842105264"/>
    <b v="0"/>
    <s v="technology/wearables"/>
    <x v="2"/>
    <x v="8"/>
  </r>
  <r>
    <n v="11500"/>
    <n v="12879"/>
    <n v="111.99130434782609"/>
    <x v="1"/>
    <x v="0"/>
    <s v="USD"/>
    <n v="1444943468"/>
    <n v="1441919468"/>
    <b v="0"/>
    <n v="12879"/>
    <n v="35"/>
    <n v="367.97142857142859"/>
    <b v="0"/>
    <s v="technology/wearables"/>
    <x v="2"/>
    <x v="8"/>
  </r>
  <r>
    <n v="20000"/>
    <n v="3100"/>
    <n v="15.5"/>
    <x v="1"/>
    <x v="0"/>
    <s v="USD"/>
    <n v="1471622450"/>
    <n v="1467734450"/>
    <b v="0"/>
    <n v="3100"/>
    <n v="24"/>
    <n v="129.16666666666666"/>
    <b v="0"/>
    <s v="technology/wearables"/>
    <x v="2"/>
    <x v="8"/>
  </r>
  <r>
    <n v="250000"/>
    <n v="80070"/>
    <n v="32.027999999999999"/>
    <x v="1"/>
    <x v="0"/>
    <s v="USD"/>
    <n v="1480536919"/>
    <n v="1477509319"/>
    <b v="0"/>
    <n v="80070"/>
    <n v="100"/>
    <n v="800.7"/>
    <b v="0"/>
    <s v="technology/wearables"/>
    <x v="2"/>
    <x v="8"/>
  </r>
  <r>
    <n v="4600"/>
    <n v="28"/>
    <n v="0.60869565217391308"/>
    <x v="1"/>
    <x v="0"/>
    <s v="USD"/>
    <n v="1429375922"/>
    <n v="1426783922"/>
    <b v="0"/>
    <n v="28"/>
    <n v="1"/>
    <n v="28"/>
    <b v="0"/>
    <s v="technology/wearables"/>
    <x v="2"/>
    <x v="8"/>
  </r>
  <r>
    <n v="40000"/>
    <n v="12446"/>
    <n v="31.114999999999998"/>
    <x v="1"/>
    <x v="0"/>
    <s v="USD"/>
    <n v="1457024514"/>
    <n v="1454432514"/>
    <b v="0"/>
    <n v="12446"/>
    <n v="122"/>
    <n v="102.01639344262296"/>
    <b v="0"/>
    <s v="technology/wearables"/>
    <x v="2"/>
    <x v="8"/>
  </r>
  <r>
    <n v="180000"/>
    <n v="2028"/>
    <n v="1.1266666666666667"/>
    <x v="1"/>
    <x v="0"/>
    <s v="USD"/>
    <n v="1477065860"/>
    <n v="1471881860"/>
    <b v="0"/>
    <n v="2028"/>
    <n v="11"/>
    <n v="184.36363636363637"/>
    <b v="0"/>
    <s v="technology/wearables"/>
    <x v="2"/>
    <x v="8"/>
  </r>
  <r>
    <n v="100000"/>
    <n v="40404"/>
    <n v="40.404000000000003"/>
    <x v="1"/>
    <x v="0"/>
    <s v="USD"/>
    <n v="1446771600"/>
    <n v="1443700648"/>
    <b v="0"/>
    <n v="40404"/>
    <n v="248"/>
    <n v="162.91935483870967"/>
    <b v="0"/>
    <s v="technology/wearables"/>
    <x v="2"/>
    <x v="8"/>
  </r>
  <r>
    <n v="75000"/>
    <n v="1"/>
    <n v="1.3333333333333333E-3"/>
    <x v="1"/>
    <x v="0"/>
    <s v="USD"/>
    <n v="1456700709"/>
    <n v="1453676709"/>
    <b v="0"/>
    <n v="1"/>
    <n v="1"/>
    <n v="1"/>
    <b v="0"/>
    <s v="technology/wearables"/>
    <x v="2"/>
    <x v="8"/>
  </r>
  <r>
    <n v="200000"/>
    <n v="11467"/>
    <n v="5.7334999999999994"/>
    <x v="1"/>
    <x v="8"/>
    <s v="DKK"/>
    <n v="1469109600"/>
    <n v="1464586746"/>
    <b v="0"/>
    <n v="11467"/>
    <n v="19"/>
    <n v="603.52631578947364"/>
    <b v="0"/>
    <s v="technology/wearables"/>
    <x v="2"/>
    <x v="8"/>
  </r>
  <r>
    <n v="40000"/>
    <n v="6130"/>
    <n v="15.324999999999999"/>
    <x v="1"/>
    <x v="0"/>
    <s v="USD"/>
    <n v="1420938172"/>
    <n v="1418346172"/>
    <b v="0"/>
    <n v="6130"/>
    <n v="135"/>
    <n v="45.407407407407405"/>
    <b v="0"/>
    <s v="technology/wearables"/>
    <x v="2"/>
    <x v="8"/>
  </r>
  <r>
    <n v="5800"/>
    <n v="876"/>
    <n v="15.103448275862069"/>
    <x v="1"/>
    <x v="1"/>
    <s v="GBP"/>
    <n v="1405094400"/>
    <n v="1403810965"/>
    <b v="0"/>
    <n v="876"/>
    <n v="9"/>
    <n v="97.333333333333329"/>
    <b v="0"/>
    <s v="technology/wearables"/>
    <x v="2"/>
    <x v="8"/>
  </r>
  <r>
    <n v="100000"/>
    <n v="503"/>
    <n v="0.503"/>
    <x v="1"/>
    <x v="9"/>
    <s v="EUR"/>
    <n v="1483138800"/>
    <n v="1480610046"/>
    <b v="0"/>
    <n v="503"/>
    <n v="3"/>
    <n v="167.66666666666666"/>
    <b v="0"/>
    <s v="technology/wearables"/>
    <x v="2"/>
    <x v="8"/>
  </r>
  <r>
    <n v="462000"/>
    <n v="6019"/>
    <n v="1.3028138528138529"/>
    <x v="1"/>
    <x v="11"/>
    <s v="SEK"/>
    <n v="1482515937"/>
    <n v="1479923937"/>
    <b v="0"/>
    <n v="6019"/>
    <n v="7"/>
    <n v="859.85714285714289"/>
    <b v="0"/>
    <s v="technology/wearables"/>
    <x v="2"/>
    <x v="8"/>
  </r>
  <r>
    <n v="35000"/>
    <n v="106"/>
    <n v="0.30285714285714288"/>
    <x v="1"/>
    <x v="1"/>
    <s v="GBP"/>
    <n v="1432223125"/>
    <n v="1429631125"/>
    <b v="0"/>
    <n v="106"/>
    <n v="4"/>
    <n v="26.5"/>
    <b v="0"/>
    <s v="technology/wearables"/>
    <x v="2"/>
    <x v="8"/>
  </r>
  <r>
    <n v="15000"/>
    <n v="1332"/>
    <n v="8.8800000000000008"/>
    <x v="1"/>
    <x v="0"/>
    <s v="USD"/>
    <n v="1461653700"/>
    <n v="1458665146"/>
    <b v="0"/>
    <n v="1332"/>
    <n v="44"/>
    <n v="30.272727272727273"/>
    <b v="0"/>
    <s v="technology/wearables"/>
    <x v="2"/>
    <x v="8"/>
  </r>
  <r>
    <n v="50000"/>
    <n v="4920"/>
    <n v="9.84"/>
    <x v="1"/>
    <x v="0"/>
    <s v="USD"/>
    <n v="1476371552"/>
    <n v="1473779552"/>
    <b v="0"/>
    <n v="4920"/>
    <n v="90"/>
    <n v="54.666666666666664"/>
    <b v="0"/>
    <s v="technology/wearables"/>
    <x v="2"/>
    <x v="8"/>
  </r>
  <r>
    <n v="20000"/>
    <n v="486"/>
    <n v="2.4299999999999997"/>
    <x v="1"/>
    <x v="0"/>
    <s v="USD"/>
    <n v="1483063435"/>
    <n v="1480471435"/>
    <b v="0"/>
    <n v="486"/>
    <n v="8"/>
    <n v="60.75"/>
    <b v="0"/>
    <s v="technology/wearables"/>
    <x v="2"/>
    <x v="8"/>
  </r>
  <r>
    <n v="100000"/>
    <n v="1130"/>
    <n v="1.1299999999999999"/>
    <x v="1"/>
    <x v="0"/>
    <s v="USD"/>
    <n v="1421348428"/>
    <n v="1417460428"/>
    <b v="0"/>
    <n v="1130"/>
    <n v="11"/>
    <n v="102.72727272727273"/>
    <b v="0"/>
    <s v="technology/wearables"/>
    <x v="2"/>
    <x v="8"/>
  </r>
  <r>
    <n v="48000"/>
    <n v="1705"/>
    <n v="3.5520833333333335"/>
    <x v="1"/>
    <x v="0"/>
    <s v="USD"/>
    <n v="1432916235"/>
    <n v="1430324235"/>
    <b v="0"/>
    <n v="1705"/>
    <n v="41"/>
    <n v="41.585365853658537"/>
    <b v="0"/>
    <s v="technology/wearables"/>
    <x v="2"/>
    <x v="8"/>
  </r>
  <r>
    <n v="75000"/>
    <n v="1748"/>
    <n v="2.3306666666666667"/>
    <x v="1"/>
    <x v="0"/>
    <s v="USD"/>
    <n v="1476458734"/>
    <n v="1472570734"/>
    <b v="0"/>
    <n v="1748"/>
    <n v="15"/>
    <n v="116.53333333333333"/>
    <b v="0"/>
    <s v="technology/wearables"/>
    <x v="2"/>
    <x v="8"/>
  </r>
  <r>
    <n v="50000"/>
    <n v="408"/>
    <n v="0.81600000000000006"/>
    <x v="1"/>
    <x v="0"/>
    <s v="USD"/>
    <n v="1417501145"/>
    <n v="1414041545"/>
    <b v="0"/>
    <n v="408"/>
    <n v="9"/>
    <n v="45.333333333333336"/>
    <b v="0"/>
    <s v="technology/wearables"/>
    <x v="2"/>
    <x v="8"/>
  </r>
  <r>
    <n v="35000"/>
    <n v="7873"/>
    <n v="22.494285714285713"/>
    <x v="1"/>
    <x v="0"/>
    <s v="USD"/>
    <n v="1467432000"/>
    <n v="1464763109"/>
    <b v="0"/>
    <n v="7873"/>
    <n v="50"/>
    <n v="157.46"/>
    <b v="0"/>
    <s v="technology/wearables"/>
    <x v="2"/>
    <x v="8"/>
  </r>
  <r>
    <n v="250000"/>
    <n v="3417"/>
    <n v="1.3668"/>
    <x v="1"/>
    <x v="0"/>
    <s v="USD"/>
    <n v="1471435554"/>
    <n v="1468843554"/>
    <b v="0"/>
    <n v="3417"/>
    <n v="34"/>
    <n v="100.5"/>
    <b v="0"/>
    <s v="technology/wearables"/>
    <x v="2"/>
    <x v="8"/>
  </r>
  <r>
    <n v="10115"/>
    <n v="0"/>
    <n v="0"/>
    <x v="1"/>
    <x v="16"/>
    <s v="CHF"/>
    <n v="1485480408"/>
    <n v="1482888408"/>
    <b v="0"/>
    <n v="0"/>
    <n v="0"/>
    <e v="#DIV/0!"/>
    <b v="0"/>
    <s v="technology/wearables"/>
    <x v="2"/>
    <x v="8"/>
  </r>
  <r>
    <n v="2500"/>
    <n v="0"/>
    <n v="0"/>
    <x v="1"/>
    <x v="2"/>
    <s v="AUD"/>
    <n v="1405478025"/>
    <n v="1402886025"/>
    <b v="0"/>
    <n v="0"/>
    <n v="0"/>
    <e v="#DIV/0!"/>
    <b v="0"/>
    <s v="technology/wearables"/>
    <x v="2"/>
    <x v="8"/>
  </r>
  <r>
    <n v="133000"/>
    <n v="14303"/>
    <n v="10.754135338345865"/>
    <x v="1"/>
    <x v="0"/>
    <s v="USD"/>
    <n v="1457721287"/>
    <n v="1455129287"/>
    <b v="0"/>
    <n v="14303"/>
    <n v="276"/>
    <n v="51.822463768115945"/>
    <b v="0"/>
    <s v="technology/wearables"/>
    <x v="2"/>
    <x v="8"/>
  </r>
  <r>
    <n v="25000"/>
    <n v="4940"/>
    <n v="19.759999999999998"/>
    <x v="1"/>
    <x v="0"/>
    <s v="USD"/>
    <n v="1449354502"/>
    <n v="1446762502"/>
    <b v="0"/>
    <n v="4940"/>
    <n v="16"/>
    <n v="308.75"/>
    <b v="0"/>
    <s v="technology/wearables"/>
    <x v="2"/>
    <x v="8"/>
  </r>
  <r>
    <n v="100000"/>
    <n v="84947"/>
    <n v="84.946999999999989"/>
    <x v="1"/>
    <x v="0"/>
    <s v="USD"/>
    <n v="1418849028"/>
    <n v="1415825028"/>
    <b v="0"/>
    <n v="84947"/>
    <n v="224"/>
    <n v="379.22767857142856"/>
    <b v="0"/>
    <s v="technology/wearables"/>
    <x v="2"/>
    <x v="8"/>
  </r>
  <r>
    <n v="50000"/>
    <n v="24691"/>
    <n v="49.381999999999998"/>
    <x v="1"/>
    <x v="0"/>
    <s v="USD"/>
    <n v="1488549079"/>
    <n v="1485957079"/>
    <b v="0"/>
    <n v="24691"/>
    <n v="140"/>
    <n v="176.36428571428573"/>
    <b v="0"/>
    <s v="technology/wearables"/>
    <x v="2"/>
    <x v="8"/>
  </r>
  <r>
    <n v="30000"/>
    <n v="991"/>
    <n v="3.3033333333333332"/>
    <x v="1"/>
    <x v="0"/>
    <s v="USD"/>
    <n v="1438543033"/>
    <n v="1435951033"/>
    <b v="0"/>
    <n v="991"/>
    <n v="15"/>
    <n v="66.066666666666663"/>
    <b v="0"/>
    <s v="technology/wearables"/>
    <x v="2"/>
    <x v="8"/>
  </r>
  <r>
    <n v="50000"/>
    <n v="3317"/>
    <n v="6.6339999999999995"/>
    <x v="1"/>
    <x v="0"/>
    <s v="USD"/>
    <n v="1418056315"/>
    <n v="1414164715"/>
    <b v="0"/>
    <n v="3317"/>
    <n v="37"/>
    <n v="89.648648648648646"/>
    <b v="0"/>
    <s v="technology/wearables"/>
    <x v="2"/>
    <x v="8"/>
  </r>
  <r>
    <n v="1680"/>
    <n v="0"/>
    <n v="0"/>
    <x v="1"/>
    <x v="0"/>
    <s v="USD"/>
    <n v="1408112253"/>
    <n v="1405520253"/>
    <b v="0"/>
    <n v="0"/>
    <n v="0"/>
    <e v="#DIV/0!"/>
    <b v="0"/>
    <s v="technology/wearables"/>
    <x v="2"/>
    <x v="8"/>
  </r>
  <r>
    <n v="25000"/>
    <n v="17590"/>
    <n v="70.36"/>
    <x v="1"/>
    <x v="1"/>
    <s v="GBP"/>
    <n v="1475333917"/>
    <n v="1472569117"/>
    <b v="0"/>
    <n v="17590"/>
    <n v="46"/>
    <n v="382.39130434782606"/>
    <b v="0"/>
    <s v="technology/wearables"/>
    <x v="2"/>
    <x v="8"/>
  </r>
  <r>
    <n v="50000"/>
    <n v="100"/>
    <n v="0.2"/>
    <x v="1"/>
    <x v="0"/>
    <s v="USD"/>
    <n v="1437161739"/>
    <n v="1434569739"/>
    <b v="0"/>
    <n v="100"/>
    <n v="1"/>
    <n v="100"/>
    <b v="0"/>
    <s v="technology/wearables"/>
    <x v="2"/>
    <x v="8"/>
  </r>
  <r>
    <n v="50000"/>
    <n v="51149"/>
    <n v="102.298"/>
    <x v="1"/>
    <x v="0"/>
    <s v="USD"/>
    <n v="1471579140"/>
    <n v="1466512683"/>
    <b v="0"/>
    <n v="51149"/>
    <n v="323"/>
    <n v="158.35603715170279"/>
    <b v="0"/>
    <s v="technology/wearables"/>
    <x v="2"/>
    <x v="8"/>
  </r>
  <r>
    <n v="1500"/>
    <n v="5666"/>
    <n v="377.73333333333335"/>
    <x v="0"/>
    <x v="5"/>
    <s v="CAD"/>
    <n v="1467313039"/>
    <n v="1464807439"/>
    <b v="0"/>
    <n v="5666"/>
    <n v="139"/>
    <n v="40.762589928057551"/>
    <b v="1"/>
    <s v="publishing/nonfiction"/>
    <x v="3"/>
    <x v="9"/>
  </r>
  <r>
    <n v="300"/>
    <n v="375"/>
    <n v="125"/>
    <x v="0"/>
    <x v="0"/>
    <s v="USD"/>
    <n v="1405366359"/>
    <n v="1402342359"/>
    <b v="0"/>
    <n v="375"/>
    <n v="7"/>
    <n v="53.571428571428569"/>
    <b v="1"/>
    <s v="publishing/nonfiction"/>
    <x v="3"/>
    <x v="9"/>
  </r>
  <r>
    <n v="4900"/>
    <n v="7219"/>
    <n v="147.32653061224491"/>
    <x v="0"/>
    <x v="0"/>
    <s v="USD"/>
    <n v="1372297751"/>
    <n v="1369705751"/>
    <b v="0"/>
    <n v="7219"/>
    <n v="149"/>
    <n v="48.449664429530202"/>
    <b v="1"/>
    <s v="publishing/nonfiction"/>
    <x v="3"/>
    <x v="9"/>
  </r>
  <r>
    <n v="2500"/>
    <n v="2555"/>
    <n v="102.2"/>
    <x v="0"/>
    <x v="0"/>
    <s v="USD"/>
    <n v="1425741525"/>
    <n v="1423149525"/>
    <b v="0"/>
    <n v="2555"/>
    <n v="31"/>
    <n v="82.41935483870968"/>
    <b v="1"/>
    <s v="publishing/nonfiction"/>
    <x v="3"/>
    <x v="9"/>
  </r>
  <r>
    <n v="5875"/>
    <n v="5985"/>
    <n v="101.8723404255319"/>
    <x v="0"/>
    <x v="0"/>
    <s v="USD"/>
    <n v="1418904533"/>
    <n v="1416485333"/>
    <b v="0"/>
    <n v="5985"/>
    <n v="26"/>
    <n v="230.19230769230768"/>
    <b v="1"/>
    <s v="publishing/nonfiction"/>
    <x v="3"/>
    <x v="9"/>
  </r>
  <r>
    <n v="5000"/>
    <n v="10210"/>
    <n v="204.2"/>
    <x v="0"/>
    <x v="5"/>
    <s v="CAD"/>
    <n v="1450249140"/>
    <n v="1447055935"/>
    <b v="0"/>
    <n v="10210"/>
    <n v="172"/>
    <n v="59.360465116279073"/>
    <b v="1"/>
    <s v="publishing/nonfiction"/>
    <x v="3"/>
    <x v="9"/>
  </r>
  <r>
    <n v="5000"/>
    <n v="5202.5"/>
    <n v="104.05"/>
    <x v="0"/>
    <x v="0"/>
    <s v="USD"/>
    <n v="1451089134"/>
    <n v="1448497134"/>
    <b v="0"/>
    <n v="5202.5"/>
    <n v="78"/>
    <n v="66.698717948717942"/>
    <b v="1"/>
    <s v="publishing/nonfiction"/>
    <x v="3"/>
    <x v="9"/>
  </r>
  <r>
    <n v="20000"/>
    <n v="20253"/>
    <n v="101.265"/>
    <x v="0"/>
    <x v="0"/>
    <s v="USD"/>
    <n v="1455299144"/>
    <n v="1452707144"/>
    <b v="0"/>
    <n v="20253"/>
    <n v="120"/>
    <n v="168.77500000000001"/>
    <b v="1"/>
    <s v="publishing/nonfiction"/>
    <x v="3"/>
    <x v="9"/>
  </r>
  <r>
    <n v="10000"/>
    <n v="13614"/>
    <n v="136.13999999999999"/>
    <x v="0"/>
    <x v="0"/>
    <s v="USD"/>
    <n v="1441425540"/>
    <n v="1436968366"/>
    <b v="0"/>
    <n v="13614"/>
    <n v="227"/>
    <n v="59.973568281938327"/>
    <b v="1"/>
    <s v="publishing/nonfiction"/>
    <x v="3"/>
    <x v="9"/>
  </r>
  <r>
    <n v="1000"/>
    <n v="1336"/>
    <n v="133.6"/>
    <x v="0"/>
    <x v="0"/>
    <s v="USD"/>
    <n v="1362960000"/>
    <n v="1359946188"/>
    <b v="0"/>
    <n v="1336"/>
    <n v="42"/>
    <n v="31.80952380952381"/>
    <b v="1"/>
    <s v="publishing/nonfiction"/>
    <x v="3"/>
    <x v="9"/>
  </r>
  <r>
    <n v="1200"/>
    <n v="1563"/>
    <n v="130.25"/>
    <x v="0"/>
    <x v="1"/>
    <s v="GBP"/>
    <n v="1465672979"/>
    <n v="1463080979"/>
    <b v="0"/>
    <n v="1563"/>
    <n v="64"/>
    <n v="24.421875"/>
    <b v="1"/>
    <s v="publishing/nonfiction"/>
    <x v="3"/>
    <x v="9"/>
  </r>
  <r>
    <n v="2500"/>
    <n v="3067"/>
    <n v="122.67999999999999"/>
    <x v="0"/>
    <x v="1"/>
    <s v="GBP"/>
    <n v="1354269600"/>
    <n v="1351663605"/>
    <b v="0"/>
    <n v="3067"/>
    <n v="121"/>
    <n v="25.347107438016529"/>
    <b v="1"/>
    <s v="publishing/nonfiction"/>
    <x v="3"/>
    <x v="9"/>
  </r>
  <r>
    <n v="3400"/>
    <n v="6215.56"/>
    <n v="182.81058823529412"/>
    <x v="0"/>
    <x v="0"/>
    <s v="USD"/>
    <n v="1372985760"/>
    <n v="1370393760"/>
    <b v="0"/>
    <n v="6215.56"/>
    <n v="87"/>
    <n v="71.443218390804603"/>
    <b v="1"/>
    <s v="publishing/nonfiction"/>
    <x v="3"/>
    <x v="9"/>
  </r>
  <r>
    <n v="2000"/>
    <n v="2506"/>
    <n v="125.29999999999998"/>
    <x v="0"/>
    <x v="0"/>
    <s v="USD"/>
    <n v="1362117540"/>
    <n v="1359587137"/>
    <b v="0"/>
    <n v="2506"/>
    <n v="65"/>
    <n v="38.553846153846152"/>
    <b v="1"/>
    <s v="publishing/nonfiction"/>
    <x v="3"/>
    <x v="9"/>
  </r>
  <r>
    <n v="3000"/>
    <n v="3350"/>
    <n v="111.66666666666667"/>
    <x v="0"/>
    <x v="0"/>
    <s v="USD"/>
    <n v="1309009323"/>
    <n v="1306417323"/>
    <b v="0"/>
    <n v="3350"/>
    <n v="49"/>
    <n v="68.367346938775512"/>
    <b v="1"/>
    <s v="publishing/nonfiction"/>
    <x v="3"/>
    <x v="9"/>
  </r>
  <r>
    <n v="660"/>
    <n v="764"/>
    <n v="115.75757575757575"/>
    <x v="0"/>
    <x v="0"/>
    <s v="USD"/>
    <n v="1309980790"/>
    <n v="1304623990"/>
    <b v="0"/>
    <n v="764"/>
    <n v="19"/>
    <n v="40.210526315789473"/>
    <b v="1"/>
    <s v="publishing/nonfiction"/>
    <x v="3"/>
    <x v="9"/>
  </r>
  <r>
    <n v="1500"/>
    <n v="2598"/>
    <n v="173.2"/>
    <x v="0"/>
    <x v="0"/>
    <s v="USD"/>
    <n v="1343943420"/>
    <n v="1341524220"/>
    <b v="0"/>
    <n v="2598"/>
    <n v="81"/>
    <n v="32.074074074074076"/>
    <b v="1"/>
    <s v="publishing/nonfiction"/>
    <x v="3"/>
    <x v="9"/>
  </r>
  <r>
    <n v="6000"/>
    <n v="7559"/>
    <n v="125.98333333333333"/>
    <x v="0"/>
    <x v="1"/>
    <s v="GBP"/>
    <n v="1403370772"/>
    <n v="1400778772"/>
    <b v="0"/>
    <n v="7559"/>
    <n v="264"/>
    <n v="28.632575757575758"/>
    <b v="1"/>
    <s v="publishing/nonfiction"/>
    <x v="3"/>
    <x v="9"/>
  </r>
  <r>
    <n v="1000"/>
    <n v="1091"/>
    <n v="109.1"/>
    <x v="0"/>
    <x v="0"/>
    <s v="USD"/>
    <n v="1378592731"/>
    <n v="1373408731"/>
    <b v="0"/>
    <n v="1091"/>
    <n v="25"/>
    <n v="43.64"/>
    <b v="1"/>
    <s v="publishing/nonfiction"/>
    <x v="3"/>
    <x v="9"/>
  </r>
  <r>
    <n v="200"/>
    <n v="200"/>
    <n v="100"/>
    <x v="0"/>
    <x v="0"/>
    <s v="USD"/>
    <n v="1455523140"/>
    <n v="1453925727"/>
    <b v="0"/>
    <n v="200"/>
    <n v="5"/>
    <n v="40"/>
    <b v="1"/>
    <s v="publishing/nonfiction"/>
    <x v="3"/>
    <x v="9"/>
  </r>
  <r>
    <n v="42000"/>
    <n v="49830"/>
    <n v="118.64285714285714"/>
    <x v="0"/>
    <x v="8"/>
    <s v="DKK"/>
    <n v="1420648906"/>
    <n v="1415464906"/>
    <b v="0"/>
    <n v="49830"/>
    <n v="144"/>
    <n v="346.04166666666669"/>
    <b v="1"/>
    <s v="music/rock"/>
    <x v="4"/>
    <x v="11"/>
  </r>
  <r>
    <n v="7500"/>
    <n v="7520"/>
    <n v="100.26666666666667"/>
    <x v="0"/>
    <x v="0"/>
    <s v="USD"/>
    <n v="1426523752"/>
    <n v="1423935352"/>
    <b v="0"/>
    <n v="7520"/>
    <n v="92"/>
    <n v="81.739130434782609"/>
    <b v="1"/>
    <s v="music/rock"/>
    <x v="4"/>
    <x v="11"/>
  </r>
  <r>
    <n v="7500"/>
    <n v="9486.69"/>
    <n v="126.48920000000001"/>
    <x v="0"/>
    <x v="0"/>
    <s v="USD"/>
    <n v="1417049663"/>
    <n v="1413158063"/>
    <b v="0"/>
    <n v="9486.69"/>
    <n v="147"/>
    <n v="64.535306122448986"/>
    <b v="1"/>
    <s v="music/rock"/>
    <x v="4"/>
    <x v="11"/>
  </r>
  <r>
    <n v="5000"/>
    <n v="5713"/>
    <n v="114.26"/>
    <x v="0"/>
    <x v="0"/>
    <s v="USD"/>
    <n v="1447463050"/>
    <n v="1444867450"/>
    <b v="0"/>
    <n v="5713"/>
    <n v="90"/>
    <n v="63.477777777777774"/>
    <b v="1"/>
    <s v="music/rock"/>
    <x v="4"/>
    <x v="11"/>
  </r>
  <r>
    <n v="5000"/>
    <n v="5535"/>
    <n v="110.7"/>
    <x v="0"/>
    <x v="0"/>
    <s v="USD"/>
    <n v="1434342894"/>
    <n v="1432269294"/>
    <b v="0"/>
    <n v="5535"/>
    <n v="87"/>
    <n v="63.620689655172413"/>
    <b v="1"/>
    <s v="music/rock"/>
    <x v="4"/>
    <x v="11"/>
  </r>
  <r>
    <n v="32360"/>
    <n v="34090.629999999997"/>
    <n v="105.34805315203954"/>
    <x v="0"/>
    <x v="0"/>
    <s v="USD"/>
    <n v="1397225746"/>
    <n v="1394633746"/>
    <b v="0"/>
    <n v="34090.629999999997"/>
    <n v="406"/>
    <n v="83.967068965517228"/>
    <b v="1"/>
    <s v="music/rock"/>
    <x v="4"/>
    <x v="11"/>
  </r>
  <r>
    <n v="1500"/>
    <n v="1555"/>
    <n v="103.66666666666666"/>
    <x v="0"/>
    <x v="0"/>
    <s v="USD"/>
    <n v="1381881890"/>
    <n v="1380585890"/>
    <b v="0"/>
    <n v="1555"/>
    <n v="20"/>
    <n v="77.75"/>
    <b v="1"/>
    <s v="music/rock"/>
    <x v="4"/>
    <x v="11"/>
  </r>
  <r>
    <n v="6999"/>
    <n v="7495"/>
    <n v="107.08672667523933"/>
    <x v="0"/>
    <x v="0"/>
    <s v="USD"/>
    <n v="1431022342"/>
    <n v="1428430342"/>
    <b v="0"/>
    <n v="7495"/>
    <n v="70"/>
    <n v="107.07142857142857"/>
    <b v="1"/>
    <s v="music/rock"/>
    <x v="4"/>
    <x v="11"/>
  </r>
  <r>
    <n v="500"/>
    <n v="620"/>
    <n v="124"/>
    <x v="0"/>
    <x v="0"/>
    <s v="USD"/>
    <n v="1342115132"/>
    <n v="1339523132"/>
    <b v="0"/>
    <n v="620"/>
    <n v="16"/>
    <n v="38.75"/>
    <b v="1"/>
    <s v="music/rock"/>
    <x v="4"/>
    <x v="11"/>
  </r>
  <r>
    <n v="10000"/>
    <n v="10501"/>
    <n v="105.01"/>
    <x v="0"/>
    <x v="0"/>
    <s v="USD"/>
    <n v="1483138233"/>
    <n v="1480546233"/>
    <b v="0"/>
    <n v="10501"/>
    <n v="52"/>
    <n v="201.94230769230768"/>
    <b v="1"/>
    <s v="music/rock"/>
    <x v="4"/>
    <x v="11"/>
  </r>
  <r>
    <n v="1500"/>
    <n v="2842"/>
    <n v="189.46666666666667"/>
    <x v="0"/>
    <x v="0"/>
    <s v="USD"/>
    <n v="1458874388"/>
    <n v="1456285988"/>
    <b v="0"/>
    <n v="2842"/>
    <n v="66"/>
    <n v="43.060606060606062"/>
    <b v="1"/>
    <s v="music/rock"/>
    <x v="4"/>
    <x v="11"/>
  </r>
  <r>
    <n v="4000"/>
    <n v="6853"/>
    <n v="171.32499999999999"/>
    <x v="0"/>
    <x v="6"/>
    <s v="EUR"/>
    <n v="1484444119"/>
    <n v="1481852119"/>
    <b v="0"/>
    <n v="6853"/>
    <n v="109"/>
    <n v="62.871559633027523"/>
    <b v="1"/>
    <s v="music/rock"/>
    <x v="4"/>
    <x v="11"/>
  </r>
  <r>
    <n v="3700"/>
    <n v="9342"/>
    <n v="252.48648648648651"/>
    <x v="0"/>
    <x v="1"/>
    <s v="GBP"/>
    <n v="1480784606"/>
    <n v="1478189006"/>
    <b v="0"/>
    <n v="9342"/>
    <n v="168"/>
    <n v="55.607142857142854"/>
    <b v="1"/>
    <s v="music/rock"/>
    <x v="4"/>
    <x v="11"/>
  </r>
  <r>
    <n v="1300"/>
    <n v="1510"/>
    <n v="116.15384615384616"/>
    <x v="0"/>
    <x v="0"/>
    <s v="USD"/>
    <n v="1486095060"/>
    <n v="1484198170"/>
    <b v="0"/>
    <n v="1510"/>
    <n v="31"/>
    <n v="48.70967741935484"/>
    <b v="1"/>
    <s v="music/rock"/>
    <x v="4"/>
    <x v="11"/>
  </r>
  <r>
    <n v="2000"/>
    <n v="4067"/>
    <n v="203.35000000000002"/>
    <x v="0"/>
    <x v="1"/>
    <s v="GBP"/>
    <n v="1470075210"/>
    <n v="1468779210"/>
    <b v="0"/>
    <n v="4067"/>
    <n v="133"/>
    <n v="30.578947368421051"/>
    <b v="1"/>
    <s v="music/rock"/>
    <x v="4"/>
    <x v="11"/>
  </r>
  <r>
    <n v="10000"/>
    <n v="11160"/>
    <n v="111.60000000000001"/>
    <x v="0"/>
    <x v="0"/>
    <s v="USD"/>
    <n v="1433504876"/>
    <n v="1430912876"/>
    <b v="0"/>
    <n v="11160"/>
    <n v="151"/>
    <n v="73.907284768211923"/>
    <b v="1"/>
    <s v="music/rock"/>
    <x v="4"/>
    <x v="11"/>
  </r>
  <r>
    <n v="25"/>
    <n v="106"/>
    <n v="424"/>
    <x v="0"/>
    <x v="0"/>
    <s v="USD"/>
    <n v="1433815200"/>
    <n v="1431886706"/>
    <b v="0"/>
    <n v="106"/>
    <n v="5"/>
    <n v="21.2"/>
    <b v="1"/>
    <s v="music/rock"/>
    <x v="4"/>
    <x v="11"/>
  </r>
  <r>
    <n v="5000"/>
    <n v="5355"/>
    <n v="107.1"/>
    <x v="0"/>
    <x v="0"/>
    <s v="USD"/>
    <n v="1482988125"/>
    <n v="1480396125"/>
    <b v="0"/>
    <n v="5355"/>
    <n v="73"/>
    <n v="73.356164383561648"/>
    <b v="1"/>
    <s v="music/rock"/>
    <x v="4"/>
    <x v="11"/>
  </r>
  <r>
    <n v="8000"/>
    <n v="8349"/>
    <n v="104.3625"/>
    <x v="0"/>
    <x v="0"/>
    <s v="USD"/>
    <n v="1367867536"/>
    <n v="1365275536"/>
    <b v="0"/>
    <n v="8349"/>
    <n v="148"/>
    <n v="56.412162162162161"/>
    <b v="1"/>
    <s v="music/rock"/>
    <x v="4"/>
    <x v="11"/>
  </r>
  <r>
    <n v="2200"/>
    <n v="4673"/>
    <n v="212.40909090909091"/>
    <x v="0"/>
    <x v="5"/>
    <s v="CAD"/>
    <n v="1482457678"/>
    <n v="1480729678"/>
    <b v="0"/>
    <n v="4673"/>
    <n v="93"/>
    <n v="50.247311827956992"/>
    <b v="1"/>
    <s v="music/rock"/>
    <x v="4"/>
    <x v="11"/>
  </r>
  <r>
    <n v="3500"/>
    <n v="4343"/>
    <n v="124.08571428571429"/>
    <x v="0"/>
    <x v="0"/>
    <s v="USD"/>
    <n v="1436117922"/>
    <n v="1433525922"/>
    <b v="0"/>
    <n v="4343"/>
    <n v="63"/>
    <n v="68.936507936507937"/>
    <b v="1"/>
    <s v="music/rock"/>
    <x v="4"/>
    <x v="11"/>
  </r>
  <r>
    <n v="8000"/>
    <n v="8832.49"/>
    <n v="110.406125"/>
    <x v="0"/>
    <x v="12"/>
    <s v="EUR"/>
    <n v="1461931860"/>
    <n v="1457109121"/>
    <b v="0"/>
    <n v="8832.49"/>
    <n v="134"/>
    <n v="65.914104477611943"/>
    <b v="1"/>
    <s v="music/rock"/>
    <x v="4"/>
    <x v="11"/>
  </r>
  <r>
    <n v="400"/>
    <n v="875"/>
    <n v="218.75"/>
    <x v="0"/>
    <x v="0"/>
    <s v="USD"/>
    <n v="1438183889"/>
    <n v="1435591889"/>
    <b v="0"/>
    <n v="875"/>
    <n v="14"/>
    <n v="62.5"/>
    <b v="1"/>
    <s v="music/rock"/>
    <x v="4"/>
    <x v="11"/>
  </r>
  <r>
    <n v="4000"/>
    <n v="5465"/>
    <n v="136.625"/>
    <x v="0"/>
    <x v="0"/>
    <s v="USD"/>
    <n v="1433305800"/>
    <n v="1430604395"/>
    <b v="0"/>
    <n v="5465"/>
    <n v="78"/>
    <n v="70.064102564102569"/>
    <b v="1"/>
    <s v="music/rock"/>
    <x v="4"/>
    <x v="11"/>
  </r>
  <r>
    <n v="5000"/>
    <n v="6740.37"/>
    <n v="134.8074"/>
    <x v="0"/>
    <x v="0"/>
    <s v="USD"/>
    <n v="1476720840"/>
    <n v="1474469117"/>
    <b v="0"/>
    <n v="6740.37"/>
    <n v="112"/>
    <n v="60.181874999999998"/>
    <b v="1"/>
    <s v="music/rock"/>
    <x v="4"/>
    <x v="11"/>
  </r>
  <r>
    <n v="500"/>
    <n v="727"/>
    <n v="145.4"/>
    <x v="0"/>
    <x v="1"/>
    <s v="GBP"/>
    <n v="1471087957"/>
    <n v="1468495957"/>
    <b v="0"/>
    <n v="727"/>
    <n v="34"/>
    <n v="21.382352941176471"/>
    <b v="1"/>
    <s v="music/rock"/>
    <x v="4"/>
    <x v="11"/>
  </r>
  <r>
    <n v="2800"/>
    <n v="3055"/>
    <n v="109.10714285714285"/>
    <x v="0"/>
    <x v="0"/>
    <s v="USD"/>
    <n v="1430154720"/>
    <n v="1427224606"/>
    <b v="0"/>
    <n v="3055"/>
    <n v="19"/>
    <n v="160.78947368421052"/>
    <b v="1"/>
    <s v="music/rock"/>
    <x v="4"/>
    <x v="11"/>
  </r>
  <r>
    <n v="500"/>
    <n v="551"/>
    <n v="110.2"/>
    <x v="0"/>
    <x v="0"/>
    <s v="USD"/>
    <n v="1440219540"/>
    <n v="1436369818"/>
    <b v="0"/>
    <n v="551"/>
    <n v="13"/>
    <n v="42.384615384615387"/>
    <b v="1"/>
    <s v="music/rock"/>
    <x v="4"/>
    <x v="11"/>
  </r>
  <r>
    <n v="2500"/>
    <n v="2841"/>
    <n v="113.64000000000001"/>
    <x v="0"/>
    <x v="0"/>
    <s v="USD"/>
    <n v="1456976586"/>
    <n v="1454298186"/>
    <b v="0"/>
    <n v="2841"/>
    <n v="104"/>
    <n v="27.317307692307693"/>
    <b v="1"/>
    <s v="music/rock"/>
    <x v="4"/>
    <x v="11"/>
  </r>
  <r>
    <n v="10000"/>
    <n v="10235"/>
    <n v="102.35000000000001"/>
    <x v="0"/>
    <x v="0"/>
    <s v="USD"/>
    <n v="1470068523"/>
    <n v="1467476523"/>
    <b v="0"/>
    <n v="10235"/>
    <n v="52"/>
    <n v="196.82692307692307"/>
    <b v="1"/>
    <s v="music/rock"/>
    <x v="4"/>
    <x v="11"/>
  </r>
  <r>
    <n v="750"/>
    <n v="916"/>
    <n v="122.13333333333334"/>
    <x v="0"/>
    <x v="0"/>
    <s v="USD"/>
    <n v="1488337200"/>
    <n v="1484623726"/>
    <b v="0"/>
    <n v="916"/>
    <n v="17"/>
    <n v="53.882352941176471"/>
    <b v="1"/>
    <s v="music/rock"/>
    <x v="4"/>
    <x v="11"/>
  </r>
  <r>
    <n v="3500"/>
    <n v="3916"/>
    <n v="111.88571428571427"/>
    <x v="0"/>
    <x v="0"/>
    <s v="USD"/>
    <n v="1484430481"/>
    <n v="1481838481"/>
    <b v="0"/>
    <n v="3916"/>
    <n v="82"/>
    <n v="47.756097560975611"/>
    <b v="1"/>
    <s v="music/rock"/>
    <x v="4"/>
    <x v="11"/>
  </r>
  <r>
    <n v="6000"/>
    <n v="6438"/>
    <n v="107.3"/>
    <x v="0"/>
    <x v="0"/>
    <s v="USD"/>
    <n v="1423871882"/>
    <n v="1421279882"/>
    <b v="0"/>
    <n v="6438"/>
    <n v="73"/>
    <n v="88.191780821917803"/>
    <b v="1"/>
    <s v="music/rock"/>
    <x v="4"/>
    <x v="11"/>
  </r>
  <r>
    <n v="10000"/>
    <n v="11385"/>
    <n v="113.85000000000001"/>
    <x v="0"/>
    <x v="0"/>
    <s v="USD"/>
    <n v="1477603140"/>
    <n v="1475013710"/>
    <b v="0"/>
    <n v="11385"/>
    <n v="158"/>
    <n v="72.056962025316452"/>
    <b v="1"/>
    <s v="music/rock"/>
    <x v="4"/>
    <x v="11"/>
  </r>
  <r>
    <n v="4400"/>
    <n v="4826"/>
    <n v="109.68181818181819"/>
    <x v="0"/>
    <x v="0"/>
    <s v="USD"/>
    <n v="1467752334"/>
    <n v="1465160334"/>
    <b v="0"/>
    <n v="4826"/>
    <n v="65"/>
    <n v="74.246153846153845"/>
    <b v="1"/>
    <s v="music/rock"/>
    <x v="4"/>
    <x v="11"/>
  </r>
  <r>
    <n v="9000"/>
    <n v="11353"/>
    <n v="126.14444444444443"/>
    <x v="0"/>
    <x v="0"/>
    <s v="USD"/>
    <n v="1412640373"/>
    <n v="1410048373"/>
    <b v="0"/>
    <n v="11353"/>
    <n v="184"/>
    <n v="61.701086956521742"/>
    <b v="1"/>
    <s v="music/rock"/>
    <x v="4"/>
    <x v="11"/>
  </r>
  <r>
    <n v="350"/>
    <n v="586"/>
    <n v="167.42857142857144"/>
    <x v="0"/>
    <x v="1"/>
    <s v="GBP"/>
    <n v="1465709400"/>
    <n v="1462695073"/>
    <b v="0"/>
    <n v="586"/>
    <n v="34"/>
    <n v="17.235294117647058"/>
    <b v="1"/>
    <s v="music/rock"/>
    <x v="4"/>
    <x v="11"/>
  </r>
  <r>
    <n v="2500"/>
    <n v="12413"/>
    <n v="496.52000000000004"/>
    <x v="0"/>
    <x v="0"/>
    <s v="USD"/>
    <n v="1369612474"/>
    <n v="1367798074"/>
    <b v="0"/>
    <n v="12413"/>
    <n v="240"/>
    <n v="51.720833333333331"/>
    <b v="1"/>
    <s v="music/rock"/>
    <x v="4"/>
    <x v="11"/>
  </r>
  <r>
    <n v="2500"/>
    <n v="2729"/>
    <n v="109.16"/>
    <x v="0"/>
    <x v="1"/>
    <s v="GBP"/>
    <n v="1430439411"/>
    <n v="1425259011"/>
    <b v="0"/>
    <n v="2729"/>
    <n v="113"/>
    <n v="24.150442477876105"/>
    <b v="1"/>
    <s v="music/rock"/>
    <x v="4"/>
    <x v="11"/>
  </r>
  <r>
    <n v="4000"/>
    <n v="4103"/>
    <n v="102.57499999999999"/>
    <x v="0"/>
    <x v="0"/>
    <s v="USD"/>
    <n v="1374802235"/>
    <n v="1372210235"/>
    <b v="0"/>
    <n v="4103"/>
    <n v="66"/>
    <n v="62.166666666666664"/>
    <b v="1"/>
    <s v="music/rock"/>
    <x v="4"/>
    <x v="11"/>
  </r>
  <r>
    <n v="14500"/>
    <n v="241"/>
    <n v="1.6620689655172414"/>
    <x v="2"/>
    <x v="1"/>
    <s v="GBP"/>
    <n v="1424607285"/>
    <n v="1422447285"/>
    <b v="1"/>
    <n v="241"/>
    <n v="5"/>
    <n v="48.2"/>
    <b v="0"/>
    <s v="publishing/translations"/>
    <x v="3"/>
    <x v="22"/>
  </r>
  <r>
    <n v="25000"/>
    <n v="105"/>
    <n v="0.42"/>
    <x v="2"/>
    <x v="0"/>
    <s v="USD"/>
    <n v="1417195201"/>
    <n v="1414599601"/>
    <b v="1"/>
    <n v="105"/>
    <n v="17"/>
    <n v="6.1764705882352944"/>
    <b v="0"/>
    <s v="publishing/translations"/>
    <x v="3"/>
    <x v="22"/>
  </r>
  <r>
    <n v="12000"/>
    <n v="15"/>
    <n v="0.125"/>
    <x v="2"/>
    <x v="13"/>
    <s v="EUR"/>
    <n v="1449914400"/>
    <n v="1445336607"/>
    <b v="0"/>
    <n v="15"/>
    <n v="3"/>
    <n v="5"/>
    <b v="0"/>
    <s v="publishing/translations"/>
    <x v="3"/>
    <x v="22"/>
  </r>
  <r>
    <n v="3000"/>
    <n v="15"/>
    <n v="0.5"/>
    <x v="2"/>
    <x v="0"/>
    <s v="USD"/>
    <n v="1407847978"/>
    <n v="1405687978"/>
    <b v="0"/>
    <n v="15"/>
    <n v="2"/>
    <n v="7.5"/>
    <b v="0"/>
    <s v="publishing/translations"/>
    <x v="3"/>
    <x v="22"/>
  </r>
  <r>
    <n v="1000"/>
    <n v="72"/>
    <n v="7.1999999999999993"/>
    <x v="2"/>
    <x v="1"/>
    <s v="GBP"/>
    <n v="1447451756"/>
    <n v="1444856156"/>
    <b v="0"/>
    <n v="72"/>
    <n v="6"/>
    <n v="12"/>
    <b v="0"/>
    <s v="publishing/translations"/>
    <x v="3"/>
    <x v="22"/>
  </r>
  <r>
    <n v="4000"/>
    <n v="0"/>
    <n v="0"/>
    <x v="2"/>
    <x v="0"/>
    <s v="USD"/>
    <n v="1420085535"/>
    <n v="1414897935"/>
    <b v="0"/>
    <n v="0"/>
    <n v="0"/>
    <e v="#DIV/0!"/>
    <b v="0"/>
    <s v="publishing/translations"/>
    <x v="3"/>
    <x v="22"/>
  </r>
  <r>
    <n v="6000"/>
    <n v="1"/>
    <n v="1.6666666666666666E-2"/>
    <x v="2"/>
    <x v="13"/>
    <s v="EUR"/>
    <n v="1464939520"/>
    <n v="1461051520"/>
    <b v="0"/>
    <n v="1"/>
    <n v="1"/>
    <n v="1"/>
    <b v="0"/>
    <s v="publishing/translations"/>
    <x v="3"/>
    <x v="22"/>
  </r>
  <r>
    <n v="3000"/>
    <n v="7"/>
    <n v="0.23333333333333336"/>
    <x v="2"/>
    <x v="1"/>
    <s v="GBP"/>
    <n v="1423185900"/>
    <n v="1420766700"/>
    <b v="0"/>
    <n v="7"/>
    <n v="3"/>
    <n v="2.3333333333333335"/>
    <b v="0"/>
    <s v="publishing/translations"/>
    <x v="3"/>
    <x v="22"/>
  </r>
  <r>
    <n v="7000"/>
    <n v="320"/>
    <n v="4.5714285714285712"/>
    <x v="2"/>
    <x v="0"/>
    <s v="USD"/>
    <n v="1417656699"/>
    <n v="1415064699"/>
    <b v="0"/>
    <n v="320"/>
    <n v="13"/>
    <n v="24.615384615384617"/>
    <b v="0"/>
    <s v="publishing/translations"/>
    <x v="3"/>
    <x v="22"/>
  </r>
  <r>
    <n v="2000"/>
    <n v="100"/>
    <n v="5"/>
    <x v="2"/>
    <x v="13"/>
    <s v="EUR"/>
    <n v="1455964170"/>
    <n v="1450780170"/>
    <b v="0"/>
    <n v="100"/>
    <n v="1"/>
    <n v="100"/>
    <b v="0"/>
    <s v="publishing/translations"/>
    <x v="3"/>
    <x v="22"/>
  </r>
  <r>
    <n v="500"/>
    <n v="1"/>
    <n v="0.2"/>
    <x v="2"/>
    <x v="0"/>
    <s v="USD"/>
    <n v="1483423467"/>
    <n v="1480831467"/>
    <b v="0"/>
    <n v="1"/>
    <n v="1"/>
    <n v="1"/>
    <b v="0"/>
    <s v="publishing/translations"/>
    <x v="3"/>
    <x v="22"/>
  </r>
  <r>
    <n v="4400"/>
    <n v="800"/>
    <n v="18.181818181818183"/>
    <x v="2"/>
    <x v="0"/>
    <s v="USD"/>
    <n v="1439741591"/>
    <n v="1436285591"/>
    <b v="0"/>
    <n v="800"/>
    <n v="9"/>
    <n v="88.888888888888886"/>
    <b v="0"/>
    <s v="publishing/translations"/>
    <x v="3"/>
    <x v="22"/>
  </r>
  <r>
    <n v="50000"/>
    <n v="0"/>
    <n v="0"/>
    <x v="2"/>
    <x v="0"/>
    <s v="USD"/>
    <n v="1448147619"/>
    <n v="1445552019"/>
    <b v="0"/>
    <n v="0"/>
    <n v="0"/>
    <e v="#DIV/0!"/>
    <b v="0"/>
    <s v="publishing/translations"/>
    <x v="3"/>
    <x v="22"/>
  </r>
  <r>
    <n v="4500"/>
    <n v="55"/>
    <n v="1.2222222222222223"/>
    <x v="2"/>
    <x v="0"/>
    <s v="USD"/>
    <n v="1442315460"/>
    <n v="1439696174"/>
    <b v="0"/>
    <n v="55"/>
    <n v="2"/>
    <n v="27.5"/>
    <b v="0"/>
    <s v="publishing/translations"/>
    <x v="3"/>
    <x v="22"/>
  </r>
  <r>
    <n v="3000"/>
    <n v="6"/>
    <n v="0.2"/>
    <x v="2"/>
    <x v="3"/>
    <s v="EUR"/>
    <n v="1456397834"/>
    <n v="1453805834"/>
    <b v="0"/>
    <n v="6"/>
    <n v="1"/>
    <n v="6"/>
    <b v="0"/>
    <s v="publishing/translations"/>
    <x v="3"/>
    <x v="22"/>
  </r>
  <r>
    <n v="6300"/>
    <n v="445"/>
    <n v="7.0634920634920633"/>
    <x v="2"/>
    <x v="0"/>
    <s v="USD"/>
    <n v="1476010619"/>
    <n v="1473418619"/>
    <b v="0"/>
    <n v="445"/>
    <n v="10"/>
    <n v="44.5"/>
    <b v="0"/>
    <s v="publishing/translations"/>
    <x v="3"/>
    <x v="22"/>
  </r>
  <r>
    <n v="110"/>
    <n v="3"/>
    <n v="2.7272727272727271"/>
    <x v="2"/>
    <x v="0"/>
    <s v="USD"/>
    <n v="1467129686"/>
    <n v="1464969686"/>
    <b v="0"/>
    <n v="3"/>
    <n v="3"/>
    <n v="1"/>
    <b v="0"/>
    <s v="publishing/translations"/>
    <x v="3"/>
    <x v="22"/>
  </r>
  <r>
    <n v="200000"/>
    <n v="200"/>
    <n v="0.1"/>
    <x v="2"/>
    <x v="11"/>
    <s v="SEK"/>
    <n v="1423432709"/>
    <n v="1420840709"/>
    <b v="0"/>
    <n v="200"/>
    <n v="2"/>
    <n v="100"/>
    <b v="0"/>
    <s v="publishing/translations"/>
    <x v="3"/>
    <x v="22"/>
  </r>
  <r>
    <n v="25000"/>
    <n v="26"/>
    <n v="0.104"/>
    <x v="2"/>
    <x v="4"/>
    <s v="NZD"/>
    <n v="1474436704"/>
    <n v="1471844704"/>
    <b v="0"/>
    <n v="26"/>
    <n v="2"/>
    <n v="13"/>
    <b v="0"/>
    <s v="publishing/translations"/>
    <x v="3"/>
    <x v="22"/>
  </r>
  <r>
    <n v="30000"/>
    <n v="100"/>
    <n v="0.33333333333333337"/>
    <x v="2"/>
    <x v="2"/>
    <s v="AUD"/>
    <n v="1451637531"/>
    <n v="1449045531"/>
    <b v="0"/>
    <n v="100"/>
    <n v="1"/>
    <n v="100"/>
    <b v="0"/>
    <s v="publishing/translations"/>
    <x v="3"/>
    <x v="22"/>
  </r>
  <r>
    <n v="7500"/>
    <n v="1527"/>
    <n v="20.36"/>
    <x v="2"/>
    <x v="0"/>
    <s v="USD"/>
    <n v="1479233602"/>
    <n v="1478106802"/>
    <b v="0"/>
    <n v="1527"/>
    <n v="14"/>
    <n v="109.07142857142857"/>
    <b v="0"/>
    <s v="publishing/translations"/>
    <x v="3"/>
    <x v="22"/>
  </r>
  <r>
    <n v="13000"/>
    <n v="0"/>
    <n v="0"/>
    <x v="2"/>
    <x v="0"/>
    <s v="USD"/>
    <n v="1430276959"/>
    <n v="1427684959"/>
    <b v="0"/>
    <n v="0"/>
    <n v="0"/>
    <e v="#DIV/0!"/>
    <b v="0"/>
    <s v="publishing/translations"/>
    <x v="3"/>
    <x v="22"/>
  </r>
  <r>
    <n v="1000"/>
    <n v="0"/>
    <n v="0"/>
    <x v="2"/>
    <x v="12"/>
    <s v="EUR"/>
    <n v="1440408120"/>
    <n v="1435224120"/>
    <b v="0"/>
    <n v="0"/>
    <n v="0"/>
    <e v="#DIV/0!"/>
    <b v="0"/>
    <s v="publishing/translations"/>
    <x v="3"/>
    <x v="22"/>
  </r>
  <r>
    <n v="5000"/>
    <n v="419"/>
    <n v="8.3800000000000008"/>
    <x v="2"/>
    <x v="12"/>
    <s v="EUR"/>
    <n v="1474230385"/>
    <n v="1471638385"/>
    <b v="0"/>
    <n v="419"/>
    <n v="4"/>
    <n v="104.75"/>
    <b v="0"/>
    <s v="publishing/translations"/>
    <x v="3"/>
    <x v="22"/>
  </r>
  <r>
    <n v="1000"/>
    <n v="45"/>
    <n v="4.5"/>
    <x v="2"/>
    <x v="3"/>
    <s v="EUR"/>
    <n v="1459584417"/>
    <n v="1456996017"/>
    <b v="0"/>
    <n v="45"/>
    <n v="3"/>
    <n v="15"/>
    <b v="0"/>
    <s v="publishing/translations"/>
    <x v="3"/>
    <x v="22"/>
  </r>
  <r>
    <n v="10000"/>
    <n v="0"/>
    <n v="0"/>
    <x v="2"/>
    <x v="0"/>
    <s v="USD"/>
    <n v="1428629242"/>
    <n v="1426037242"/>
    <b v="0"/>
    <n v="0"/>
    <n v="0"/>
    <e v="#DIV/0!"/>
    <b v="0"/>
    <s v="publishing/translations"/>
    <x v="3"/>
    <x v="22"/>
  </r>
  <r>
    <n v="5000"/>
    <n v="403"/>
    <n v="8.06"/>
    <x v="2"/>
    <x v="0"/>
    <s v="USD"/>
    <n v="1419017488"/>
    <n v="1416339088"/>
    <b v="0"/>
    <n v="403"/>
    <n v="5"/>
    <n v="80.599999999999994"/>
    <b v="0"/>
    <s v="publishing/translations"/>
    <x v="3"/>
    <x v="22"/>
  </r>
  <r>
    <n v="17000"/>
    <n v="5431"/>
    <n v="31.94705882352941"/>
    <x v="2"/>
    <x v="0"/>
    <s v="USD"/>
    <n v="1448517816"/>
    <n v="1445922216"/>
    <b v="0"/>
    <n v="5431"/>
    <n v="47"/>
    <n v="115.55319148936171"/>
    <b v="0"/>
    <s v="publishing/translations"/>
    <x v="3"/>
    <x v="22"/>
  </r>
  <r>
    <n v="40000"/>
    <n v="0"/>
    <n v="0"/>
    <x v="2"/>
    <x v="0"/>
    <s v="USD"/>
    <n v="1437417828"/>
    <n v="1434825828"/>
    <b v="0"/>
    <n v="0"/>
    <n v="0"/>
    <e v="#DIV/0!"/>
    <b v="0"/>
    <s v="publishing/translations"/>
    <x v="3"/>
    <x v="22"/>
  </r>
  <r>
    <n v="12000"/>
    <n v="805"/>
    <n v="6.708333333333333"/>
    <x v="2"/>
    <x v="13"/>
    <s v="EUR"/>
    <n v="1481367600"/>
    <n v="1477839675"/>
    <b v="0"/>
    <n v="805"/>
    <n v="10"/>
    <n v="80.5"/>
    <b v="0"/>
    <s v="publishing/translations"/>
    <x v="3"/>
    <x v="22"/>
  </r>
  <r>
    <n v="82000"/>
    <n v="8190"/>
    <n v="9.9878048780487809"/>
    <x v="2"/>
    <x v="8"/>
    <s v="DKK"/>
    <n v="1433775600"/>
    <n v="1431973478"/>
    <b v="0"/>
    <n v="8190"/>
    <n v="11"/>
    <n v="744.5454545454545"/>
    <b v="0"/>
    <s v="publishing/translations"/>
    <x v="3"/>
    <x v="22"/>
  </r>
  <r>
    <n v="15000"/>
    <n v="15"/>
    <n v="0.1"/>
    <x v="2"/>
    <x v="13"/>
    <s v="EUR"/>
    <n v="1444589020"/>
    <n v="1441997020"/>
    <b v="0"/>
    <n v="15"/>
    <n v="2"/>
    <n v="7.5"/>
    <b v="0"/>
    <s v="publishing/translations"/>
    <x v="3"/>
    <x v="22"/>
  </r>
  <r>
    <n v="10000"/>
    <n v="77"/>
    <n v="0.77"/>
    <x v="2"/>
    <x v="12"/>
    <s v="EUR"/>
    <n v="1456043057"/>
    <n v="1453451057"/>
    <b v="0"/>
    <n v="77"/>
    <n v="2"/>
    <n v="38.5"/>
    <b v="0"/>
    <s v="publishing/translations"/>
    <x v="3"/>
    <x v="22"/>
  </r>
  <r>
    <n v="3000"/>
    <n v="807"/>
    <n v="26.900000000000002"/>
    <x v="2"/>
    <x v="0"/>
    <s v="USD"/>
    <n v="1405227540"/>
    <n v="1402058739"/>
    <b v="0"/>
    <n v="807"/>
    <n v="22"/>
    <n v="36.68181818181818"/>
    <b v="0"/>
    <s v="publishing/translations"/>
    <x v="3"/>
    <x v="22"/>
  </r>
  <r>
    <n v="20000"/>
    <n v="600"/>
    <n v="3"/>
    <x v="2"/>
    <x v="8"/>
    <s v="DKK"/>
    <n v="1461765300"/>
    <n v="1459198499"/>
    <b v="0"/>
    <n v="600"/>
    <n v="8"/>
    <n v="75"/>
    <b v="0"/>
    <s v="publishing/translations"/>
    <x v="3"/>
    <x v="22"/>
  </r>
  <r>
    <n v="2725"/>
    <n v="180"/>
    <n v="6.6055045871559637"/>
    <x v="2"/>
    <x v="5"/>
    <s v="CAD"/>
    <n v="1425758101"/>
    <n v="1423166101"/>
    <b v="0"/>
    <n v="180"/>
    <n v="6"/>
    <n v="30"/>
    <b v="0"/>
    <s v="publishing/translations"/>
    <x v="3"/>
    <x v="22"/>
  </r>
  <r>
    <n v="13000"/>
    <n v="1"/>
    <n v="7.6923076923076927E-3"/>
    <x v="2"/>
    <x v="13"/>
    <s v="EUR"/>
    <n v="1464285463"/>
    <n v="1461693463"/>
    <b v="0"/>
    <n v="1"/>
    <n v="1"/>
    <n v="1"/>
    <b v="0"/>
    <s v="publishing/translations"/>
    <x v="3"/>
    <x v="22"/>
  </r>
  <r>
    <n v="180000"/>
    <n v="2020"/>
    <n v="1.1222222222222222"/>
    <x v="2"/>
    <x v="1"/>
    <s v="GBP"/>
    <n v="1441995769"/>
    <n v="1436811769"/>
    <b v="0"/>
    <n v="2020"/>
    <n v="3"/>
    <n v="673.33333333333337"/>
    <b v="0"/>
    <s v="publishing/translations"/>
    <x v="3"/>
    <x v="22"/>
  </r>
  <r>
    <n v="1500"/>
    <n v="0"/>
    <n v="0"/>
    <x v="2"/>
    <x v="0"/>
    <s v="USD"/>
    <n v="1464190158"/>
    <n v="1461598158"/>
    <b v="0"/>
    <n v="0"/>
    <n v="0"/>
    <e v="#DIV/0!"/>
    <b v="0"/>
    <s v="publishing/translations"/>
    <x v="3"/>
    <x v="22"/>
  </r>
  <r>
    <n v="13000"/>
    <n v="0"/>
    <n v="0"/>
    <x v="2"/>
    <x v="6"/>
    <s v="EUR"/>
    <n v="1483395209"/>
    <n v="1480803209"/>
    <b v="0"/>
    <n v="0"/>
    <n v="0"/>
    <e v="#DIV/0!"/>
    <b v="0"/>
    <s v="publishing/translations"/>
    <x v="3"/>
    <x v="22"/>
  </r>
  <r>
    <n v="4950"/>
    <n v="0"/>
    <n v="0"/>
    <x v="2"/>
    <x v="12"/>
    <s v="EUR"/>
    <n v="1442091462"/>
    <n v="1436907462"/>
    <b v="0"/>
    <n v="0"/>
    <n v="0"/>
    <e v="#DIV/0!"/>
    <b v="0"/>
    <s v="publishing/translations"/>
    <x v="3"/>
    <x v="22"/>
  </r>
  <r>
    <n v="130000"/>
    <n v="0"/>
    <n v="0"/>
    <x v="2"/>
    <x v="12"/>
    <s v="EUR"/>
    <n v="1434286855"/>
    <n v="1431694855"/>
    <b v="0"/>
    <n v="0"/>
    <n v="0"/>
    <e v="#DIV/0!"/>
    <b v="0"/>
    <s v="publishing/translations"/>
    <x v="3"/>
    <x v="22"/>
  </r>
  <r>
    <n v="900"/>
    <n v="0"/>
    <n v="0"/>
    <x v="2"/>
    <x v="13"/>
    <s v="EUR"/>
    <n v="1461235478"/>
    <n v="1459507478"/>
    <b v="0"/>
    <n v="0"/>
    <n v="0"/>
    <e v="#DIV/0!"/>
    <b v="0"/>
    <s v="publishing/translations"/>
    <x v="3"/>
    <x v="22"/>
  </r>
  <r>
    <n v="500000"/>
    <n v="75"/>
    <n v="1.4999999999999999E-2"/>
    <x v="2"/>
    <x v="0"/>
    <s v="USD"/>
    <n v="1467999134"/>
    <n v="1465407134"/>
    <b v="0"/>
    <n v="75"/>
    <n v="3"/>
    <n v="25"/>
    <b v="0"/>
    <s v="publishing/translations"/>
    <x v="3"/>
    <x v="22"/>
  </r>
  <r>
    <n v="200000"/>
    <n v="0"/>
    <n v="0"/>
    <x v="2"/>
    <x v="2"/>
    <s v="AUD"/>
    <n v="1432272300"/>
    <n v="1429655318"/>
    <b v="0"/>
    <n v="0"/>
    <n v="0"/>
    <e v="#DIV/0!"/>
    <b v="0"/>
    <s v="publishing/translations"/>
    <x v="3"/>
    <x v="22"/>
  </r>
  <r>
    <n v="8888"/>
    <n v="0"/>
    <n v="0"/>
    <x v="2"/>
    <x v="0"/>
    <s v="USD"/>
    <n v="1431286105"/>
    <n v="1427138905"/>
    <b v="0"/>
    <n v="0"/>
    <n v="0"/>
    <e v="#DIV/0!"/>
    <b v="0"/>
    <s v="publishing/translations"/>
    <x v="3"/>
    <x v="22"/>
  </r>
  <r>
    <n v="100000"/>
    <n v="1"/>
    <n v="1E-3"/>
    <x v="2"/>
    <x v="0"/>
    <s v="USD"/>
    <n v="1455941197"/>
    <n v="1453349197"/>
    <b v="0"/>
    <n v="1"/>
    <n v="1"/>
    <n v="1"/>
    <b v="0"/>
    <s v="publishing/translations"/>
    <x v="3"/>
    <x v="22"/>
  </r>
  <r>
    <n v="18950"/>
    <n v="2"/>
    <n v="1.0554089709762533E-2"/>
    <x v="1"/>
    <x v="0"/>
    <s v="USD"/>
    <n v="1416355259"/>
    <n v="1413759659"/>
    <b v="0"/>
    <n v="2"/>
    <n v="2"/>
    <n v="1"/>
    <b v="0"/>
    <s v="publishing/translations"/>
    <x v="3"/>
    <x v="22"/>
  </r>
  <r>
    <n v="14000"/>
    <n v="0"/>
    <n v="0"/>
    <x v="1"/>
    <x v="0"/>
    <s v="USD"/>
    <n v="1406566363"/>
    <n v="1403974363"/>
    <b v="0"/>
    <n v="0"/>
    <n v="0"/>
    <e v="#DIV/0!"/>
    <b v="0"/>
    <s v="publishing/translations"/>
    <x v="3"/>
    <x v="22"/>
  </r>
  <r>
    <n v="25000"/>
    <n v="0"/>
    <n v="0"/>
    <x v="1"/>
    <x v="6"/>
    <s v="EUR"/>
    <n v="1492270947"/>
    <n v="1488386547"/>
    <b v="0"/>
    <n v="0"/>
    <n v="0"/>
    <e v="#DIV/0!"/>
    <b v="0"/>
    <s v="publishing/translations"/>
    <x v="3"/>
    <x v="22"/>
  </r>
  <r>
    <n v="1750"/>
    <n v="15"/>
    <n v="0.85714285714285721"/>
    <x v="1"/>
    <x v="3"/>
    <s v="EUR"/>
    <n v="1461535140"/>
    <n v="1459716480"/>
    <b v="0"/>
    <n v="15"/>
    <n v="1"/>
    <n v="15"/>
    <b v="0"/>
    <s v="publishing/translations"/>
    <x v="3"/>
    <x v="22"/>
  </r>
  <r>
    <n v="15000"/>
    <n v="1575"/>
    <n v="10.5"/>
    <x v="1"/>
    <x v="0"/>
    <s v="USD"/>
    <n v="1409924340"/>
    <n v="1405181320"/>
    <b v="0"/>
    <n v="1575"/>
    <n v="7"/>
    <n v="225"/>
    <b v="0"/>
    <s v="publishing/translations"/>
    <x v="3"/>
    <x v="22"/>
  </r>
  <r>
    <n v="5000"/>
    <n v="145"/>
    <n v="2.9000000000000004"/>
    <x v="1"/>
    <x v="13"/>
    <s v="EUR"/>
    <n v="1483459365"/>
    <n v="1480867365"/>
    <b v="0"/>
    <n v="145"/>
    <n v="3"/>
    <n v="48.333333333333336"/>
    <b v="0"/>
    <s v="publishing/translations"/>
    <x v="3"/>
    <x v="22"/>
  </r>
  <r>
    <n v="6000"/>
    <n v="0"/>
    <n v="0"/>
    <x v="1"/>
    <x v="0"/>
    <s v="USD"/>
    <n v="1447281044"/>
    <n v="1444685444"/>
    <b v="0"/>
    <n v="0"/>
    <n v="0"/>
    <e v="#DIV/0!"/>
    <b v="0"/>
    <s v="publishing/translations"/>
    <x v="3"/>
    <x v="22"/>
  </r>
  <r>
    <n v="5000"/>
    <n v="0"/>
    <n v="0"/>
    <x v="1"/>
    <x v="0"/>
    <s v="USD"/>
    <n v="1407729600"/>
    <n v="1405097760"/>
    <b v="0"/>
    <n v="0"/>
    <n v="0"/>
    <e v="#DIV/0!"/>
    <b v="0"/>
    <s v="publishing/translations"/>
    <x v="3"/>
    <x v="22"/>
  </r>
  <r>
    <n v="37000"/>
    <n v="0"/>
    <n v="0"/>
    <x v="1"/>
    <x v="8"/>
    <s v="DKK"/>
    <n v="1449077100"/>
    <n v="1446612896"/>
    <b v="0"/>
    <n v="0"/>
    <n v="0"/>
    <e v="#DIV/0!"/>
    <b v="0"/>
    <s v="publishing/translations"/>
    <x v="3"/>
    <x v="22"/>
  </r>
  <r>
    <n v="25000000"/>
    <n v="0"/>
    <n v="0"/>
    <x v="1"/>
    <x v="0"/>
    <s v="USD"/>
    <n v="1417391100"/>
    <n v="1412371898"/>
    <b v="0"/>
    <n v="0"/>
    <n v="0"/>
    <e v="#DIV/0!"/>
    <b v="0"/>
    <s v="publishing/translations"/>
    <x v="3"/>
    <x v="22"/>
  </r>
  <r>
    <n v="15000"/>
    <n v="15186.69"/>
    <n v="101.24459999999999"/>
    <x v="0"/>
    <x v="0"/>
    <s v="USD"/>
    <n v="1413849600"/>
    <n v="1410967754"/>
    <b v="1"/>
    <n v="15186.69"/>
    <n v="340"/>
    <n v="44.66673529411765"/>
    <b v="1"/>
    <s v="publishing/radio &amp; podcasts"/>
    <x v="3"/>
    <x v="23"/>
  </r>
  <r>
    <n v="4000"/>
    <n v="4340.7"/>
    <n v="108.5175"/>
    <x v="0"/>
    <x v="0"/>
    <s v="USD"/>
    <n v="1365609271"/>
    <n v="1363017271"/>
    <b v="1"/>
    <n v="4340.7"/>
    <n v="150"/>
    <n v="28.937999999999999"/>
    <b v="1"/>
    <s v="publishing/radio &amp; podcasts"/>
    <x v="3"/>
    <x v="23"/>
  </r>
  <r>
    <n v="600"/>
    <n v="886"/>
    <n v="147.66666666666666"/>
    <x v="0"/>
    <x v="0"/>
    <s v="USD"/>
    <n v="1365367938"/>
    <n v="1361483538"/>
    <b v="1"/>
    <n v="886"/>
    <n v="25"/>
    <n v="35.44"/>
    <b v="1"/>
    <s v="publishing/radio &amp; podcasts"/>
    <x v="3"/>
    <x v="23"/>
  </r>
  <r>
    <n v="5000"/>
    <n v="8160"/>
    <n v="163.19999999999999"/>
    <x v="0"/>
    <x v="0"/>
    <s v="USD"/>
    <n v="1361029958"/>
    <n v="1358437958"/>
    <b v="1"/>
    <n v="8160"/>
    <n v="234"/>
    <n v="34.871794871794869"/>
    <b v="1"/>
    <s v="publishing/radio &amp; podcasts"/>
    <x v="3"/>
    <x v="23"/>
  </r>
  <r>
    <n v="30000"/>
    <n v="136924.35"/>
    <n v="456.41449999999998"/>
    <x v="0"/>
    <x v="0"/>
    <s v="USD"/>
    <n v="1332385200"/>
    <n v="1329759452"/>
    <b v="1"/>
    <n v="136924.35"/>
    <n v="2602"/>
    <n v="52.622732513451197"/>
    <b v="1"/>
    <s v="publishing/radio &amp; podcasts"/>
    <x v="3"/>
    <x v="23"/>
  </r>
  <r>
    <n v="16000"/>
    <n v="17260.37"/>
    <n v="107.87731249999999"/>
    <x v="0"/>
    <x v="0"/>
    <s v="USD"/>
    <n v="1452574800"/>
    <n v="1449029266"/>
    <b v="1"/>
    <n v="17260.37"/>
    <n v="248"/>
    <n v="69.598266129032254"/>
    <b v="1"/>
    <s v="publishing/radio &amp; podcasts"/>
    <x v="3"/>
    <x v="23"/>
  </r>
  <r>
    <n v="40000"/>
    <n v="46032"/>
    <n v="115.08"/>
    <x v="0"/>
    <x v="0"/>
    <s v="USD"/>
    <n v="1332699285"/>
    <n v="1327518885"/>
    <b v="1"/>
    <n v="46032"/>
    <n v="600"/>
    <n v="76.72"/>
    <b v="1"/>
    <s v="publishing/radio &amp; podcasts"/>
    <x v="3"/>
    <x v="23"/>
  </r>
  <r>
    <n v="9500"/>
    <n v="9725"/>
    <n v="102.36842105263158"/>
    <x v="0"/>
    <x v="0"/>
    <s v="USD"/>
    <n v="1307838049"/>
    <n v="1302654049"/>
    <b v="1"/>
    <n v="9725"/>
    <n v="293"/>
    <n v="33.191126279863482"/>
    <b v="1"/>
    <s v="publishing/radio &amp; podcasts"/>
    <x v="3"/>
    <x v="23"/>
  </r>
  <r>
    <n v="44250"/>
    <n v="47978"/>
    <n v="108.42485875706214"/>
    <x v="0"/>
    <x v="0"/>
    <s v="USD"/>
    <n v="1360938109"/>
    <n v="1358346109"/>
    <b v="1"/>
    <n v="47978"/>
    <n v="321"/>
    <n v="149.46417445482865"/>
    <b v="1"/>
    <s v="publishing/radio &amp; podcasts"/>
    <x v="3"/>
    <x v="23"/>
  </r>
  <r>
    <n v="1500"/>
    <n v="1877"/>
    <n v="125.13333333333334"/>
    <x v="0"/>
    <x v="0"/>
    <s v="USD"/>
    <n v="1356724263"/>
    <n v="1354909863"/>
    <b v="1"/>
    <n v="1877"/>
    <n v="81"/>
    <n v="23.172839506172838"/>
    <b v="1"/>
    <s v="publishing/radio &amp; podcasts"/>
    <x v="3"/>
    <x v="23"/>
  </r>
  <r>
    <n v="32000"/>
    <n v="33229"/>
    <n v="103.840625"/>
    <x v="0"/>
    <x v="0"/>
    <s v="USD"/>
    <n v="1428620334"/>
    <n v="1426028334"/>
    <b v="1"/>
    <n v="33229"/>
    <n v="343"/>
    <n v="96.877551020408163"/>
    <b v="1"/>
    <s v="publishing/radio &amp; podcasts"/>
    <x v="3"/>
    <x v="23"/>
  </r>
  <r>
    <n v="25000"/>
    <n v="34676"/>
    <n v="138.70400000000001"/>
    <x v="0"/>
    <x v="0"/>
    <s v="USD"/>
    <n v="1381928503"/>
    <n v="1379336503"/>
    <b v="1"/>
    <n v="34676"/>
    <n v="336"/>
    <n v="103.20238095238095"/>
    <b v="1"/>
    <s v="publishing/radio &amp; podcasts"/>
    <x v="3"/>
    <x v="23"/>
  </r>
  <r>
    <n v="1500"/>
    <n v="1807.74"/>
    <n v="120.51600000000001"/>
    <x v="0"/>
    <x v="0"/>
    <s v="USD"/>
    <n v="1330644639"/>
    <n v="1328052639"/>
    <b v="1"/>
    <n v="1807.74"/>
    <n v="47"/>
    <n v="38.462553191489363"/>
    <b v="1"/>
    <s v="publishing/radio &amp; podcasts"/>
    <x v="3"/>
    <x v="23"/>
  </r>
  <r>
    <n v="3000"/>
    <n v="3368"/>
    <n v="112.26666666666667"/>
    <x v="0"/>
    <x v="0"/>
    <s v="USD"/>
    <n v="1379093292"/>
    <n v="1376501292"/>
    <b v="1"/>
    <n v="3368"/>
    <n v="76"/>
    <n v="44.315789473684212"/>
    <b v="1"/>
    <s v="publishing/radio &amp; podcasts"/>
    <x v="3"/>
    <x v="23"/>
  </r>
  <r>
    <n v="15000"/>
    <n v="28300.45"/>
    <n v="188.66966666666667"/>
    <x v="0"/>
    <x v="0"/>
    <s v="USD"/>
    <n v="1419051540"/>
    <n v="1416244863"/>
    <b v="1"/>
    <n v="28300.45"/>
    <n v="441"/>
    <n v="64.173356009070289"/>
    <b v="1"/>
    <s v="publishing/radio &amp; podcasts"/>
    <x v="3"/>
    <x v="23"/>
  </r>
  <r>
    <n v="6000"/>
    <n v="39693.279999999999"/>
    <n v="661.55466666666666"/>
    <x v="0"/>
    <x v="0"/>
    <s v="USD"/>
    <n v="1315616422"/>
    <n v="1313024422"/>
    <b v="1"/>
    <n v="39693.279999999999"/>
    <n v="916"/>
    <n v="43.333275109170302"/>
    <b v="1"/>
    <s v="publishing/radio &amp; podcasts"/>
    <x v="3"/>
    <x v="23"/>
  </r>
  <r>
    <n v="30000"/>
    <n v="33393"/>
    <n v="111.31"/>
    <x v="0"/>
    <x v="0"/>
    <s v="USD"/>
    <n v="1324609200"/>
    <n v="1319467604"/>
    <b v="1"/>
    <n v="33393"/>
    <n v="369"/>
    <n v="90.495934959349597"/>
    <b v="1"/>
    <s v="publishing/radio &amp; podcasts"/>
    <x v="3"/>
    <x v="23"/>
  </r>
  <r>
    <n v="50000"/>
    <n v="590807.11"/>
    <n v="1181.6142199999999"/>
    <x v="0"/>
    <x v="0"/>
    <s v="USD"/>
    <n v="1368564913"/>
    <n v="1367355313"/>
    <b v="1"/>
    <n v="590807.11"/>
    <n v="20242"/>
    <n v="29.187190495010373"/>
    <b v="1"/>
    <s v="publishing/radio &amp; podcasts"/>
    <x v="3"/>
    <x v="23"/>
  </r>
  <r>
    <n v="1600"/>
    <n v="2198"/>
    <n v="137.375"/>
    <x v="0"/>
    <x v="0"/>
    <s v="USD"/>
    <n v="1399694340"/>
    <n v="1398448389"/>
    <b v="1"/>
    <n v="2198"/>
    <n v="71"/>
    <n v="30.95774647887324"/>
    <b v="1"/>
    <s v="publishing/radio &amp; podcasts"/>
    <x v="3"/>
    <x v="23"/>
  </r>
  <r>
    <n v="50000"/>
    <n v="58520.2"/>
    <n v="117.04040000000001"/>
    <x v="0"/>
    <x v="0"/>
    <s v="USD"/>
    <n v="1374858000"/>
    <n v="1373408699"/>
    <b v="1"/>
    <n v="58520.2"/>
    <n v="635"/>
    <n v="92.157795275590544"/>
    <b v="1"/>
    <s v="publishing/radio &amp; podcasts"/>
    <x v="3"/>
    <x v="23"/>
  </r>
  <r>
    <n v="5000"/>
    <n v="105"/>
    <n v="2.1"/>
    <x v="2"/>
    <x v="5"/>
    <s v="CAD"/>
    <n v="1383430145"/>
    <n v="1380838145"/>
    <b v="0"/>
    <n v="105"/>
    <n v="6"/>
    <n v="17.5"/>
    <b v="0"/>
    <s v="publishing/fiction"/>
    <x v="3"/>
    <x v="10"/>
  </r>
  <r>
    <n v="5000"/>
    <n v="5"/>
    <n v="0.1"/>
    <x v="2"/>
    <x v="0"/>
    <s v="USD"/>
    <n v="1347004260"/>
    <n v="1345062936"/>
    <b v="0"/>
    <n v="5"/>
    <n v="1"/>
    <n v="5"/>
    <b v="0"/>
    <s v="publishing/fiction"/>
    <x v="3"/>
    <x v="10"/>
  </r>
  <r>
    <n v="7000"/>
    <n v="50"/>
    <n v="0.7142857142857143"/>
    <x v="2"/>
    <x v="0"/>
    <s v="USD"/>
    <n v="1469162275"/>
    <n v="1467002275"/>
    <b v="0"/>
    <n v="50"/>
    <n v="2"/>
    <n v="25"/>
    <b v="0"/>
    <s v="publishing/fiction"/>
    <x v="3"/>
    <x v="10"/>
  </r>
  <r>
    <n v="2000"/>
    <n v="0"/>
    <n v="0"/>
    <x v="2"/>
    <x v="0"/>
    <s v="USD"/>
    <n v="1342882260"/>
    <n v="1337834963"/>
    <b v="0"/>
    <n v="0"/>
    <n v="0"/>
    <e v="#DIV/0!"/>
    <b v="0"/>
    <s v="publishing/fiction"/>
    <x v="3"/>
    <x v="10"/>
  </r>
  <r>
    <n v="6700"/>
    <n v="150"/>
    <n v="2.2388059701492535"/>
    <x v="2"/>
    <x v="0"/>
    <s v="USD"/>
    <n v="1434827173"/>
    <n v="1430939173"/>
    <b v="0"/>
    <n v="150"/>
    <n v="3"/>
    <n v="50"/>
    <b v="0"/>
    <s v="publishing/fiction"/>
    <x v="3"/>
    <x v="10"/>
  </r>
  <r>
    <n v="20000"/>
    <n v="48"/>
    <n v="0.24"/>
    <x v="2"/>
    <x v="0"/>
    <s v="USD"/>
    <n v="1425009761"/>
    <n v="1422417761"/>
    <b v="0"/>
    <n v="48"/>
    <n v="3"/>
    <n v="16"/>
    <b v="0"/>
    <s v="publishing/fiction"/>
    <x v="3"/>
    <x v="10"/>
  </r>
  <r>
    <n v="10000"/>
    <n v="0"/>
    <n v="0"/>
    <x v="2"/>
    <x v="0"/>
    <s v="USD"/>
    <n v="1470175271"/>
    <n v="1467583271"/>
    <b v="0"/>
    <n v="0"/>
    <n v="0"/>
    <e v="#DIV/0!"/>
    <b v="0"/>
    <s v="publishing/fiction"/>
    <x v="3"/>
    <x v="10"/>
  </r>
  <r>
    <n v="15000"/>
    <n v="360"/>
    <n v="2.4"/>
    <x v="2"/>
    <x v="2"/>
    <s v="AUD"/>
    <n v="1388928660"/>
    <n v="1386336660"/>
    <b v="0"/>
    <n v="360"/>
    <n v="6"/>
    <n v="60"/>
    <b v="0"/>
    <s v="publishing/fiction"/>
    <x v="3"/>
    <x v="10"/>
  </r>
  <r>
    <n v="5000"/>
    <n v="0"/>
    <n v="0"/>
    <x v="2"/>
    <x v="0"/>
    <s v="USD"/>
    <n v="1352994052"/>
    <n v="1350398452"/>
    <b v="0"/>
    <n v="0"/>
    <n v="0"/>
    <e v="#DIV/0!"/>
    <b v="0"/>
    <s v="publishing/fiction"/>
    <x v="3"/>
    <x v="10"/>
  </r>
  <r>
    <n v="2900"/>
    <n v="895"/>
    <n v="30.862068965517242"/>
    <x v="2"/>
    <x v="0"/>
    <s v="USD"/>
    <n v="1380720474"/>
    <n v="1378214874"/>
    <b v="0"/>
    <n v="895"/>
    <n v="19"/>
    <n v="47.10526315789474"/>
    <b v="0"/>
    <s v="publishing/fiction"/>
    <x v="3"/>
    <x v="10"/>
  </r>
  <r>
    <n v="1200"/>
    <n v="100"/>
    <n v="8.3333333333333321"/>
    <x v="2"/>
    <x v="0"/>
    <s v="USD"/>
    <n v="1424014680"/>
    <n v="1418922443"/>
    <b v="0"/>
    <n v="100"/>
    <n v="1"/>
    <n v="100"/>
    <b v="0"/>
    <s v="publishing/fiction"/>
    <x v="3"/>
    <x v="10"/>
  </r>
  <r>
    <n v="4000"/>
    <n v="30"/>
    <n v="0.75"/>
    <x v="2"/>
    <x v="0"/>
    <s v="USD"/>
    <n v="1308431646"/>
    <n v="1305839646"/>
    <b v="0"/>
    <n v="30"/>
    <n v="2"/>
    <n v="15"/>
    <b v="0"/>
    <s v="publishing/fiction"/>
    <x v="3"/>
    <x v="10"/>
  </r>
  <r>
    <n v="2400"/>
    <n v="0"/>
    <n v="0"/>
    <x v="2"/>
    <x v="0"/>
    <s v="USD"/>
    <n v="1371415675"/>
    <n v="1368823675"/>
    <b v="0"/>
    <n v="0"/>
    <n v="0"/>
    <e v="#DIV/0!"/>
    <b v="0"/>
    <s v="publishing/fiction"/>
    <x v="3"/>
    <x v="10"/>
  </r>
  <r>
    <n v="5000"/>
    <n v="445"/>
    <n v="8.9"/>
    <x v="2"/>
    <x v="0"/>
    <s v="USD"/>
    <n v="1428075480"/>
    <n v="1425489613"/>
    <b v="0"/>
    <n v="445"/>
    <n v="11"/>
    <n v="40.454545454545453"/>
    <b v="0"/>
    <s v="publishing/fiction"/>
    <x v="3"/>
    <x v="10"/>
  </r>
  <r>
    <n v="2000"/>
    <n v="0"/>
    <n v="0"/>
    <x v="2"/>
    <x v="0"/>
    <s v="USD"/>
    <n v="1314471431"/>
    <n v="1311879431"/>
    <b v="0"/>
    <n v="0"/>
    <n v="0"/>
    <e v="#DIV/0!"/>
    <b v="0"/>
    <s v="publishing/fiction"/>
    <x v="3"/>
    <x v="10"/>
  </r>
  <r>
    <n v="1500"/>
    <n v="0"/>
    <n v="0"/>
    <x v="2"/>
    <x v="0"/>
    <s v="USD"/>
    <n v="1410866659"/>
    <n v="1405682659"/>
    <b v="0"/>
    <n v="0"/>
    <n v="0"/>
    <e v="#DIV/0!"/>
    <b v="0"/>
    <s v="publishing/fiction"/>
    <x v="3"/>
    <x v="10"/>
  </r>
  <r>
    <n v="15000"/>
    <n v="1"/>
    <n v="6.6666666666666671E-3"/>
    <x v="2"/>
    <x v="0"/>
    <s v="USD"/>
    <n v="1375299780"/>
    <n v="1371655522"/>
    <b v="0"/>
    <n v="1"/>
    <n v="1"/>
    <n v="1"/>
    <b v="0"/>
    <s v="publishing/fiction"/>
    <x v="3"/>
    <x v="10"/>
  </r>
  <r>
    <n v="3000"/>
    <n v="57"/>
    <n v="1.9"/>
    <x v="2"/>
    <x v="0"/>
    <s v="USD"/>
    <n v="1409787378"/>
    <n v="1405899378"/>
    <b v="0"/>
    <n v="57"/>
    <n v="3"/>
    <n v="19"/>
    <b v="0"/>
    <s v="publishing/fiction"/>
    <x v="3"/>
    <x v="10"/>
  </r>
  <r>
    <n v="2000"/>
    <n v="5"/>
    <n v="0.25"/>
    <x v="2"/>
    <x v="0"/>
    <s v="USD"/>
    <n v="1470355833"/>
    <n v="1465171833"/>
    <b v="0"/>
    <n v="5"/>
    <n v="1"/>
    <n v="5"/>
    <b v="0"/>
    <s v="publishing/fiction"/>
    <x v="3"/>
    <x v="10"/>
  </r>
  <r>
    <n v="2800"/>
    <n v="701"/>
    <n v="25.035714285714285"/>
    <x v="2"/>
    <x v="0"/>
    <s v="USD"/>
    <n v="1367444557"/>
    <n v="1364852557"/>
    <b v="0"/>
    <n v="701"/>
    <n v="15"/>
    <n v="46.733333333333334"/>
    <b v="0"/>
    <s v="publishing/fiction"/>
    <x v="3"/>
    <x v="10"/>
  </r>
  <r>
    <n v="52000"/>
    <n v="86492"/>
    <n v="166.33076923076925"/>
    <x v="0"/>
    <x v="5"/>
    <s v="CAD"/>
    <n v="1436364023"/>
    <n v="1433772023"/>
    <b v="1"/>
    <n v="86492"/>
    <n v="885"/>
    <n v="97.731073446327684"/>
    <b v="1"/>
    <s v="photography/photobooks"/>
    <x v="8"/>
    <x v="20"/>
  </r>
  <r>
    <n v="22000"/>
    <n v="22318"/>
    <n v="101.44545454545455"/>
    <x v="0"/>
    <x v="1"/>
    <s v="GBP"/>
    <n v="1458943200"/>
    <n v="1456491680"/>
    <b v="1"/>
    <n v="22318"/>
    <n v="329"/>
    <n v="67.835866261398181"/>
    <b v="1"/>
    <s v="photography/photobooks"/>
    <x v="8"/>
    <x v="20"/>
  </r>
  <r>
    <n v="3750"/>
    <n v="4045.93"/>
    <n v="107.89146666666667"/>
    <x v="0"/>
    <x v="18"/>
    <s v="EUR"/>
    <n v="1477210801"/>
    <n v="1472026801"/>
    <b v="1"/>
    <n v="4045.93"/>
    <n v="71"/>
    <n v="56.98492957746479"/>
    <b v="1"/>
    <s v="photography/photobooks"/>
    <x v="8"/>
    <x v="20"/>
  </r>
  <r>
    <n v="6500"/>
    <n v="18066"/>
    <n v="277.93846153846158"/>
    <x v="0"/>
    <x v="1"/>
    <s v="GBP"/>
    <n v="1402389180"/>
    <n v="1399996024"/>
    <b v="1"/>
    <n v="18066"/>
    <n v="269"/>
    <n v="67.159851301115239"/>
    <b v="1"/>
    <s v="photography/photobooks"/>
    <x v="8"/>
    <x v="20"/>
  </r>
  <r>
    <n v="16000"/>
    <n v="16573"/>
    <n v="103.58125"/>
    <x v="0"/>
    <x v="12"/>
    <s v="EUR"/>
    <n v="1458676860"/>
    <n v="1455446303"/>
    <b v="1"/>
    <n v="16573"/>
    <n v="345"/>
    <n v="48.037681159420288"/>
    <b v="1"/>
    <s v="photography/photobooks"/>
    <x v="8"/>
    <x v="20"/>
  </r>
  <r>
    <n v="1500"/>
    <n v="1671"/>
    <n v="111.4"/>
    <x v="0"/>
    <x v="1"/>
    <s v="GBP"/>
    <n v="1406227904"/>
    <n v="1403635904"/>
    <b v="1"/>
    <n v="1671"/>
    <n v="43"/>
    <n v="38.860465116279073"/>
    <b v="1"/>
    <s v="photography/photobooks"/>
    <x v="8"/>
    <x v="20"/>
  </r>
  <r>
    <n v="1200"/>
    <n v="2580"/>
    <n v="215"/>
    <x v="0"/>
    <x v="0"/>
    <s v="USD"/>
    <n v="1273911000"/>
    <n v="1268822909"/>
    <b v="1"/>
    <n v="2580"/>
    <n v="33"/>
    <n v="78.181818181818187"/>
    <b v="1"/>
    <s v="photography/photobooks"/>
    <x v="8"/>
    <x v="20"/>
  </r>
  <r>
    <n v="18500"/>
    <n v="20491"/>
    <n v="110.76216216216217"/>
    <x v="0"/>
    <x v="0"/>
    <s v="USD"/>
    <n v="1403880281"/>
    <n v="1401201881"/>
    <b v="1"/>
    <n v="20491"/>
    <n v="211"/>
    <n v="97.113744075829388"/>
    <b v="1"/>
    <s v="photography/photobooks"/>
    <x v="8"/>
    <x v="20"/>
  </r>
  <r>
    <n v="17500"/>
    <n v="21637.22"/>
    <n v="123.64125714285714"/>
    <x v="0"/>
    <x v="12"/>
    <s v="EUR"/>
    <n v="1487113140"/>
    <n v="1484570885"/>
    <b v="1"/>
    <n v="21637.22"/>
    <n v="196"/>
    <n v="110.39397959183674"/>
    <b v="1"/>
    <s v="photography/photobooks"/>
    <x v="8"/>
    <x v="20"/>
  </r>
  <r>
    <n v="16000"/>
    <n v="16165.6"/>
    <n v="101.03500000000001"/>
    <x v="0"/>
    <x v="1"/>
    <s v="GBP"/>
    <n v="1405761278"/>
    <n v="1403169278"/>
    <b v="1"/>
    <n v="16165.6"/>
    <n v="405"/>
    <n v="39.91506172839506"/>
    <b v="1"/>
    <s v="photography/photobooks"/>
    <x v="8"/>
    <x v="20"/>
  </r>
  <r>
    <n v="14000"/>
    <n v="15651"/>
    <n v="111.79285714285714"/>
    <x v="0"/>
    <x v="0"/>
    <s v="USD"/>
    <n v="1447858804"/>
    <n v="1445263204"/>
    <b v="1"/>
    <n v="15651"/>
    <n v="206"/>
    <n v="75.975728155339809"/>
    <b v="1"/>
    <s v="photography/photobooks"/>
    <x v="8"/>
    <x v="20"/>
  </r>
  <r>
    <n v="3500"/>
    <n v="19557"/>
    <n v="558.7714285714286"/>
    <x v="0"/>
    <x v="0"/>
    <s v="USD"/>
    <n v="1486311939"/>
    <n v="1483719939"/>
    <b v="1"/>
    <n v="19557"/>
    <n v="335"/>
    <n v="58.379104477611939"/>
    <b v="1"/>
    <s v="photography/photobooks"/>
    <x v="8"/>
    <x v="20"/>
  </r>
  <r>
    <n v="8000"/>
    <n v="12001.5"/>
    <n v="150.01875000000001"/>
    <x v="0"/>
    <x v="1"/>
    <s v="GBP"/>
    <n v="1405523866"/>
    <n v="1402931866"/>
    <b v="1"/>
    <n v="12001.5"/>
    <n v="215"/>
    <n v="55.82093023255814"/>
    <b v="1"/>
    <s v="photography/photobooks"/>
    <x v="8"/>
    <x v="20"/>
  </r>
  <r>
    <n v="25000"/>
    <n v="26619"/>
    <n v="106.476"/>
    <x v="0"/>
    <x v="0"/>
    <s v="USD"/>
    <n v="1443363640"/>
    <n v="1439907640"/>
    <b v="1"/>
    <n v="26619"/>
    <n v="176"/>
    <n v="151.24431818181819"/>
    <b v="1"/>
    <s v="photography/photobooks"/>
    <x v="8"/>
    <x v="20"/>
  </r>
  <r>
    <n v="300000"/>
    <n v="471567"/>
    <n v="157.18899999999999"/>
    <x v="0"/>
    <x v="10"/>
    <s v="NOK"/>
    <n v="1458104697"/>
    <n v="1455516297"/>
    <b v="1"/>
    <n v="471567"/>
    <n v="555"/>
    <n v="849.67027027027029"/>
    <b v="1"/>
    <s v="photography/photobooks"/>
    <x v="8"/>
    <x v="20"/>
  </r>
  <r>
    <n v="17000"/>
    <n v="18472"/>
    <n v="108.65882352941176"/>
    <x v="0"/>
    <x v="0"/>
    <s v="USD"/>
    <n v="1475762400"/>
    <n v="1473160292"/>
    <b v="1"/>
    <n v="18472"/>
    <n v="116"/>
    <n v="159.24137931034483"/>
    <b v="1"/>
    <s v="photography/photobooks"/>
    <x v="8"/>
    <x v="20"/>
  </r>
  <r>
    <n v="15000"/>
    <n v="24297"/>
    <n v="161.97999999999999"/>
    <x v="0"/>
    <x v="0"/>
    <s v="USD"/>
    <n v="1417845600"/>
    <n v="1415194553"/>
    <b v="1"/>
    <n v="24297"/>
    <n v="615"/>
    <n v="39.507317073170732"/>
    <b v="1"/>
    <s v="photography/photobooks"/>
    <x v="8"/>
    <x v="20"/>
  </r>
  <r>
    <n v="15000"/>
    <n v="30805"/>
    <n v="205.36666666666665"/>
    <x v="0"/>
    <x v="0"/>
    <s v="USD"/>
    <n v="1401565252"/>
    <n v="1398973252"/>
    <b v="1"/>
    <n v="30805"/>
    <n v="236"/>
    <n v="130.52966101694915"/>
    <b v="1"/>
    <s v="photography/photobooks"/>
    <x v="8"/>
    <x v="20"/>
  </r>
  <r>
    <n v="9000"/>
    <n v="9302.75"/>
    <n v="103.36388888888889"/>
    <x v="0"/>
    <x v="0"/>
    <s v="USD"/>
    <n v="1403301540"/>
    <n v="1400867283"/>
    <b v="1"/>
    <n v="9302.75"/>
    <n v="145"/>
    <n v="64.156896551724131"/>
    <b v="1"/>
    <s v="photography/photobooks"/>
    <x v="8"/>
    <x v="20"/>
  </r>
  <r>
    <n v="18000"/>
    <n v="18625"/>
    <n v="103.47222222222223"/>
    <x v="0"/>
    <x v="0"/>
    <s v="USD"/>
    <n v="1418961600"/>
    <n v="1415824513"/>
    <b v="1"/>
    <n v="18625"/>
    <n v="167"/>
    <n v="111.52694610778443"/>
    <b v="1"/>
    <s v="photography/photobooks"/>
    <x v="8"/>
    <x v="20"/>
  </r>
  <r>
    <n v="37500"/>
    <n v="40055"/>
    <n v="106.81333333333333"/>
    <x v="0"/>
    <x v="0"/>
    <s v="USD"/>
    <n v="1465272091"/>
    <n v="1462248091"/>
    <b v="1"/>
    <n v="40055"/>
    <n v="235"/>
    <n v="170.44680851063831"/>
    <b v="1"/>
    <s v="photography/photobooks"/>
    <x v="8"/>
    <x v="20"/>
  </r>
  <r>
    <n v="43500"/>
    <n v="60450.1"/>
    <n v="138.96574712643678"/>
    <x v="0"/>
    <x v="0"/>
    <s v="USD"/>
    <n v="1413575739"/>
    <n v="1410983739"/>
    <b v="1"/>
    <n v="60450.1"/>
    <n v="452"/>
    <n v="133.7391592920354"/>
    <b v="1"/>
    <s v="photography/photobooks"/>
    <x v="8"/>
    <x v="20"/>
  </r>
  <r>
    <n v="18500"/>
    <n v="23096"/>
    <n v="124.84324324324325"/>
    <x v="0"/>
    <x v="0"/>
    <s v="USD"/>
    <n v="1419292800"/>
    <n v="1416592916"/>
    <b v="1"/>
    <n v="23096"/>
    <n v="241"/>
    <n v="95.834024896265561"/>
    <b v="1"/>
    <s v="photography/photobooks"/>
    <x v="8"/>
    <x v="20"/>
  </r>
  <r>
    <n v="3000"/>
    <n v="6210"/>
    <n v="206.99999999999997"/>
    <x v="0"/>
    <x v="11"/>
    <s v="SEK"/>
    <n v="1487592090"/>
    <n v="1485000090"/>
    <b v="1"/>
    <n v="6210"/>
    <n v="28"/>
    <n v="221.78571428571428"/>
    <b v="1"/>
    <s v="photography/photobooks"/>
    <x v="8"/>
    <x v="20"/>
  </r>
  <r>
    <n v="2600"/>
    <n v="4524.1499999999996"/>
    <n v="174.00576923076923"/>
    <x v="0"/>
    <x v="0"/>
    <s v="USD"/>
    <n v="1471539138"/>
    <n v="1468947138"/>
    <b v="1"/>
    <n v="4524.1499999999996"/>
    <n v="140"/>
    <n v="32.315357142857138"/>
    <b v="1"/>
    <s v="photography/photobooks"/>
    <x v="8"/>
    <x v="20"/>
  </r>
  <r>
    <n v="23000"/>
    <n v="27675"/>
    <n v="120.32608695652173"/>
    <x v="0"/>
    <x v="0"/>
    <s v="USD"/>
    <n v="1453185447"/>
    <n v="1448951847"/>
    <b v="1"/>
    <n v="27675"/>
    <n v="280"/>
    <n v="98.839285714285708"/>
    <b v="1"/>
    <s v="photography/photobooks"/>
    <x v="8"/>
    <x v="20"/>
  </r>
  <r>
    <n v="3500"/>
    <n v="3865.55"/>
    <n v="110.44428571428573"/>
    <x v="0"/>
    <x v="0"/>
    <s v="USD"/>
    <n v="1489497886"/>
    <n v="1487082286"/>
    <b v="1"/>
    <n v="3865.55"/>
    <n v="70"/>
    <n v="55.222142857142863"/>
    <b v="1"/>
    <s v="photography/photobooks"/>
    <x v="8"/>
    <x v="20"/>
  </r>
  <r>
    <n v="3000"/>
    <n v="8447"/>
    <n v="281.56666666666666"/>
    <x v="0"/>
    <x v="0"/>
    <s v="USD"/>
    <n v="1485907200"/>
    <n v="1483292122"/>
    <b v="1"/>
    <n v="8447"/>
    <n v="160"/>
    <n v="52.793750000000003"/>
    <b v="1"/>
    <s v="photography/photobooks"/>
    <x v="8"/>
    <x v="20"/>
  </r>
  <r>
    <n v="19000"/>
    <n v="19129"/>
    <n v="100.67894736842105"/>
    <x v="0"/>
    <x v="0"/>
    <s v="USD"/>
    <n v="1426773920"/>
    <n v="1424185520"/>
    <b v="1"/>
    <n v="19129"/>
    <n v="141"/>
    <n v="135.66666666666666"/>
    <b v="1"/>
    <s v="photography/photobooks"/>
    <x v="8"/>
    <x v="20"/>
  </r>
  <r>
    <n v="35000"/>
    <n v="47189"/>
    <n v="134.82571428571427"/>
    <x v="0"/>
    <x v="0"/>
    <s v="USD"/>
    <n v="1445624695"/>
    <n v="1443464695"/>
    <b v="1"/>
    <n v="47189"/>
    <n v="874"/>
    <n v="53.991990846681922"/>
    <b v="1"/>
    <s v="photography/photobooks"/>
    <x v="8"/>
    <x v="20"/>
  </r>
  <r>
    <n v="2350"/>
    <n v="4135"/>
    <n v="175.95744680851064"/>
    <x v="0"/>
    <x v="0"/>
    <s v="USD"/>
    <n v="1417402800"/>
    <n v="1414610126"/>
    <b v="1"/>
    <n v="4135"/>
    <n v="73"/>
    <n v="56.643835616438359"/>
    <b v="1"/>
    <s v="photography/photobooks"/>
    <x v="8"/>
    <x v="20"/>
  </r>
  <r>
    <n v="5000"/>
    <n v="24201"/>
    <n v="484.02000000000004"/>
    <x v="0"/>
    <x v="2"/>
    <s v="AUD"/>
    <n v="1455548400"/>
    <n v="1453461865"/>
    <b v="1"/>
    <n v="24201"/>
    <n v="294"/>
    <n v="82.316326530612244"/>
    <b v="1"/>
    <s v="photography/photobooks"/>
    <x v="8"/>
    <x v="20"/>
  </r>
  <r>
    <n v="45000"/>
    <n v="65313"/>
    <n v="145.14000000000001"/>
    <x v="0"/>
    <x v="0"/>
    <s v="USD"/>
    <n v="1462161540"/>
    <n v="1457913777"/>
    <b v="1"/>
    <n v="65313"/>
    <n v="740"/>
    <n v="88.26081081081081"/>
    <b v="1"/>
    <s v="photography/photobooks"/>
    <x v="8"/>
    <x v="20"/>
  </r>
  <r>
    <n v="7500"/>
    <n v="31330"/>
    <n v="417.73333333333335"/>
    <x v="0"/>
    <x v="0"/>
    <s v="USD"/>
    <n v="1441383062"/>
    <n v="1438791062"/>
    <b v="1"/>
    <n v="31330"/>
    <n v="369"/>
    <n v="84.905149051490511"/>
    <b v="1"/>
    <s v="photography/photobooks"/>
    <x v="8"/>
    <x v="20"/>
  </r>
  <r>
    <n v="4000"/>
    <n v="5297"/>
    <n v="132.42499999999998"/>
    <x v="0"/>
    <x v="0"/>
    <s v="USD"/>
    <n v="1464040800"/>
    <n v="1461527631"/>
    <b v="1"/>
    <n v="5297"/>
    <n v="110"/>
    <n v="48.154545454545456"/>
    <b v="1"/>
    <s v="photography/photobooks"/>
    <x v="8"/>
    <x v="20"/>
  </r>
  <r>
    <n v="12000"/>
    <n v="30037.01"/>
    <n v="250.30841666666666"/>
    <x v="0"/>
    <x v="0"/>
    <s v="USD"/>
    <n v="1440702910"/>
    <n v="1438110910"/>
    <b v="1"/>
    <n v="30037.01"/>
    <n v="455"/>
    <n v="66.015406593406595"/>
    <b v="1"/>
    <s v="photography/photobooks"/>
    <x v="8"/>
    <x v="20"/>
  </r>
  <r>
    <n v="12000"/>
    <n v="21588"/>
    <n v="179.9"/>
    <x v="0"/>
    <x v="12"/>
    <s v="EUR"/>
    <n v="1470506400"/>
    <n v="1467358427"/>
    <b v="1"/>
    <n v="21588"/>
    <n v="224"/>
    <n v="96.375"/>
    <b v="1"/>
    <s v="photography/photobooks"/>
    <x v="8"/>
    <x v="20"/>
  </r>
  <r>
    <n v="7000"/>
    <n v="7184"/>
    <n v="102.62857142857142"/>
    <x v="0"/>
    <x v="0"/>
    <s v="USD"/>
    <n v="1421952370"/>
    <n v="1418064370"/>
    <b v="1"/>
    <n v="7184"/>
    <n v="46"/>
    <n v="156.17391304347825"/>
    <b v="1"/>
    <s v="photography/photobooks"/>
    <x v="8"/>
    <x v="20"/>
  </r>
  <r>
    <n v="20000"/>
    <n v="27197.22"/>
    <n v="135.98609999999999"/>
    <x v="0"/>
    <x v="0"/>
    <s v="USD"/>
    <n v="1483481019"/>
    <n v="1480629819"/>
    <b v="0"/>
    <n v="27197.22"/>
    <n v="284"/>
    <n v="95.764859154929582"/>
    <b v="1"/>
    <s v="photography/photobooks"/>
    <x v="8"/>
    <x v="20"/>
  </r>
  <r>
    <n v="15000"/>
    <n v="17680"/>
    <n v="117.86666666666667"/>
    <x v="0"/>
    <x v="0"/>
    <s v="USD"/>
    <n v="1416964500"/>
    <n v="1414368616"/>
    <b v="1"/>
    <n v="17680"/>
    <n v="98"/>
    <n v="180.40816326530611"/>
    <b v="1"/>
    <s v="photography/photobooks"/>
    <x v="8"/>
    <x v="20"/>
  </r>
  <r>
    <n v="18000"/>
    <n v="6"/>
    <n v="3.3333333333333333E-2"/>
    <x v="2"/>
    <x v="0"/>
    <s v="USD"/>
    <n v="1420045538"/>
    <n v="1417453538"/>
    <b v="0"/>
    <n v="6"/>
    <n v="2"/>
    <n v="3"/>
    <b v="0"/>
    <s v="photography/nature"/>
    <x v="8"/>
    <x v="24"/>
  </r>
  <r>
    <n v="500"/>
    <n v="20"/>
    <n v="4"/>
    <x v="2"/>
    <x v="5"/>
    <s v="CAD"/>
    <n v="1435708500"/>
    <n v="1434412500"/>
    <b v="0"/>
    <n v="20"/>
    <n v="1"/>
    <n v="20"/>
    <b v="0"/>
    <s v="photography/nature"/>
    <x v="8"/>
    <x v="24"/>
  </r>
  <r>
    <n v="2250"/>
    <n v="10"/>
    <n v="0.44444444444444442"/>
    <x v="2"/>
    <x v="0"/>
    <s v="USD"/>
    <n v="1416662034"/>
    <n v="1414066434"/>
    <b v="0"/>
    <n v="10"/>
    <n v="1"/>
    <n v="10"/>
    <b v="0"/>
    <s v="photography/nature"/>
    <x v="8"/>
    <x v="24"/>
  </r>
  <r>
    <n v="1000"/>
    <n v="0"/>
    <n v="0"/>
    <x v="2"/>
    <x v="0"/>
    <s v="USD"/>
    <n v="1427847480"/>
    <n v="1424222024"/>
    <b v="0"/>
    <n v="0"/>
    <n v="0"/>
    <e v="#DIV/0!"/>
    <b v="0"/>
    <s v="photography/nature"/>
    <x v="8"/>
    <x v="24"/>
  </r>
  <r>
    <n v="3000"/>
    <n v="1"/>
    <n v="3.3333333333333333E-2"/>
    <x v="2"/>
    <x v="0"/>
    <s v="USD"/>
    <n v="1425330960"/>
    <n v="1422393234"/>
    <b v="0"/>
    <n v="1"/>
    <n v="1"/>
    <n v="1"/>
    <b v="0"/>
    <s v="photography/nature"/>
    <x v="8"/>
    <x v="24"/>
  </r>
  <r>
    <n v="1000"/>
    <n v="289"/>
    <n v="28.9"/>
    <x v="2"/>
    <x v="1"/>
    <s v="GBP"/>
    <n v="1410930399"/>
    <n v="1405746399"/>
    <b v="0"/>
    <n v="289"/>
    <n v="11"/>
    <n v="26.272727272727273"/>
    <b v="0"/>
    <s v="photography/nature"/>
    <x v="8"/>
    <x v="24"/>
  </r>
  <r>
    <n v="20"/>
    <n v="0"/>
    <n v="0"/>
    <x v="2"/>
    <x v="0"/>
    <s v="USD"/>
    <n v="1487844882"/>
    <n v="1487240082"/>
    <b v="0"/>
    <n v="0"/>
    <n v="0"/>
    <e v="#DIV/0!"/>
    <b v="0"/>
    <s v="photography/nature"/>
    <x v="8"/>
    <x v="24"/>
  </r>
  <r>
    <n v="700"/>
    <n v="60"/>
    <n v="8.5714285714285712"/>
    <x v="2"/>
    <x v="0"/>
    <s v="USD"/>
    <n v="1447020620"/>
    <n v="1444425020"/>
    <b v="0"/>
    <n v="60"/>
    <n v="1"/>
    <n v="60"/>
    <b v="0"/>
    <s v="photography/nature"/>
    <x v="8"/>
    <x v="24"/>
  </r>
  <r>
    <n v="500"/>
    <n v="170"/>
    <n v="34"/>
    <x v="2"/>
    <x v="0"/>
    <s v="USD"/>
    <n v="1446524159"/>
    <n v="1443928559"/>
    <b v="0"/>
    <n v="170"/>
    <n v="6"/>
    <n v="28.333333333333332"/>
    <b v="0"/>
    <s v="photography/nature"/>
    <x v="8"/>
    <x v="24"/>
  </r>
  <r>
    <n v="750"/>
    <n v="101"/>
    <n v="13.466666666666665"/>
    <x v="2"/>
    <x v="1"/>
    <s v="GBP"/>
    <n v="1463050034"/>
    <n v="1460458034"/>
    <b v="0"/>
    <n v="101"/>
    <n v="7"/>
    <n v="14.428571428571429"/>
    <b v="0"/>
    <s v="photography/nature"/>
    <x v="8"/>
    <x v="24"/>
  </r>
  <r>
    <n v="3500"/>
    <n v="0"/>
    <n v="0"/>
    <x v="2"/>
    <x v="0"/>
    <s v="USD"/>
    <n v="1432756039"/>
    <n v="1430164039"/>
    <b v="0"/>
    <n v="0"/>
    <n v="0"/>
    <e v="#DIV/0!"/>
    <b v="0"/>
    <s v="photography/nature"/>
    <x v="8"/>
    <x v="24"/>
  </r>
  <r>
    <n v="4300"/>
    <n v="2115"/>
    <n v="49.186046511627907"/>
    <x v="2"/>
    <x v="0"/>
    <s v="USD"/>
    <n v="1412135940"/>
    <n v="1410366708"/>
    <b v="0"/>
    <n v="2115"/>
    <n v="16"/>
    <n v="132.1875"/>
    <b v="0"/>
    <s v="photography/nature"/>
    <x v="8"/>
    <x v="24"/>
  </r>
  <r>
    <n v="6000"/>
    <n v="0"/>
    <n v="0"/>
    <x v="2"/>
    <x v="0"/>
    <s v="USD"/>
    <n v="1441176447"/>
    <n v="1438584447"/>
    <b v="0"/>
    <n v="0"/>
    <n v="0"/>
    <e v="#DIV/0!"/>
    <b v="0"/>
    <s v="photography/nature"/>
    <x v="8"/>
    <x v="24"/>
  </r>
  <r>
    <n v="20000"/>
    <n v="0"/>
    <n v="0"/>
    <x v="2"/>
    <x v="2"/>
    <s v="AUD"/>
    <n v="1438495390"/>
    <n v="1435903390"/>
    <b v="0"/>
    <n v="0"/>
    <n v="0"/>
    <e v="#DIV/0!"/>
    <b v="0"/>
    <s v="photography/nature"/>
    <x v="8"/>
    <x v="24"/>
  </r>
  <r>
    <n v="750"/>
    <n v="0"/>
    <n v="0"/>
    <x v="2"/>
    <x v="0"/>
    <s v="USD"/>
    <n v="1442509200"/>
    <n v="1440513832"/>
    <b v="0"/>
    <n v="0"/>
    <n v="0"/>
    <e v="#DIV/0!"/>
    <b v="0"/>
    <s v="photography/nature"/>
    <x v="8"/>
    <x v="24"/>
  </r>
  <r>
    <n v="1500"/>
    <n v="677"/>
    <n v="45.133333333333333"/>
    <x v="2"/>
    <x v="5"/>
    <s v="CAD"/>
    <n v="1467603624"/>
    <n v="1465011624"/>
    <b v="0"/>
    <n v="677"/>
    <n v="12"/>
    <n v="56.416666666666664"/>
    <b v="0"/>
    <s v="photography/nature"/>
    <x v="8"/>
    <x v="24"/>
  </r>
  <r>
    <n v="2500"/>
    <n v="100"/>
    <n v="4"/>
    <x v="2"/>
    <x v="0"/>
    <s v="USD"/>
    <n v="1411227633"/>
    <n v="1408549233"/>
    <b v="0"/>
    <n v="100"/>
    <n v="1"/>
    <n v="100"/>
    <b v="0"/>
    <s v="photography/nature"/>
    <x v="8"/>
    <x v="24"/>
  </r>
  <r>
    <n v="750"/>
    <n v="35"/>
    <n v="4.666666666666667"/>
    <x v="2"/>
    <x v="1"/>
    <s v="GBP"/>
    <n v="1440763920"/>
    <n v="1435656759"/>
    <b v="0"/>
    <n v="35"/>
    <n v="3"/>
    <n v="11.666666666666666"/>
    <b v="0"/>
    <s v="photography/nature"/>
    <x v="8"/>
    <x v="24"/>
  </r>
  <r>
    <n v="15000"/>
    <n v="50"/>
    <n v="0.33333333333333337"/>
    <x v="2"/>
    <x v="0"/>
    <s v="USD"/>
    <n v="1430270199"/>
    <n v="1428974199"/>
    <b v="0"/>
    <n v="50"/>
    <n v="1"/>
    <n v="50"/>
    <b v="0"/>
    <s v="photography/nature"/>
    <x v="8"/>
    <x v="24"/>
  </r>
  <r>
    <n v="2500"/>
    <n v="94"/>
    <n v="3.7600000000000002"/>
    <x v="2"/>
    <x v="0"/>
    <s v="USD"/>
    <n v="1415842193"/>
    <n v="1414110593"/>
    <b v="0"/>
    <n v="94"/>
    <n v="4"/>
    <n v="23.5"/>
    <b v="0"/>
    <s v="photography/nature"/>
    <x v="8"/>
    <x v="24"/>
  </r>
  <r>
    <n v="10000"/>
    <n v="67"/>
    <n v="0.67"/>
    <x v="1"/>
    <x v="0"/>
    <s v="USD"/>
    <n v="1383789603"/>
    <n v="1381194003"/>
    <b v="0"/>
    <n v="67"/>
    <n v="1"/>
    <n v="67"/>
    <b v="0"/>
    <s v="publishing/art books"/>
    <x v="3"/>
    <x v="25"/>
  </r>
  <r>
    <n v="4000"/>
    <n v="0"/>
    <n v="0"/>
    <x v="1"/>
    <x v="0"/>
    <s v="USD"/>
    <n v="1259715000"/>
    <n v="1253712916"/>
    <b v="0"/>
    <n v="0"/>
    <n v="0"/>
    <e v="#DIV/0!"/>
    <b v="0"/>
    <s v="publishing/art books"/>
    <x v="3"/>
    <x v="25"/>
  </r>
  <r>
    <n v="6000"/>
    <n v="85"/>
    <n v="1.4166666666666665"/>
    <x v="1"/>
    <x v="1"/>
    <s v="GBP"/>
    <n v="1394815751"/>
    <n v="1389635351"/>
    <b v="0"/>
    <n v="85"/>
    <n v="2"/>
    <n v="42.5"/>
    <b v="0"/>
    <s v="publishing/art books"/>
    <x v="3"/>
    <x v="25"/>
  </r>
  <r>
    <n v="10000"/>
    <n v="10"/>
    <n v="0.1"/>
    <x v="1"/>
    <x v="0"/>
    <s v="USD"/>
    <n v="1432843500"/>
    <n v="1430124509"/>
    <b v="0"/>
    <n v="10"/>
    <n v="1"/>
    <n v="10"/>
    <b v="0"/>
    <s v="publishing/art books"/>
    <x v="3"/>
    <x v="25"/>
  </r>
  <r>
    <n v="4000"/>
    <n v="100"/>
    <n v="2.5"/>
    <x v="1"/>
    <x v="0"/>
    <s v="USD"/>
    <n v="1307554261"/>
    <n v="1304962261"/>
    <b v="0"/>
    <n v="100"/>
    <n v="1"/>
    <n v="100"/>
    <b v="0"/>
    <s v="publishing/art books"/>
    <x v="3"/>
    <x v="25"/>
  </r>
  <r>
    <n v="30000"/>
    <n v="6375"/>
    <n v="21.25"/>
    <x v="1"/>
    <x v="0"/>
    <s v="USD"/>
    <n v="1469656800"/>
    <n v="1467151204"/>
    <b v="0"/>
    <n v="6375"/>
    <n v="59"/>
    <n v="108.05084745762711"/>
    <b v="0"/>
    <s v="publishing/art books"/>
    <x v="3"/>
    <x v="25"/>
  </r>
  <r>
    <n v="8500"/>
    <n v="350"/>
    <n v="4.117647058823529"/>
    <x v="1"/>
    <x v="0"/>
    <s v="USD"/>
    <n v="1392595200"/>
    <n v="1391293745"/>
    <b v="0"/>
    <n v="350"/>
    <n v="13"/>
    <n v="26.923076923076923"/>
    <b v="0"/>
    <s v="publishing/art books"/>
    <x v="3"/>
    <x v="25"/>
  </r>
  <r>
    <n v="25000"/>
    <n v="3410"/>
    <n v="13.639999999999999"/>
    <x v="1"/>
    <x v="0"/>
    <s v="USD"/>
    <n v="1419384585"/>
    <n v="1416360585"/>
    <b v="0"/>
    <n v="3410"/>
    <n v="22"/>
    <n v="155"/>
    <b v="0"/>
    <s v="publishing/art books"/>
    <x v="3"/>
    <x v="25"/>
  </r>
  <r>
    <n v="30000"/>
    <n v="0"/>
    <n v="0"/>
    <x v="1"/>
    <x v="0"/>
    <s v="USD"/>
    <n v="1369498714"/>
    <n v="1366906714"/>
    <b v="0"/>
    <n v="0"/>
    <n v="0"/>
    <e v="#DIV/0!"/>
    <b v="0"/>
    <s v="publishing/art books"/>
    <x v="3"/>
    <x v="25"/>
  </r>
  <r>
    <n v="6000"/>
    <n v="2484"/>
    <n v="41.4"/>
    <x v="1"/>
    <x v="0"/>
    <s v="USD"/>
    <n v="1460140282"/>
    <n v="1457551882"/>
    <b v="0"/>
    <n v="2484"/>
    <n v="52"/>
    <n v="47.769230769230766"/>
    <b v="0"/>
    <s v="publishing/art books"/>
    <x v="3"/>
    <x v="25"/>
  </r>
  <r>
    <n v="12100"/>
    <n v="80"/>
    <n v="0.66115702479338845"/>
    <x v="1"/>
    <x v="1"/>
    <s v="GBP"/>
    <n v="1434738483"/>
    <n v="1432146483"/>
    <b v="0"/>
    <n v="80"/>
    <n v="4"/>
    <n v="20"/>
    <b v="0"/>
    <s v="publishing/art books"/>
    <x v="3"/>
    <x v="25"/>
  </r>
  <r>
    <n v="2500"/>
    <n v="125"/>
    <n v="5"/>
    <x v="1"/>
    <x v="1"/>
    <s v="GBP"/>
    <n v="1456703940"/>
    <n v="1454546859"/>
    <b v="0"/>
    <n v="125"/>
    <n v="3"/>
    <n v="41.666666666666664"/>
    <b v="0"/>
    <s v="publishing/art books"/>
    <x v="3"/>
    <x v="25"/>
  </r>
  <r>
    <n v="9000"/>
    <n v="223"/>
    <n v="2.4777777777777779"/>
    <x v="1"/>
    <x v="5"/>
    <s v="CAD"/>
    <n v="1491019140"/>
    <n v="1487548802"/>
    <b v="0"/>
    <n v="223"/>
    <n v="3"/>
    <n v="74.333333333333329"/>
    <b v="0"/>
    <s v="publishing/art books"/>
    <x v="3"/>
    <x v="25"/>
  </r>
  <r>
    <n v="10000"/>
    <n v="506"/>
    <n v="5.0599999999999996"/>
    <x v="1"/>
    <x v="0"/>
    <s v="USD"/>
    <n v="1424211329"/>
    <n v="1421187329"/>
    <b v="0"/>
    <n v="506"/>
    <n v="6"/>
    <n v="84.333333333333329"/>
    <b v="0"/>
    <s v="publishing/art books"/>
    <x v="3"/>
    <x v="25"/>
  </r>
  <r>
    <n v="10000"/>
    <n v="2291"/>
    <n v="22.91"/>
    <x v="1"/>
    <x v="0"/>
    <s v="USD"/>
    <n v="1404909296"/>
    <n v="1402317296"/>
    <b v="0"/>
    <n v="2291"/>
    <n v="35"/>
    <n v="65.457142857142856"/>
    <b v="0"/>
    <s v="publishing/art books"/>
    <x v="3"/>
    <x v="25"/>
  </r>
  <r>
    <n v="5000"/>
    <n v="650"/>
    <n v="13"/>
    <x v="1"/>
    <x v="0"/>
    <s v="USD"/>
    <n v="1435698368"/>
    <n v="1431810368"/>
    <b v="0"/>
    <n v="650"/>
    <n v="10"/>
    <n v="65"/>
    <b v="0"/>
    <s v="publishing/art books"/>
    <x v="3"/>
    <x v="25"/>
  </r>
  <r>
    <n v="10000"/>
    <n v="55"/>
    <n v="0.54999999999999993"/>
    <x v="1"/>
    <x v="0"/>
    <s v="USD"/>
    <n v="1343161248"/>
    <n v="1337977248"/>
    <b v="0"/>
    <n v="55"/>
    <n v="2"/>
    <n v="27.5"/>
    <b v="0"/>
    <s v="publishing/art books"/>
    <x v="3"/>
    <x v="25"/>
  </r>
  <r>
    <n v="1897"/>
    <n v="205"/>
    <n v="10.806536636794938"/>
    <x v="1"/>
    <x v="0"/>
    <s v="USD"/>
    <n v="1283392800"/>
    <n v="1281317691"/>
    <b v="0"/>
    <n v="205"/>
    <n v="4"/>
    <n v="51.25"/>
    <b v="0"/>
    <s v="publishing/art books"/>
    <x v="3"/>
    <x v="25"/>
  </r>
  <r>
    <n v="3333"/>
    <n v="28"/>
    <n v="0.84008400840084008"/>
    <x v="1"/>
    <x v="0"/>
    <s v="USD"/>
    <n v="1377734091"/>
    <n v="1374882891"/>
    <b v="0"/>
    <n v="28"/>
    <n v="2"/>
    <n v="14"/>
    <b v="0"/>
    <s v="publishing/art books"/>
    <x v="3"/>
    <x v="25"/>
  </r>
  <r>
    <n v="1750"/>
    <n v="0"/>
    <n v="0"/>
    <x v="1"/>
    <x v="0"/>
    <s v="USD"/>
    <n v="1337562726"/>
    <n v="1332378726"/>
    <b v="0"/>
    <n v="0"/>
    <n v="0"/>
    <e v="#DIV/0!"/>
    <b v="0"/>
    <s v="publishing/art books"/>
    <x v="3"/>
    <x v="25"/>
  </r>
  <r>
    <n v="1000"/>
    <n v="5"/>
    <n v="0.5"/>
    <x v="2"/>
    <x v="1"/>
    <s v="GBP"/>
    <n v="1450521990"/>
    <n v="1447757190"/>
    <b v="0"/>
    <n v="5"/>
    <n v="1"/>
    <n v="5"/>
    <b v="0"/>
    <s v="photography/places"/>
    <x v="8"/>
    <x v="26"/>
  </r>
  <r>
    <n v="1000"/>
    <n v="93"/>
    <n v="9.3000000000000007"/>
    <x v="2"/>
    <x v="0"/>
    <s v="USD"/>
    <n v="1445894400"/>
    <n v="1440961053"/>
    <b v="0"/>
    <n v="93"/>
    <n v="3"/>
    <n v="31"/>
    <b v="0"/>
    <s v="photography/places"/>
    <x v="8"/>
    <x v="26"/>
  </r>
  <r>
    <n v="20000"/>
    <n v="15"/>
    <n v="7.4999999999999997E-2"/>
    <x v="2"/>
    <x v="1"/>
    <s v="GBP"/>
    <n v="1411681391"/>
    <n v="1409089391"/>
    <b v="0"/>
    <n v="15"/>
    <n v="1"/>
    <n v="15"/>
    <b v="0"/>
    <s v="photography/places"/>
    <x v="8"/>
    <x v="26"/>
  </r>
  <r>
    <n v="1200"/>
    <n v="0"/>
    <n v="0"/>
    <x v="2"/>
    <x v="0"/>
    <s v="USD"/>
    <n v="1401464101"/>
    <n v="1400600101"/>
    <b v="0"/>
    <n v="0"/>
    <n v="0"/>
    <e v="#DIV/0!"/>
    <b v="0"/>
    <s v="photography/places"/>
    <x v="8"/>
    <x v="26"/>
  </r>
  <r>
    <n v="2000"/>
    <n v="1580"/>
    <n v="79"/>
    <x v="2"/>
    <x v="5"/>
    <s v="CAD"/>
    <n v="1482663600"/>
    <n v="1480800568"/>
    <b v="0"/>
    <n v="1580"/>
    <n v="12"/>
    <n v="131.66666666666666"/>
    <b v="0"/>
    <s v="photography/places"/>
    <x v="8"/>
    <x v="26"/>
  </r>
  <r>
    <n v="1500"/>
    <n v="0"/>
    <n v="0"/>
    <x v="2"/>
    <x v="0"/>
    <s v="USD"/>
    <n v="1428197422"/>
    <n v="1425609022"/>
    <b v="0"/>
    <n v="0"/>
    <n v="0"/>
    <e v="#DIV/0!"/>
    <b v="0"/>
    <s v="photography/places"/>
    <x v="8"/>
    <x v="26"/>
  </r>
  <r>
    <n v="7500"/>
    <n v="1"/>
    <n v="1.3333333333333334E-2"/>
    <x v="2"/>
    <x v="0"/>
    <s v="USD"/>
    <n v="1418510965"/>
    <n v="1415918965"/>
    <b v="0"/>
    <n v="1"/>
    <n v="1"/>
    <n v="1"/>
    <b v="0"/>
    <s v="photography/places"/>
    <x v="8"/>
    <x v="26"/>
  </r>
  <r>
    <n v="516"/>
    <n v="0"/>
    <n v="0"/>
    <x v="2"/>
    <x v="0"/>
    <s v="USD"/>
    <n v="1422735120"/>
    <n v="1420091999"/>
    <b v="0"/>
    <n v="0"/>
    <n v="0"/>
    <e v="#DIV/0!"/>
    <b v="0"/>
    <s v="photography/places"/>
    <x v="8"/>
    <x v="26"/>
  </r>
  <r>
    <n v="1200"/>
    <n v="0"/>
    <n v="0"/>
    <x v="2"/>
    <x v="0"/>
    <s v="USD"/>
    <n v="1444433886"/>
    <n v="1441841886"/>
    <b v="0"/>
    <n v="0"/>
    <n v="0"/>
    <e v="#DIV/0!"/>
    <b v="0"/>
    <s v="photography/places"/>
    <x v="8"/>
    <x v="26"/>
  </r>
  <r>
    <n v="60000"/>
    <n v="1020"/>
    <n v="1.7000000000000002"/>
    <x v="2"/>
    <x v="13"/>
    <s v="EUR"/>
    <n v="1443040464"/>
    <n v="1440448464"/>
    <b v="0"/>
    <n v="1020"/>
    <n v="2"/>
    <n v="510"/>
    <b v="0"/>
    <s v="photography/places"/>
    <x v="8"/>
    <x v="26"/>
  </r>
  <r>
    <n v="14000"/>
    <n v="4092"/>
    <n v="29.228571428571428"/>
    <x v="2"/>
    <x v="1"/>
    <s v="GBP"/>
    <n v="1459700741"/>
    <n v="1457112341"/>
    <b v="0"/>
    <n v="4092"/>
    <n v="92"/>
    <n v="44.478260869565219"/>
    <b v="0"/>
    <s v="photography/places"/>
    <x v="8"/>
    <x v="26"/>
  </r>
  <r>
    <n v="25"/>
    <n v="0"/>
    <n v="0"/>
    <x v="2"/>
    <x v="0"/>
    <s v="USD"/>
    <n v="1427503485"/>
    <n v="1423619085"/>
    <b v="0"/>
    <n v="0"/>
    <n v="0"/>
    <e v="#DIV/0!"/>
    <b v="0"/>
    <s v="photography/places"/>
    <x v="8"/>
    <x v="26"/>
  </r>
  <r>
    <n v="22000"/>
    <n v="3"/>
    <n v="1.3636363636363637E-2"/>
    <x v="2"/>
    <x v="0"/>
    <s v="USD"/>
    <n v="1425154655"/>
    <n v="1422562655"/>
    <b v="0"/>
    <n v="3"/>
    <n v="3"/>
    <n v="1"/>
    <b v="0"/>
    <s v="photography/places"/>
    <x v="8"/>
    <x v="26"/>
  </r>
  <r>
    <n v="1000"/>
    <n v="205"/>
    <n v="20.5"/>
    <x v="2"/>
    <x v="0"/>
    <s v="USD"/>
    <n v="1463329260"/>
    <n v="1458147982"/>
    <b v="0"/>
    <n v="205"/>
    <n v="10"/>
    <n v="20.5"/>
    <b v="0"/>
    <s v="photography/places"/>
    <x v="8"/>
    <x v="26"/>
  </r>
  <r>
    <n v="100000"/>
    <n v="280"/>
    <n v="0.27999999999999997"/>
    <x v="2"/>
    <x v="0"/>
    <s v="USD"/>
    <n v="1403122380"/>
    <n v="1400634728"/>
    <b v="0"/>
    <n v="280"/>
    <n v="7"/>
    <n v="40"/>
    <b v="0"/>
    <s v="photography/places"/>
    <x v="8"/>
    <x v="26"/>
  </r>
  <r>
    <n v="3250"/>
    <n v="75"/>
    <n v="2.3076923076923079"/>
    <x v="2"/>
    <x v="1"/>
    <s v="GBP"/>
    <n v="1418469569"/>
    <n v="1414577969"/>
    <b v="0"/>
    <n v="75"/>
    <n v="3"/>
    <n v="25"/>
    <b v="0"/>
    <s v="photography/places"/>
    <x v="8"/>
    <x v="26"/>
  </r>
  <r>
    <n v="15000"/>
    <n v="0"/>
    <n v="0"/>
    <x v="2"/>
    <x v="0"/>
    <s v="USD"/>
    <n v="1474360197"/>
    <n v="1471768197"/>
    <b v="0"/>
    <n v="0"/>
    <n v="0"/>
    <e v="#DIV/0!"/>
    <b v="0"/>
    <s v="photography/places"/>
    <x v="8"/>
    <x v="26"/>
  </r>
  <r>
    <n v="800"/>
    <n v="1"/>
    <n v="0.125"/>
    <x v="2"/>
    <x v="0"/>
    <s v="USD"/>
    <n v="1437926458"/>
    <n v="1432742458"/>
    <b v="0"/>
    <n v="1"/>
    <n v="1"/>
    <n v="1"/>
    <b v="0"/>
    <s v="photography/places"/>
    <x v="8"/>
    <x v="26"/>
  </r>
  <r>
    <n v="500"/>
    <n v="0"/>
    <n v="0"/>
    <x v="2"/>
    <x v="1"/>
    <s v="GBP"/>
    <n v="1460116576"/>
    <n v="1457528176"/>
    <b v="0"/>
    <n v="0"/>
    <n v="0"/>
    <e v="#DIV/0!"/>
    <b v="0"/>
    <s v="photography/places"/>
    <x v="8"/>
    <x v="26"/>
  </r>
  <r>
    <n v="5000"/>
    <n v="367"/>
    <n v="7.3400000000000007"/>
    <x v="2"/>
    <x v="0"/>
    <s v="USD"/>
    <n v="1405401060"/>
    <n v="1401585752"/>
    <b v="0"/>
    <n v="367"/>
    <n v="9"/>
    <n v="40.777777777777779"/>
    <b v="0"/>
    <s v="photography/places"/>
    <x v="8"/>
    <x v="26"/>
  </r>
  <r>
    <n v="2500"/>
    <n v="2706.23"/>
    <n v="108.2492"/>
    <x v="0"/>
    <x v="0"/>
    <s v="USD"/>
    <n v="1304561633"/>
    <n v="1301969633"/>
    <b v="0"/>
    <n v="2706.23"/>
    <n v="56"/>
    <n v="48.325535714285714"/>
    <b v="1"/>
    <s v="music/rock"/>
    <x v="4"/>
    <x v="11"/>
  </r>
  <r>
    <n v="1500"/>
    <n v="1502.5"/>
    <n v="100.16666666666667"/>
    <x v="0"/>
    <x v="0"/>
    <s v="USD"/>
    <n v="1318633200"/>
    <n v="1314947317"/>
    <b v="0"/>
    <n v="1502.5"/>
    <n v="32"/>
    <n v="46.953125"/>
    <b v="1"/>
    <s v="music/rock"/>
    <x v="4"/>
    <x v="11"/>
  </r>
  <r>
    <n v="2000"/>
    <n v="2000.66"/>
    <n v="100.03299999999999"/>
    <x v="0"/>
    <x v="0"/>
    <s v="USD"/>
    <n v="1327723459"/>
    <n v="1322539459"/>
    <b v="0"/>
    <n v="2000.66"/>
    <n v="30"/>
    <n v="66.688666666666663"/>
    <b v="1"/>
    <s v="music/rock"/>
    <x v="4"/>
    <x v="11"/>
  </r>
  <r>
    <n v="2800"/>
    <n v="3419"/>
    <n v="122.10714285714286"/>
    <x v="0"/>
    <x v="0"/>
    <s v="USD"/>
    <n v="1332011835"/>
    <n v="1328559435"/>
    <b v="0"/>
    <n v="3419"/>
    <n v="70"/>
    <n v="48.842857142857142"/>
    <b v="1"/>
    <s v="music/rock"/>
    <x v="4"/>
    <x v="11"/>
  </r>
  <r>
    <n v="6000"/>
    <n v="6041.6"/>
    <n v="100.69333333333334"/>
    <x v="0"/>
    <x v="0"/>
    <s v="USD"/>
    <n v="1312182000"/>
    <n v="1311380313"/>
    <b v="0"/>
    <n v="6041.6"/>
    <n v="44"/>
    <n v="137.30909090909091"/>
    <b v="1"/>
    <s v="music/rock"/>
    <x v="4"/>
    <x v="11"/>
  </r>
  <r>
    <n v="8000"/>
    <n v="8080.33"/>
    <n v="101.004125"/>
    <x v="0"/>
    <x v="0"/>
    <s v="USD"/>
    <n v="1300930838"/>
    <n v="1293158438"/>
    <b v="0"/>
    <n v="8080.33"/>
    <n v="92"/>
    <n v="87.829673913043479"/>
    <b v="1"/>
    <s v="music/rock"/>
    <x v="4"/>
    <x v="11"/>
  </r>
  <r>
    <n v="10000"/>
    <n v="14511"/>
    <n v="145.11000000000001"/>
    <x v="0"/>
    <x v="0"/>
    <s v="USD"/>
    <n v="1339701851"/>
    <n v="1337887451"/>
    <b v="0"/>
    <n v="14511"/>
    <n v="205"/>
    <n v="70.785365853658533"/>
    <b v="1"/>
    <s v="music/rock"/>
    <x v="4"/>
    <x v="11"/>
  </r>
  <r>
    <n v="1200"/>
    <n v="1215"/>
    <n v="101.25"/>
    <x v="0"/>
    <x v="0"/>
    <s v="USD"/>
    <n v="1388553960"/>
    <n v="1385754986"/>
    <b v="0"/>
    <n v="1215"/>
    <n v="23"/>
    <n v="52.826086956521742"/>
    <b v="1"/>
    <s v="music/rock"/>
    <x v="4"/>
    <x v="11"/>
  </r>
  <r>
    <n v="1500"/>
    <n v="1775"/>
    <n v="118.33333333333333"/>
    <x v="0"/>
    <x v="0"/>
    <s v="USD"/>
    <n v="1320220800"/>
    <n v="1315612909"/>
    <b v="0"/>
    <n v="1775"/>
    <n v="4"/>
    <n v="443.75"/>
    <b v="1"/>
    <s v="music/rock"/>
    <x v="4"/>
    <x v="11"/>
  </r>
  <r>
    <n v="2000"/>
    <n v="5437"/>
    <n v="271.85000000000002"/>
    <x v="0"/>
    <x v="0"/>
    <s v="USD"/>
    <n v="1355609510"/>
    <n v="1353017510"/>
    <b v="0"/>
    <n v="5437"/>
    <n v="112"/>
    <n v="48.544642857142854"/>
    <b v="1"/>
    <s v="music/rock"/>
    <x v="4"/>
    <x v="11"/>
  </r>
  <r>
    <n v="800"/>
    <n v="1001"/>
    <n v="125.125"/>
    <x v="0"/>
    <x v="0"/>
    <s v="USD"/>
    <n v="1370390432"/>
    <n v="1368576032"/>
    <b v="0"/>
    <n v="1001"/>
    <n v="27"/>
    <n v="37.074074074074076"/>
    <b v="1"/>
    <s v="music/rock"/>
    <x v="4"/>
    <x v="11"/>
  </r>
  <r>
    <n v="500"/>
    <n v="550"/>
    <n v="110.00000000000001"/>
    <x v="0"/>
    <x v="0"/>
    <s v="USD"/>
    <n v="1357160384"/>
    <n v="1354568384"/>
    <b v="0"/>
    <n v="550"/>
    <n v="11"/>
    <n v="50"/>
    <b v="1"/>
    <s v="music/rock"/>
    <x v="4"/>
    <x v="11"/>
  </r>
  <r>
    <n v="1000"/>
    <n v="1015"/>
    <n v="101.49999999999999"/>
    <x v="0"/>
    <x v="0"/>
    <s v="USD"/>
    <n v="1342921202"/>
    <n v="1340329202"/>
    <b v="0"/>
    <n v="1015"/>
    <n v="26"/>
    <n v="39.03846153846154"/>
    <b v="1"/>
    <s v="music/rock"/>
    <x v="4"/>
    <x v="11"/>
  </r>
  <r>
    <n v="5000"/>
    <n v="5135"/>
    <n v="102.69999999999999"/>
    <x v="0"/>
    <x v="0"/>
    <s v="USD"/>
    <n v="1407085200"/>
    <n v="1401924769"/>
    <b v="0"/>
    <n v="5135"/>
    <n v="77"/>
    <n v="66.688311688311686"/>
    <b v="1"/>
    <s v="music/rock"/>
    <x v="4"/>
    <x v="11"/>
  </r>
  <r>
    <n v="8000"/>
    <n v="9130"/>
    <n v="114.12500000000001"/>
    <x v="0"/>
    <x v="0"/>
    <s v="USD"/>
    <n v="1323742396"/>
    <n v="1319850796"/>
    <b v="0"/>
    <n v="9130"/>
    <n v="136"/>
    <n v="67.132352941176464"/>
    <b v="1"/>
    <s v="music/rock"/>
    <x v="4"/>
    <x v="11"/>
  </r>
  <r>
    <n v="10000"/>
    <n v="10420"/>
    <n v="104.2"/>
    <x v="0"/>
    <x v="0"/>
    <s v="USD"/>
    <n v="1353621600"/>
    <n v="1350061821"/>
    <b v="0"/>
    <n v="10420"/>
    <n v="157"/>
    <n v="66.369426751592357"/>
    <b v="1"/>
    <s v="music/rock"/>
    <x v="4"/>
    <x v="11"/>
  </r>
  <r>
    <n v="7000"/>
    <n v="10210"/>
    <n v="145.85714285714286"/>
    <x v="0"/>
    <x v="0"/>
    <s v="USD"/>
    <n v="1383332400"/>
    <n v="1380470188"/>
    <b v="0"/>
    <n v="10210"/>
    <n v="158"/>
    <n v="64.620253164556956"/>
    <b v="1"/>
    <s v="music/rock"/>
    <x v="4"/>
    <x v="11"/>
  </r>
  <r>
    <n v="1500"/>
    <n v="1576"/>
    <n v="105.06666666666666"/>
    <x v="0"/>
    <x v="0"/>
    <s v="USD"/>
    <n v="1362757335"/>
    <n v="1359301335"/>
    <b v="0"/>
    <n v="1576"/>
    <n v="27"/>
    <n v="58.370370370370374"/>
    <b v="1"/>
    <s v="music/rock"/>
    <x v="4"/>
    <x v="11"/>
  </r>
  <r>
    <n v="1500"/>
    <n v="2000"/>
    <n v="133.33333333333331"/>
    <x v="0"/>
    <x v="0"/>
    <s v="USD"/>
    <n v="1410755286"/>
    <n v="1408940886"/>
    <b v="0"/>
    <n v="2000"/>
    <n v="23"/>
    <n v="86.956521739130437"/>
    <b v="1"/>
    <s v="music/rock"/>
    <x v="4"/>
    <x v="11"/>
  </r>
  <r>
    <n v="1000"/>
    <n v="1130"/>
    <n v="112.99999999999999"/>
    <x v="0"/>
    <x v="0"/>
    <s v="USD"/>
    <n v="1361606940"/>
    <n v="1361002140"/>
    <b v="0"/>
    <n v="1130"/>
    <n v="17"/>
    <n v="66.470588235294116"/>
    <b v="1"/>
    <s v="music/rock"/>
    <x v="4"/>
    <x v="11"/>
  </r>
  <r>
    <n v="5000"/>
    <n v="6060"/>
    <n v="121.2"/>
    <x v="0"/>
    <x v="0"/>
    <s v="USD"/>
    <n v="1338177540"/>
    <n v="1333550015"/>
    <b v="0"/>
    <n v="6060"/>
    <n v="37"/>
    <n v="163.78378378378378"/>
    <b v="1"/>
    <s v="music/rock"/>
    <x v="4"/>
    <x v="11"/>
  </r>
  <r>
    <n v="6900"/>
    <n v="7019"/>
    <n v="101.72463768115942"/>
    <x v="0"/>
    <x v="0"/>
    <s v="USD"/>
    <n v="1418803140"/>
    <n v="1415343874"/>
    <b v="0"/>
    <n v="7019"/>
    <n v="65"/>
    <n v="107.98461538461538"/>
    <b v="1"/>
    <s v="music/rock"/>
    <x v="4"/>
    <x v="11"/>
  </r>
  <r>
    <n v="750"/>
    <n v="758"/>
    <n v="101.06666666666666"/>
    <x v="0"/>
    <x v="1"/>
    <s v="GBP"/>
    <n v="1377621089"/>
    <n v="1372437089"/>
    <b v="0"/>
    <n v="758"/>
    <n v="18"/>
    <n v="42.111111111111114"/>
    <b v="1"/>
    <s v="music/rock"/>
    <x v="4"/>
    <x v="11"/>
  </r>
  <r>
    <n v="1000"/>
    <n v="1180"/>
    <n v="118"/>
    <x v="0"/>
    <x v="0"/>
    <s v="USD"/>
    <n v="1357721335"/>
    <n v="1354265335"/>
    <b v="0"/>
    <n v="1180"/>
    <n v="25"/>
    <n v="47.2"/>
    <b v="1"/>
    <s v="music/rock"/>
    <x v="4"/>
    <x v="11"/>
  </r>
  <r>
    <n v="7500"/>
    <n v="11650"/>
    <n v="155.33333333333331"/>
    <x v="0"/>
    <x v="0"/>
    <s v="USD"/>
    <n v="1347382053"/>
    <n v="1344962853"/>
    <b v="0"/>
    <n v="11650"/>
    <n v="104"/>
    <n v="112.01923076923077"/>
    <b v="1"/>
    <s v="music/rock"/>
    <x v="4"/>
    <x v="11"/>
  </r>
  <r>
    <n v="8000"/>
    <n v="8095"/>
    <n v="101.18750000000001"/>
    <x v="0"/>
    <x v="0"/>
    <s v="USD"/>
    <n v="1385932867"/>
    <n v="1383337267"/>
    <b v="0"/>
    <n v="8095"/>
    <n v="108"/>
    <n v="74.953703703703709"/>
    <b v="1"/>
    <s v="music/rock"/>
    <x v="4"/>
    <x v="11"/>
  </r>
  <r>
    <n v="2000"/>
    <n v="2340"/>
    <n v="117"/>
    <x v="0"/>
    <x v="0"/>
    <s v="USD"/>
    <n v="1353905940"/>
    <n v="1351011489"/>
    <b v="0"/>
    <n v="2340"/>
    <n v="38"/>
    <n v="61.578947368421055"/>
    <b v="1"/>
    <s v="music/rock"/>
    <x v="4"/>
    <x v="11"/>
  </r>
  <r>
    <n v="4000"/>
    <n v="4037"/>
    <n v="100.925"/>
    <x v="0"/>
    <x v="0"/>
    <s v="USD"/>
    <n v="1403026882"/>
    <n v="1400175682"/>
    <b v="0"/>
    <n v="4037"/>
    <n v="88"/>
    <n v="45.875"/>
    <b v="1"/>
    <s v="music/rock"/>
    <x v="4"/>
    <x v="11"/>
  </r>
  <r>
    <n v="6000"/>
    <n v="6220"/>
    <n v="103.66666666666666"/>
    <x v="0"/>
    <x v="0"/>
    <s v="USD"/>
    <n v="1392929333"/>
    <n v="1389041333"/>
    <b v="0"/>
    <n v="6220"/>
    <n v="82"/>
    <n v="75.853658536585371"/>
    <b v="1"/>
    <s v="music/rock"/>
    <x v="4"/>
    <x v="11"/>
  </r>
  <r>
    <n v="4000"/>
    <n v="10610"/>
    <n v="265.25"/>
    <x v="0"/>
    <x v="0"/>
    <s v="USD"/>
    <n v="1330671540"/>
    <n v="1328040375"/>
    <b v="0"/>
    <n v="10610"/>
    <n v="126"/>
    <n v="84.206349206349202"/>
    <b v="1"/>
    <s v="music/rock"/>
    <x v="4"/>
    <x v="11"/>
  </r>
  <r>
    <n v="10000"/>
    <n v="15591"/>
    <n v="155.91"/>
    <x v="0"/>
    <x v="0"/>
    <s v="USD"/>
    <n v="1350074261"/>
    <n v="1347482261"/>
    <b v="0"/>
    <n v="15591"/>
    <n v="133"/>
    <n v="117.22556390977444"/>
    <b v="1"/>
    <s v="music/rock"/>
    <x v="4"/>
    <x v="11"/>
  </r>
  <r>
    <n v="4000"/>
    <n v="4065"/>
    <n v="101.62500000000001"/>
    <x v="0"/>
    <x v="0"/>
    <s v="USD"/>
    <n v="1316851854"/>
    <n v="1311667854"/>
    <b v="0"/>
    <n v="4065"/>
    <n v="47"/>
    <n v="86.489361702127653"/>
    <b v="1"/>
    <s v="music/rock"/>
    <x v="4"/>
    <x v="11"/>
  </r>
  <r>
    <n v="10000"/>
    <n v="10000"/>
    <n v="100"/>
    <x v="0"/>
    <x v="0"/>
    <s v="USD"/>
    <n v="1326690000"/>
    <n v="1324329156"/>
    <b v="0"/>
    <n v="10000"/>
    <n v="58"/>
    <n v="172.41379310344828"/>
    <b v="1"/>
    <s v="music/rock"/>
    <x v="4"/>
    <x v="11"/>
  </r>
  <r>
    <n v="2000"/>
    <n v="2010"/>
    <n v="100.49999999999999"/>
    <x v="0"/>
    <x v="0"/>
    <s v="USD"/>
    <n v="1306994340"/>
    <n v="1303706001"/>
    <b v="0"/>
    <n v="2010"/>
    <n v="32"/>
    <n v="62.8125"/>
    <b v="1"/>
    <s v="music/rock"/>
    <x v="4"/>
    <x v="11"/>
  </r>
  <r>
    <n v="2000"/>
    <n v="2506"/>
    <n v="125.29999999999998"/>
    <x v="0"/>
    <x v="0"/>
    <s v="USD"/>
    <n v="1468270261"/>
    <n v="1463086261"/>
    <b v="0"/>
    <n v="2506"/>
    <n v="37"/>
    <n v="67.729729729729726"/>
    <b v="1"/>
    <s v="music/rock"/>
    <x v="4"/>
    <x v="11"/>
  </r>
  <r>
    <n v="4500"/>
    <n v="4660"/>
    <n v="103.55555555555556"/>
    <x v="0"/>
    <x v="0"/>
    <s v="USD"/>
    <n v="1307851200"/>
    <n v="1304129088"/>
    <b v="0"/>
    <n v="4660"/>
    <n v="87"/>
    <n v="53.5632183908046"/>
    <b v="1"/>
    <s v="music/rock"/>
    <x v="4"/>
    <x v="11"/>
  </r>
  <r>
    <n v="500"/>
    <n v="519"/>
    <n v="103.8"/>
    <x v="0"/>
    <x v="0"/>
    <s v="USD"/>
    <n v="1262302740"/>
    <n v="1257444140"/>
    <b v="0"/>
    <n v="519"/>
    <n v="15"/>
    <n v="34.6"/>
    <b v="1"/>
    <s v="music/rock"/>
    <x v="4"/>
    <x v="11"/>
  </r>
  <r>
    <n v="1000"/>
    <n v="1050"/>
    <n v="105"/>
    <x v="0"/>
    <x v="0"/>
    <s v="USD"/>
    <n v="1362086700"/>
    <n v="1358180968"/>
    <b v="0"/>
    <n v="1050"/>
    <n v="27"/>
    <n v="38.888888888888886"/>
    <b v="1"/>
    <s v="music/rock"/>
    <x v="4"/>
    <x v="11"/>
  </r>
  <r>
    <n v="1800"/>
    <n v="1800"/>
    <n v="100"/>
    <x v="0"/>
    <x v="0"/>
    <s v="USD"/>
    <n v="1330789165"/>
    <n v="1328197165"/>
    <b v="0"/>
    <n v="1800"/>
    <n v="19"/>
    <n v="94.736842105263165"/>
    <b v="1"/>
    <s v="music/rock"/>
    <x v="4"/>
    <x v="11"/>
  </r>
  <r>
    <n v="400"/>
    <n v="679.44"/>
    <n v="169.86"/>
    <x v="0"/>
    <x v="0"/>
    <s v="USD"/>
    <n v="1280800740"/>
    <n v="1279603955"/>
    <b v="0"/>
    <n v="679.44"/>
    <n v="17"/>
    <n v="39.967058823529413"/>
    <b v="1"/>
    <s v="music/rock"/>
    <x v="4"/>
    <x v="11"/>
  </r>
  <r>
    <n v="2500"/>
    <n v="2535"/>
    <n v="101.4"/>
    <x v="0"/>
    <x v="0"/>
    <s v="USD"/>
    <n v="1418998744"/>
    <n v="1416406744"/>
    <b v="0"/>
    <n v="2535"/>
    <n v="26"/>
    <n v="97.5"/>
    <b v="1"/>
    <s v="music/pop"/>
    <x v="4"/>
    <x v="27"/>
  </r>
  <r>
    <n v="1200"/>
    <n v="1200"/>
    <n v="100"/>
    <x v="0"/>
    <x v="0"/>
    <s v="USD"/>
    <n v="1308011727"/>
    <n v="1306283727"/>
    <b v="0"/>
    <n v="1200"/>
    <n v="28"/>
    <n v="42.857142857142854"/>
    <b v="1"/>
    <s v="music/pop"/>
    <x v="4"/>
    <x v="27"/>
  </r>
  <r>
    <n v="5000"/>
    <n v="6235"/>
    <n v="124.70000000000002"/>
    <x v="0"/>
    <x v="0"/>
    <s v="USD"/>
    <n v="1348516012"/>
    <n v="1345924012"/>
    <b v="0"/>
    <n v="6235"/>
    <n v="37"/>
    <n v="168.51351351351352"/>
    <b v="1"/>
    <s v="music/pop"/>
    <x v="4"/>
    <x v="27"/>
  </r>
  <r>
    <n v="10000"/>
    <n v="10950"/>
    <n v="109.5"/>
    <x v="0"/>
    <x v="0"/>
    <s v="USD"/>
    <n v="1353551160"/>
    <n v="1348363560"/>
    <b v="0"/>
    <n v="10950"/>
    <n v="128"/>
    <n v="85.546875"/>
    <b v="1"/>
    <s v="music/pop"/>
    <x v="4"/>
    <x v="27"/>
  </r>
  <r>
    <n v="5000"/>
    <n v="5540"/>
    <n v="110.80000000000001"/>
    <x v="0"/>
    <x v="0"/>
    <s v="USD"/>
    <n v="1379515740"/>
    <n v="1378306140"/>
    <b v="0"/>
    <n v="5540"/>
    <n v="10"/>
    <n v="554"/>
    <b v="1"/>
    <s v="music/pop"/>
    <x v="4"/>
    <x v="27"/>
  </r>
  <r>
    <n v="2000"/>
    <n v="2204"/>
    <n v="110.2"/>
    <x v="0"/>
    <x v="1"/>
    <s v="GBP"/>
    <n v="1408039860"/>
    <n v="1405248503"/>
    <b v="0"/>
    <n v="2204"/>
    <n v="83"/>
    <n v="26.554216867469879"/>
    <b v="1"/>
    <s v="music/pop"/>
    <x v="4"/>
    <x v="27"/>
  </r>
  <r>
    <n v="5000"/>
    <n v="5236"/>
    <n v="104.71999999999998"/>
    <x v="0"/>
    <x v="0"/>
    <s v="USD"/>
    <n v="1339235377"/>
    <n v="1336643377"/>
    <b v="0"/>
    <n v="5236"/>
    <n v="46"/>
    <n v="113.82608695652173"/>
    <b v="1"/>
    <s v="music/pop"/>
    <x v="4"/>
    <x v="27"/>
  </r>
  <r>
    <n v="2300"/>
    <n v="2881"/>
    <n v="125.26086956521738"/>
    <x v="0"/>
    <x v="0"/>
    <s v="USD"/>
    <n v="1300636482"/>
    <n v="1298048082"/>
    <b v="0"/>
    <n v="2881"/>
    <n v="90"/>
    <n v="32.011111111111113"/>
    <b v="1"/>
    <s v="music/pop"/>
    <x v="4"/>
    <x v="27"/>
  </r>
  <r>
    <n v="3800"/>
    <n v="3822.33"/>
    <n v="100.58763157894737"/>
    <x v="0"/>
    <x v="0"/>
    <s v="USD"/>
    <n v="1400862355"/>
    <n v="1396974355"/>
    <b v="0"/>
    <n v="3822.33"/>
    <n v="81"/>
    <n v="47.189259259259259"/>
    <b v="1"/>
    <s v="music/pop"/>
    <x v="4"/>
    <x v="27"/>
  </r>
  <r>
    <n v="2000"/>
    <n v="2831"/>
    <n v="141.55000000000001"/>
    <x v="0"/>
    <x v="0"/>
    <s v="USD"/>
    <n v="1381314437"/>
    <n v="1378722437"/>
    <b v="0"/>
    <n v="2831"/>
    <n v="32"/>
    <n v="88.46875"/>
    <b v="1"/>
    <s v="music/pop"/>
    <x v="4"/>
    <x v="27"/>
  </r>
  <r>
    <n v="2000"/>
    <n v="2015"/>
    <n v="100.75"/>
    <x v="0"/>
    <x v="0"/>
    <s v="USD"/>
    <n v="1303801140"/>
    <n v="1300916220"/>
    <b v="0"/>
    <n v="2015"/>
    <n v="20"/>
    <n v="100.75"/>
    <b v="1"/>
    <s v="music/pop"/>
    <x v="4"/>
    <x v="27"/>
  </r>
  <r>
    <n v="4500"/>
    <n v="4530"/>
    <n v="100.66666666666666"/>
    <x v="0"/>
    <x v="0"/>
    <s v="USD"/>
    <n v="1385297393"/>
    <n v="1382701793"/>
    <b v="0"/>
    <n v="4530"/>
    <n v="70"/>
    <n v="64.714285714285708"/>
    <b v="1"/>
    <s v="music/pop"/>
    <x v="4"/>
    <x v="27"/>
  </r>
  <r>
    <n v="5000"/>
    <n v="8711.52"/>
    <n v="174.2304"/>
    <x v="0"/>
    <x v="0"/>
    <s v="USD"/>
    <n v="1303675296"/>
    <n v="1300996896"/>
    <b v="0"/>
    <n v="8711.52"/>
    <n v="168"/>
    <n v="51.854285714285716"/>
    <b v="1"/>
    <s v="music/pop"/>
    <x v="4"/>
    <x v="27"/>
  </r>
  <r>
    <n v="1100"/>
    <n v="1319"/>
    <n v="119.90909090909089"/>
    <x v="0"/>
    <x v="0"/>
    <s v="USD"/>
    <n v="1334784160"/>
    <n v="1332192160"/>
    <b v="0"/>
    <n v="1319"/>
    <n v="34"/>
    <n v="38.794117647058826"/>
    <b v="1"/>
    <s v="music/pop"/>
    <x v="4"/>
    <x v="27"/>
  </r>
  <r>
    <n v="1500"/>
    <n v="2143"/>
    <n v="142.86666666666667"/>
    <x v="0"/>
    <x v="0"/>
    <s v="USD"/>
    <n v="1333648820"/>
    <n v="1331060420"/>
    <b v="0"/>
    <n v="2143"/>
    <n v="48"/>
    <n v="44.645833333333336"/>
    <b v="1"/>
    <s v="music/pop"/>
    <x v="4"/>
    <x v="27"/>
  </r>
  <r>
    <n v="7500"/>
    <n v="7525.12"/>
    <n v="100.33493333333334"/>
    <x v="0"/>
    <x v="0"/>
    <s v="USD"/>
    <n v="1355437052"/>
    <n v="1352845052"/>
    <b v="0"/>
    <n v="7525.12"/>
    <n v="48"/>
    <n v="156.77333333333334"/>
    <b v="1"/>
    <s v="music/pop"/>
    <x v="4"/>
    <x v="27"/>
  </r>
  <r>
    <n v="25000"/>
    <n v="26233.45"/>
    <n v="104.93380000000001"/>
    <x v="0"/>
    <x v="0"/>
    <s v="USD"/>
    <n v="1337885168"/>
    <n v="1335293168"/>
    <b v="0"/>
    <n v="26233.45"/>
    <n v="221"/>
    <n v="118.70339366515837"/>
    <b v="1"/>
    <s v="music/pop"/>
    <x v="4"/>
    <x v="27"/>
  </r>
  <r>
    <n v="6000"/>
    <n v="7934"/>
    <n v="132.23333333333335"/>
    <x v="0"/>
    <x v="0"/>
    <s v="USD"/>
    <n v="1355840400"/>
    <n v="1352524767"/>
    <b v="0"/>
    <n v="7934"/>
    <n v="107"/>
    <n v="74.149532710280369"/>
    <b v="1"/>
    <s v="music/pop"/>
    <x v="4"/>
    <x v="27"/>
  </r>
  <r>
    <n v="500"/>
    <n v="564"/>
    <n v="112.79999999999998"/>
    <x v="0"/>
    <x v="1"/>
    <s v="GBP"/>
    <n v="1387281600"/>
    <n v="1384811721"/>
    <b v="0"/>
    <n v="564"/>
    <n v="45"/>
    <n v="12.533333333333333"/>
    <b v="1"/>
    <s v="music/pop"/>
    <x v="4"/>
    <x v="27"/>
  </r>
  <r>
    <n v="80"/>
    <n v="1003"/>
    <n v="1253.75"/>
    <x v="0"/>
    <x v="13"/>
    <s v="EUR"/>
    <n v="1462053540"/>
    <n v="1459355950"/>
    <b v="0"/>
    <n v="1003"/>
    <n v="36"/>
    <n v="27.861111111111111"/>
    <b v="1"/>
    <s v="music/pop"/>
    <x v="4"/>
    <x v="27"/>
  </r>
  <r>
    <n v="7900"/>
    <n v="8098"/>
    <n v="102.50632911392405"/>
    <x v="0"/>
    <x v="15"/>
    <s v="EUR"/>
    <n v="1453064400"/>
    <n v="1449359831"/>
    <b v="0"/>
    <n v="8098"/>
    <n v="101"/>
    <n v="80.178217821782184"/>
    <b v="1"/>
    <s v="music/pop"/>
    <x v="4"/>
    <x v="27"/>
  </r>
  <r>
    <n v="8000"/>
    <n v="8211"/>
    <n v="102.6375"/>
    <x v="0"/>
    <x v="0"/>
    <s v="USD"/>
    <n v="1325310336"/>
    <n v="1320122736"/>
    <b v="0"/>
    <n v="8211"/>
    <n v="62"/>
    <n v="132.43548387096774"/>
    <b v="1"/>
    <s v="music/pop"/>
    <x v="4"/>
    <x v="27"/>
  </r>
  <r>
    <n v="1000"/>
    <n v="1080"/>
    <n v="108"/>
    <x v="0"/>
    <x v="0"/>
    <s v="USD"/>
    <n v="1422750707"/>
    <n v="1420158707"/>
    <b v="0"/>
    <n v="1080"/>
    <n v="32"/>
    <n v="33.75"/>
    <b v="1"/>
    <s v="music/pop"/>
    <x v="4"/>
    <x v="27"/>
  </r>
  <r>
    <n v="2500"/>
    <n v="3060.22"/>
    <n v="122.40879999999999"/>
    <x v="0"/>
    <x v="0"/>
    <s v="USD"/>
    <n v="1331870340"/>
    <n v="1328033818"/>
    <b v="0"/>
    <n v="3060.22"/>
    <n v="89"/>
    <n v="34.384494382022467"/>
    <b v="1"/>
    <s v="music/pop"/>
    <x v="4"/>
    <x v="27"/>
  </r>
  <r>
    <n v="3500"/>
    <n v="4181"/>
    <n v="119.45714285714286"/>
    <x v="0"/>
    <x v="0"/>
    <s v="USD"/>
    <n v="1298343600"/>
    <n v="1295624113"/>
    <b v="0"/>
    <n v="4181"/>
    <n v="93"/>
    <n v="44.956989247311824"/>
    <b v="1"/>
    <s v="music/pop"/>
    <x v="4"/>
    <x v="27"/>
  </r>
  <r>
    <n v="2500"/>
    <n v="4022"/>
    <n v="160.88"/>
    <x v="0"/>
    <x v="0"/>
    <s v="USD"/>
    <n v="1364447073"/>
    <n v="1361858673"/>
    <b v="0"/>
    <n v="4022"/>
    <n v="98"/>
    <n v="41.04081632653061"/>
    <b v="1"/>
    <s v="music/pop"/>
    <x v="4"/>
    <x v="27"/>
  </r>
  <r>
    <n v="3400"/>
    <n v="4313"/>
    <n v="126.85294117647059"/>
    <x v="0"/>
    <x v="0"/>
    <s v="USD"/>
    <n v="1394521140"/>
    <n v="1392169298"/>
    <b v="0"/>
    <n v="4313"/>
    <n v="82"/>
    <n v="52.597560975609753"/>
    <b v="1"/>
    <s v="music/pop"/>
    <x v="4"/>
    <x v="27"/>
  </r>
  <r>
    <n v="8000"/>
    <n v="8211"/>
    <n v="102.6375"/>
    <x v="0"/>
    <x v="0"/>
    <s v="USD"/>
    <n v="1322454939"/>
    <n v="1319859339"/>
    <b v="0"/>
    <n v="8211"/>
    <n v="116"/>
    <n v="70.784482758620683"/>
    <b v="1"/>
    <s v="music/pop"/>
    <x v="4"/>
    <x v="27"/>
  </r>
  <r>
    <n v="2000"/>
    <n v="2795"/>
    <n v="139.75"/>
    <x v="0"/>
    <x v="0"/>
    <s v="USD"/>
    <n v="1464729276"/>
    <n v="1459545276"/>
    <b v="0"/>
    <n v="2795"/>
    <n v="52"/>
    <n v="53.75"/>
    <b v="1"/>
    <s v="music/pop"/>
    <x v="4"/>
    <x v="27"/>
  </r>
  <r>
    <n v="1000"/>
    <n v="1026"/>
    <n v="102.60000000000001"/>
    <x v="0"/>
    <x v="0"/>
    <s v="USD"/>
    <n v="1278302400"/>
    <n v="1273961999"/>
    <b v="0"/>
    <n v="1026"/>
    <n v="23"/>
    <n v="44.608695652173914"/>
    <b v="1"/>
    <s v="music/pop"/>
    <x v="4"/>
    <x v="27"/>
  </r>
  <r>
    <n v="2000"/>
    <n v="2013.47"/>
    <n v="100.67349999999999"/>
    <x v="0"/>
    <x v="0"/>
    <s v="USD"/>
    <n v="1470056614"/>
    <n v="1467464614"/>
    <b v="0"/>
    <n v="2013.47"/>
    <n v="77"/>
    <n v="26.148961038961041"/>
    <b v="1"/>
    <s v="music/pop"/>
    <x v="4"/>
    <x v="27"/>
  </r>
  <r>
    <n v="1700"/>
    <n v="1920"/>
    <n v="112.94117647058823"/>
    <x v="0"/>
    <x v="0"/>
    <s v="USD"/>
    <n v="1338824730"/>
    <n v="1336232730"/>
    <b v="0"/>
    <n v="1920"/>
    <n v="49"/>
    <n v="39.183673469387756"/>
    <b v="1"/>
    <s v="music/pop"/>
    <x v="4"/>
    <x v="27"/>
  </r>
  <r>
    <n v="2100"/>
    <n v="2690"/>
    <n v="128.09523809523807"/>
    <x v="0"/>
    <x v="0"/>
    <s v="USD"/>
    <n v="1425675892"/>
    <n v="1423083892"/>
    <b v="0"/>
    <n v="2690"/>
    <n v="59"/>
    <n v="45.593220338983052"/>
    <b v="1"/>
    <s v="music/pop"/>
    <x v="4"/>
    <x v="27"/>
  </r>
  <r>
    <n v="5000"/>
    <n v="10085"/>
    <n v="201.7"/>
    <x v="0"/>
    <x v="0"/>
    <s v="USD"/>
    <n v="1471503540"/>
    <n v="1468852306"/>
    <b v="0"/>
    <n v="10085"/>
    <n v="113"/>
    <n v="89.247787610619469"/>
    <b v="1"/>
    <s v="music/pop"/>
    <x v="4"/>
    <x v="27"/>
  </r>
  <r>
    <n v="1000"/>
    <n v="1374.16"/>
    <n v="137.416"/>
    <x v="0"/>
    <x v="0"/>
    <s v="USD"/>
    <n v="1318802580"/>
    <n v="1316194540"/>
    <b v="0"/>
    <n v="1374.16"/>
    <n v="34"/>
    <n v="40.416470588235299"/>
    <b v="1"/>
    <s v="music/pop"/>
    <x v="4"/>
    <x v="27"/>
  </r>
  <r>
    <n v="3000"/>
    <n v="3460"/>
    <n v="115.33333333333333"/>
    <x v="0"/>
    <x v="0"/>
    <s v="USD"/>
    <n v="1334980740"/>
    <n v="1330968347"/>
    <b v="0"/>
    <n v="3460"/>
    <n v="42"/>
    <n v="82.38095238095238"/>
    <b v="1"/>
    <s v="music/pop"/>
    <x v="4"/>
    <x v="27"/>
  </r>
  <r>
    <n v="6000"/>
    <n v="6700"/>
    <n v="111.66666666666667"/>
    <x v="0"/>
    <x v="3"/>
    <s v="EUR"/>
    <n v="1460786340"/>
    <n v="1455615976"/>
    <b v="0"/>
    <n v="6700"/>
    <n v="42"/>
    <n v="159.52380952380952"/>
    <b v="1"/>
    <s v="music/pop"/>
    <x v="4"/>
    <x v="27"/>
  </r>
  <r>
    <n v="1500"/>
    <n v="1776"/>
    <n v="118.39999999999999"/>
    <x v="0"/>
    <x v="0"/>
    <s v="USD"/>
    <n v="1391718671"/>
    <n v="1390509071"/>
    <b v="0"/>
    <n v="1776"/>
    <n v="49"/>
    <n v="36.244897959183675"/>
    <b v="1"/>
    <s v="music/pop"/>
    <x v="4"/>
    <x v="27"/>
  </r>
  <r>
    <n v="2000"/>
    <n v="3500"/>
    <n v="175"/>
    <x v="0"/>
    <x v="0"/>
    <s v="USD"/>
    <n v="1311298745"/>
    <n v="1309311545"/>
    <b v="0"/>
    <n v="3500"/>
    <n v="56"/>
    <n v="62.5"/>
    <b v="1"/>
    <s v="music/pop"/>
    <x v="4"/>
    <x v="27"/>
  </r>
  <r>
    <n v="1000"/>
    <n v="1175"/>
    <n v="117.5"/>
    <x v="0"/>
    <x v="0"/>
    <s v="USD"/>
    <n v="1405188667"/>
    <n v="1402596667"/>
    <b v="0"/>
    <n v="1175"/>
    <n v="25"/>
    <n v="47"/>
    <b v="1"/>
    <s v="music/pop"/>
    <x v="4"/>
    <x v="27"/>
  </r>
  <r>
    <n v="65000"/>
    <n v="65924.38"/>
    <n v="101.42212307692309"/>
    <x v="3"/>
    <x v="0"/>
    <s v="USD"/>
    <n v="1490752800"/>
    <n v="1486522484"/>
    <b v="0"/>
    <n v="65924.38"/>
    <n v="884"/>
    <n v="74.575090497737563"/>
    <b v="0"/>
    <s v="music/faith"/>
    <x v="4"/>
    <x v="28"/>
  </r>
  <r>
    <n v="6000"/>
    <n v="0"/>
    <n v="0"/>
    <x v="3"/>
    <x v="0"/>
    <s v="USD"/>
    <n v="1492142860"/>
    <n v="1486962460"/>
    <b v="0"/>
    <n v="0"/>
    <n v="0"/>
    <e v="#DIV/0!"/>
    <b v="0"/>
    <s v="music/faith"/>
    <x v="4"/>
    <x v="28"/>
  </r>
  <r>
    <n v="3500"/>
    <n v="760"/>
    <n v="21.714285714285715"/>
    <x v="3"/>
    <x v="6"/>
    <s v="EUR"/>
    <n v="1491590738"/>
    <n v="1489517138"/>
    <b v="0"/>
    <n v="760"/>
    <n v="10"/>
    <n v="76"/>
    <b v="0"/>
    <s v="music/faith"/>
    <x v="4"/>
    <x v="28"/>
  </r>
  <r>
    <n v="8000"/>
    <n v="8730"/>
    <n v="109.125"/>
    <x v="3"/>
    <x v="0"/>
    <s v="USD"/>
    <n v="1489775641"/>
    <n v="1487360041"/>
    <b v="0"/>
    <n v="8730"/>
    <n v="101"/>
    <n v="86.43564356435644"/>
    <b v="0"/>
    <s v="music/faith"/>
    <x v="4"/>
    <x v="28"/>
  </r>
  <r>
    <n v="350"/>
    <n v="360"/>
    <n v="102.85714285714285"/>
    <x v="3"/>
    <x v="0"/>
    <s v="USD"/>
    <n v="1490331623"/>
    <n v="1487743223"/>
    <b v="0"/>
    <n v="360"/>
    <n v="15"/>
    <n v="24"/>
    <b v="0"/>
    <s v="music/faith"/>
    <x v="4"/>
    <x v="28"/>
  </r>
  <r>
    <n v="5000"/>
    <n v="18"/>
    <n v="0.36"/>
    <x v="3"/>
    <x v="5"/>
    <s v="CAD"/>
    <n v="1493320519"/>
    <n v="1488140119"/>
    <b v="0"/>
    <n v="18"/>
    <n v="1"/>
    <n v="18"/>
    <b v="0"/>
    <s v="music/faith"/>
    <x v="4"/>
    <x v="28"/>
  </r>
  <r>
    <n v="10000"/>
    <n v="3125"/>
    <n v="31.25"/>
    <x v="3"/>
    <x v="0"/>
    <s v="USD"/>
    <n v="1491855300"/>
    <n v="1488935245"/>
    <b v="0"/>
    <n v="3125"/>
    <n v="39"/>
    <n v="80.128205128205124"/>
    <b v="0"/>
    <s v="music/faith"/>
    <x v="4"/>
    <x v="28"/>
  </r>
  <r>
    <n v="4000"/>
    <n v="1772"/>
    <n v="44.3"/>
    <x v="3"/>
    <x v="0"/>
    <s v="USD"/>
    <n v="1491738594"/>
    <n v="1489150194"/>
    <b v="0"/>
    <n v="1772"/>
    <n v="7"/>
    <n v="253.14285714285714"/>
    <b v="0"/>
    <s v="music/faith"/>
    <x v="4"/>
    <x v="28"/>
  </r>
  <r>
    <n v="2400"/>
    <n v="2400"/>
    <n v="100"/>
    <x v="3"/>
    <x v="0"/>
    <s v="USD"/>
    <n v="1489700230"/>
    <n v="1487111830"/>
    <b v="0"/>
    <n v="2400"/>
    <n v="14"/>
    <n v="171.42857142857142"/>
    <b v="0"/>
    <s v="music/faith"/>
    <x v="4"/>
    <x v="28"/>
  </r>
  <r>
    <n v="2500"/>
    <n v="635"/>
    <n v="25.4"/>
    <x v="3"/>
    <x v="0"/>
    <s v="USD"/>
    <n v="1491470442"/>
    <n v="1488882042"/>
    <b v="0"/>
    <n v="635"/>
    <n v="11"/>
    <n v="57.727272727272727"/>
    <b v="0"/>
    <s v="music/faith"/>
    <x v="4"/>
    <x v="28"/>
  </r>
  <r>
    <n v="30000"/>
    <n v="10042"/>
    <n v="33.473333333333329"/>
    <x v="3"/>
    <x v="0"/>
    <s v="USD"/>
    <n v="1491181200"/>
    <n v="1488387008"/>
    <b v="0"/>
    <n v="10042"/>
    <n v="38"/>
    <n v="264.26315789473682"/>
    <b v="0"/>
    <s v="music/faith"/>
    <x v="4"/>
    <x v="28"/>
  </r>
  <r>
    <n v="5000"/>
    <n v="2390"/>
    <n v="47.8"/>
    <x v="3"/>
    <x v="0"/>
    <s v="USD"/>
    <n v="1490572740"/>
    <n v="1487734667"/>
    <b v="0"/>
    <n v="2390"/>
    <n v="15"/>
    <n v="159.33333333333334"/>
    <b v="0"/>
    <s v="music/faith"/>
    <x v="4"/>
    <x v="28"/>
  </r>
  <r>
    <n v="3000"/>
    <n v="280"/>
    <n v="9.3333333333333339"/>
    <x v="3"/>
    <x v="1"/>
    <s v="GBP"/>
    <n v="1491768000"/>
    <n v="1489097112"/>
    <b v="0"/>
    <n v="280"/>
    <n v="8"/>
    <n v="35"/>
    <b v="0"/>
    <s v="music/faith"/>
    <x v="4"/>
    <x v="28"/>
  </r>
  <r>
    <n v="10000"/>
    <n v="5"/>
    <n v="0.05"/>
    <x v="3"/>
    <x v="0"/>
    <s v="USD"/>
    <n v="1490589360"/>
    <n v="1488038674"/>
    <b v="0"/>
    <n v="5"/>
    <n v="1"/>
    <n v="5"/>
    <b v="0"/>
    <s v="music/faith"/>
    <x v="4"/>
    <x v="28"/>
  </r>
  <r>
    <n v="12000"/>
    <n v="1405"/>
    <n v="11.708333333333334"/>
    <x v="3"/>
    <x v="0"/>
    <s v="USD"/>
    <n v="1491786000"/>
    <n v="1488847514"/>
    <b v="0"/>
    <n v="1405"/>
    <n v="23"/>
    <n v="61.086956521739133"/>
    <b v="0"/>
    <s v="music/faith"/>
    <x v="4"/>
    <x v="28"/>
  </r>
  <r>
    <n v="300000"/>
    <n v="0"/>
    <n v="0"/>
    <x v="3"/>
    <x v="0"/>
    <s v="USD"/>
    <n v="1491007211"/>
    <n v="1488418811"/>
    <b v="0"/>
    <n v="0"/>
    <n v="0"/>
    <e v="#DIV/0!"/>
    <b v="0"/>
    <s v="music/faith"/>
    <x v="4"/>
    <x v="28"/>
  </r>
  <r>
    <n v="12500"/>
    <n v="2526"/>
    <n v="20.208000000000002"/>
    <x v="3"/>
    <x v="0"/>
    <s v="USD"/>
    <n v="1491781648"/>
    <n v="1489193248"/>
    <b v="0"/>
    <n v="2526"/>
    <n v="22"/>
    <n v="114.81818181818181"/>
    <b v="0"/>
    <s v="music/faith"/>
    <x v="4"/>
    <x v="28"/>
  </r>
  <r>
    <n v="125000"/>
    <n v="0"/>
    <n v="0"/>
    <x v="3"/>
    <x v="0"/>
    <s v="USD"/>
    <n v="1490499180"/>
    <n v="1488430760"/>
    <b v="0"/>
    <n v="0"/>
    <n v="0"/>
    <e v="#DIV/0!"/>
    <b v="0"/>
    <s v="music/faith"/>
    <x v="4"/>
    <x v="28"/>
  </r>
  <r>
    <n v="5105"/>
    <n v="216"/>
    <n v="4.2311459353574925"/>
    <x v="3"/>
    <x v="0"/>
    <s v="USD"/>
    <n v="1491943445"/>
    <n v="1489351445"/>
    <b v="0"/>
    <n v="216"/>
    <n v="4"/>
    <n v="54"/>
    <b v="0"/>
    <s v="music/faith"/>
    <x v="4"/>
    <x v="28"/>
  </r>
  <r>
    <n v="20000"/>
    <n v="5212"/>
    <n v="26.06"/>
    <x v="3"/>
    <x v="0"/>
    <s v="USD"/>
    <n v="1491019200"/>
    <n v="1488418990"/>
    <b v="0"/>
    <n v="5212"/>
    <n v="79"/>
    <n v="65.974683544303801"/>
    <b v="0"/>
    <s v="music/faith"/>
    <x v="4"/>
    <x v="28"/>
  </r>
  <r>
    <n v="5050"/>
    <n v="10"/>
    <n v="0.19801980198019803"/>
    <x v="2"/>
    <x v="0"/>
    <s v="USD"/>
    <n v="1421337405"/>
    <n v="1418745405"/>
    <b v="0"/>
    <n v="10"/>
    <n v="2"/>
    <n v="5"/>
    <b v="0"/>
    <s v="music/faith"/>
    <x v="4"/>
    <x v="28"/>
  </r>
  <r>
    <n v="16500"/>
    <n v="1"/>
    <n v="6.0606060606060606E-3"/>
    <x v="2"/>
    <x v="0"/>
    <s v="USD"/>
    <n v="1427745150"/>
    <n v="1425156750"/>
    <b v="0"/>
    <n v="1"/>
    <n v="1"/>
    <n v="1"/>
    <b v="0"/>
    <s v="music/faith"/>
    <x v="4"/>
    <x v="28"/>
  </r>
  <r>
    <n v="5000"/>
    <n v="51"/>
    <n v="1.02"/>
    <x v="2"/>
    <x v="0"/>
    <s v="USD"/>
    <n v="1441003537"/>
    <n v="1435819537"/>
    <b v="0"/>
    <n v="51"/>
    <n v="2"/>
    <n v="25.5"/>
    <b v="0"/>
    <s v="music/faith"/>
    <x v="4"/>
    <x v="28"/>
  </r>
  <r>
    <n v="2000"/>
    <n v="1302"/>
    <n v="65.100000000000009"/>
    <x v="2"/>
    <x v="0"/>
    <s v="USD"/>
    <n v="1424056873"/>
    <n v="1421464873"/>
    <b v="0"/>
    <n v="1302"/>
    <n v="11"/>
    <n v="118.36363636363636"/>
    <b v="0"/>
    <s v="music/faith"/>
    <x v="4"/>
    <x v="28"/>
  </r>
  <r>
    <n v="2000"/>
    <n v="0"/>
    <n v="0"/>
    <x v="2"/>
    <x v="0"/>
    <s v="USD"/>
    <n v="1441814400"/>
    <n v="1440807846"/>
    <b v="0"/>
    <n v="0"/>
    <n v="0"/>
    <e v="#DIV/0!"/>
    <b v="0"/>
    <s v="music/faith"/>
    <x v="4"/>
    <x v="28"/>
  </r>
  <r>
    <n v="5500"/>
    <n v="0"/>
    <n v="0"/>
    <x v="2"/>
    <x v="12"/>
    <s v="EUR"/>
    <n v="1440314472"/>
    <n v="1435130472"/>
    <b v="0"/>
    <n v="0"/>
    <n v="0"/>
    <e v="#DIV/0!"/>
    <b v="0"/>
    <s v="music/faith"/>
    <x v="4"/>
    <x v="28"/>
  </r>
  <r>
    <n v="5000"/>
    <n v="487"/>
    <n v="9.74"/>
    <x v="2"/>
    <x v="0"/>
    <s v="USD"/>
    <n v="1459181895"/>
    <n v="1456593495"/>
    <b v="0"/>
    <n v="487"/>
    <n v="9"/>
    <n v="54.111111111111114"/>
    <b v="0"/>
    <s v="music/faith"/>
    <x v="4"/>
    <x v="28"/>
  </r>
  <r>
    <n v="7000"/>
    <n v="0"/>
    <n v="0"/>
    <x v="2"/>
    <x v="0"/>
    <s v="USD"/>
    <n v="1462135706"/>
    <n v="1458679706"/>
    <b v="0"/>
    <n v="0"/>
    <n v="0"/>
    <e v="#DIV/0!"/>
    <b v="0"/>
    <s v="music/faith"/>
    <x v="4"/>
    <x v="28"/>
  </r>
  <r>
    <n v="1750"/>
    <n v="85"/>
    <n v="4.8571428571428568"/>
    <x v="2"/>
    <x v="0"/>
    <s v="USD"/>
    <n v="1409513940"/>
    <n v="1405949514"/>
    <b v="0"/>
    <n v="85"/>
    <n v="4"/>
    <n v="21.25"/>
    <b v="0"/>
    <s v="music/faith"/>
    <x v="4"/>
    <x v="28"/>
  </r>
  <r>
    <n v="5000"/>
    <n v="34"/>
    <n v="0.67999999999999994"/>
    <x v="2"/>
    <x v="12"/>
    <s v="EUR"/>
    <n v="1453122000"/>
    <n v="1449151888"/>
    <b v="0"/>
    <n v="34"/>
    <n v="1"/>
    <n v="34"/>
    <b v="0"/>
    <s v="music/faith"/>
    <x v="4"/>
    <x v="28"/>
  </r>
  <r>
    <n v="10000"/>
    <n v="1050"/>
    <n v="10.5"/>
    <x v="2"/>
    <x v="0"/>
    <s v="USD"/>
    <n v="1409585434"/>
    <n v="1406907034"/>
    <b v="0"/>
    <n v="1050"/>
    <n v="2"/>
    <n v="525"/>
    <b v="0"/>
    <s v="music/faith"/>
    <x v="4"/>
    <x v="28"/>
  </r>
  <r>
    <n v="5000"/>
    <n v="0"/>
    <n v="0"/>
    <x v="2"/>
    <x v="0"/>
    <s v="USD"/>
    <n v="1435701353"/>
    <n v="1430517353"/>
    <b v="0"/>
    <n v="0"/>
    <n v="0"/>
    <e v="#DIV/0!"/>
    <b v="0"/>
    <s v="music/faith"/>
    <x v="4"/>
    <x v="28"/>
  </r>
  <r>
    <n v="3000"/>
    <n v="50"/>
    <n v="1.6666666666666667"/>
    <x v="2"/>
    <x v="0"/>
    <s v="USD"/>
    <n v="1412536412"/>
    <n v="1409944412"/>
    <b v="0"/>
    <n v="50"/>
    <n v="1"/>
    <n v="50"/>
    <b v="0"/>
    <s v="music/faith"/>
    <x v="4"/>
    <x v="28"/>
  </r>
  <r>
    <n v="25000"/>
    <n v="1967"/>
    <n v="7.8680000000000003"/>
    <x v="2"/>
    <x v="0"/>
    <s v="USD"/>
    <n v="1430517761"/>
    <n v="1427925761"/>
    <b v="0"/>
    <n v="1967"/>
    <n v="17"/>
    <n v="115.70588235294117"/>
    <b v="0"/>
    <s v="music/faith"/>
    <x v="4"/>
    <x v="28"/>
  </r>
  <r>
    <n v="5000"/>
    <n v="11"/>
    <n v="0.22"/>
    <x v="2"/>
    <x v="0"/>
    <s v="USD"/>
    <n v="1427772120"/>
    <n v="1425186785"/>
    <b v="0"/>
    <n v="11"/>
    <n v="2"/>
    <n v="5.5"/>
    <b v="0"/>
    <s v="music/faith"/>
    <x v="4"/>
    <x v="28"/>
  </r>
  <r>
    <n v="2000"/>
    <n v="150"/>
    <n v="7.5"/>
    <x v="2"/>
    <x v="0"/>
    <s v="USD"/>
    <n v="1481295099"/>
    <n v="1477835499"/>
    <b v="0"/>
    <n v="150"/>
    <n v="3"/>
    <n v="50"/>
    <b v="0"/>
    <s v="music/faith"/>
    <x v="4"/>
    <x v="28"/>
  </r>
  <r>
    <n v="3265"/>
    <n v="1395"/>
    <n v="42.725880551301685"/>
    <x v="2"/>
    <x v="0"/>
    <s v="USD"/>
    <n v="1461211200"/>
    <n v="1459467238"/>
    <b v="0"/>
    <n v="1395"/>
    <n v="41"/>
    <n v="34.024390243902438"/>
    <b v="0"/>
    <s v="music/faith"/>
    <x v="4"/>
    <x v="28"/>
  </r>
  <r>
    <n v="35000"/>
    <n v="75"/>
    <n v="0.2142857142857143"/>
    <x v="2"/>
    <x v="0"/>
    <s v="USD"/>
    <n v="1463201940"/>
    <n v="1459435149"/>
    <b v="0"/>
    <n v="75"/>
    <n v="2"/>
    <n v="37.5"/>
    <b v="0"/>
    <s v="music/faith"/>
    <x v="4"/>
    <x v="28"/>
  </r>
  <r>
    <n v="4000"/>
    <n v="35"/>
    <n v="0.87500000000000011"/>
    <x v="2"/>
    <x v="0"/>
    <s v="USD"/>
    <n v="1410958191"/>
    <n v="1408366191"/>
    <b v="0"/>
    <n v="35"/>
    <n v="3"/>
    <n v="11.666666666666666"/>
    <b v="0"/>
    <s v="music/faith"/>
    <x v="4"/>
    <x v="28"/>
  </r>
  <r>
    <n v="4000"/>
    <n v="225"/>
    <n v="5.625"/>
    <x v="2"/>
    <x v="0"/>
    <s v="USD"/>
    <n v="1415562471"/>
    <n v="1412966871"/>
    <b v="0"/>
    <n v="225"/>
    <n v="8"/>
    <n v="28.125"/>
    <b v="0"/>
    <s v="music/faith"/>
    <x v="4"/>
    <x v="28"/>
  </r>
  <r>
    <n v="5000"/>
    <n v="0"/>
    <n v="0"/>
    <x v="2"/>
    <x v="0"/>
    <s v="USD"/>
    <n v="1449831863"/>
    <n v="1447239863"/>
    <b v="0"/>
    <n v="0"/>
    <n v="0"/>
    <e v="#DIV/0!"/>
    <b v="0"/>
    <s v="music/faith"/>
    <x v="4"/>
    <x v="28"/>
  </r>
  <r>
    <n v="2880"/>
    <n v="1"/>
    <n v="3.4722222222222224E-2"/>
    <x v="2"/>
    <x v="0"/>
    <s v="USD"/>
    <n v="1459642200"/>
    <n v="1456441429"/>
    <b v="0"/>
    <n v="1"/>
    <n v="1"/>
    <n v="1"/>
    <b v="0"/>
    <s v="music/faith"/>
    <x v="4"/>
    <x v="28"/>
  </r>
  <r>
    <n v="10000"/>
    <n v="650"/>
    <n v="6.5"/>
    <x v="2"/>
    <x v="0"/>
    <s v="USD"/>
    <n v="1435730400"/>
    <n v="1430855315"/>
    <b v="0"/>
    <n v="650"/>
    <n v="3"/>
    <n v="216.66666666666666"/>
    <b v="0"/>
    <s v="music/faith"/>
    <x v="4"/>
    <x v="28"/>
  </r>
  <r>
    <n v="6000"/>
    <n v="35"/>
    <n v="0.58333333333333337"/>
    <x v="2"/>
    <x v="0"/>
    <s v="USD"/>
    <n v="1414707762"/>
    <n v="1412115762"/>
    <b v="0"/>
    <n v="35"/>
    <n v="4"/>
    <n v="8.75"/>
    <b v="0"/>
    <s v="music/faith"/>
    <x v="4"/>
    <x v="28"/>
  </r>
  <r>
    <n v="5500"/>
    <n v="560"/>
    <n v="10.181818181818182"/>
    <x v="2"/>
    <x v="0"/>
    <s v="USD"/>
    <n v="1408922049"/>
    <n v="1406330049"/>
    <b v="0"/>
    <n v="560"/>
    <n v="9"/>
    <n v="62.222222222222221"/>
    <b v="0"/>
    <s v="music/faith"/>
    <x v="4"/>
    <x v="28"/>
  </r>
  <r>
    <n v="6500"/>
    <n v="2196"/>
    <n v="33.784615384615385"/>
    <x v="2"/>
    <x v="0"/>
    <s v="USD"/>
    <n v="1403906664"/>
    <n v="1401401064"/>
    <b v="0"/>
    <n v="2196"/>
    <n v="16"/>
    <n v="137.25"/>
    <b v="0"/>
    <s v="music/faith"/>
    <x v="4"/>
    <x v="28"/>
  </r>
  <r>
    <n v="3000"/>
    <n v="1"/>
    <n v="3.3333333333333333E-2"/>
    <x v="2"/>
    <x v="1"/>
    <s v="GBP"/>
    <n v="1428231600"/>
    <n v="1423520177"/>
    <b v="0"/>
    <n v="1"/>
    <n v="1"/>
    <n v="1"/>
    <b v="0"/>
    <s v="music/faith"/>
    <x v="4"/>
    <x v="28"/>
  </r>
  <r>
    <n v="1250"/>
    <n v="855"/>
    <n v="68.400000000000006"/>
    <x v="2"/>
    <x v="0"/>
    <s v="USD"/>
    <n v="1445439674"/>
    <n v="1442847674"/>
    <b v="0"/>
    <n v="855"/>
    <n v="7"/>
    <n v="122.14285714285714"/>
    <b v="0"/>
    <s v="music/faith"/>
    <x v="4"/>
    <x v="28"/>
  </r>
  <r>
    <n v="10000"/>
    <n v="0"/>
    <n v="0"/>
    <x v="2"/>
    <x v="0"/>
    <s v="USD"/>
    <n v="1465521306"/>
    <n v="1460337306"/>
    <b v="0"/>
    <n v="0"/>
    <n v="0"/>
    <e v="#DIV/0!"/>
    <b v="0"/>
    <s v="music/faith"/>
    <x v="4"/>
    <x v="28"/>
  </r>
  <r>
    <n v="3000"/>
    <n v="0"/>
    <n v="0"/>
    <x v="2"/>
    <x v="0"/>
    <s v="USD"/>
    <n v="1445738783"/>
    <n v="1443146783"/>
    <b v="0"/>
    <n v="0"/>
    <n v="0"/>
    <e v="#DIV/0!"/>
    <b v="0"/>
    <s v="music/faith"/>
    <x v="4"/>
    <x v="28"/>
  </r>
  <r>
    <n v="1000"/>
    <n v="0"/>
    <n v="0"/>
    <x v="2"/>
    <x v="0"/>
    <s v="USD"/>
    <n v="1434034800"/>
    <n v="1432849552"/>
    <b v="0"/>
    <n v="0"/>
    <n v="0"/>
    <e v="#DIV/0!"/>
    <b v="0"/>
    <s v="music/faith"/>
    <x v="4"/>
    <x v="28"/>
  </r>
  <r>
    <n v="4000"/>
    <n v="0"/>
    <n v="0"/>
    <x v="2"/>
    <x v="0"/>
    <s v="USD"/>
    <n v="1452920400"/>
    <n v="1447777481"/>
    <b v="0"/>
    <n v="0"/>
    <n v="0"/>
    <e v="#DIV/0!"/>
    <b v="0"/>
    <s v="music/faith"/>
    <x v="4"/>
    <x v="28"/>
  </r>
  <r>
    <n v="10000"/>
    <n v="0"/>
    <n v="0"/>
    <x v="2"/>
    <x v="0"/>
    <s v="USD"/>
    <n v="1473802200"/>
    <n v="1472746374"/>
    <b v="0"/>
    <n v="0"/>
    <n v="0"/>
    <e v="#DIV/0!"/>
    <b v="0"/>
    <s v="music/faith"/>
    <x v="4"/>
    <x v="28"/>
  </r>
  <r>
    <n v="4500"/>
    <n v="1"/>
    <n v="2.2222222222222223E-2"/>
    <x v="2"/>
    <x v="0"/>
    <s v="USD"/>
    <n v="1431046356"/>
    <n v="1428454356"/>
    <b v="0"/>
    <n v="1"/>
    <n v="1"/>
    <n v="1"/>
    <b v="0"/>
    <s v="music/faith"/>
    <x v="4"/>
    <x v="28"/>
  </r>
  <r>
    <n v="1000"/>
    <n v="110"/>
    <n v="11"/>
    <x v="2"/>
    <x v="0"/>
    <s v="USD"/>
    <n v="1470598345"/>
    <n v="1468006345"/>
    <b v="0"/>
    <n v="110"/>
    <n v="2"/>
    <n v="55"/>
    <b v="0"/>
    <s v="music/faith"/>
    <x v="4"/>
    <x v="28"/>
  </r>
  <r>
    <n v="3000"/>
    <n v="22"/>
    <n v="0.73333333333333328"/>
    <x v="2"/>
    <x v="0"/>
    <s v="USD"/>
    <n v="1447018833"/>
    <n v="1444423233"/>
    <b v="0"/>
    <n v="22"/>
    <n v="1"/>
    <n v="22"/>
    <b v="0"/>
    <s v="music/faith"/>
    <x v="4"/>
    <x v="28"/>
  </r>
  <r>
    <n v="4000"/>
    <n v="850"/>
    <n v="21.25"/>
    <x v="2"/>
    <x v="0"/>
    <s v="USD"/>
    <n v="1437432392"/>
    <n v="1434840392"/>
    <b v="0"/>
    <n v="850"/>
    <n v="15"/>
    <n v="56.666666666666664"/>
    <b v="0"/>
    <s v="music/faith"/>
    <x v="4"/>
    <x v="28"/>
  </r>
  <r>
    <n v="5000"/>
    <n v="20"/>
    <n v="0.4"/>
    <x v="2"/>
    <x v="0"/>
    <s v="USD"/>
    <n v="1412283542"/>
    <n v="1409691542"/>
    <b v="0"/>
    <n v="20"/>
    <n v="1"/>
    <n v="20"/>
    <b v="0"/>
    <s v="music/faith"/>
    <x v="4"/>
    <x v="28"/>
  </r>
  <r>
    <n v="1000"/>
    <n v="1"/>
    <n v="0.1"/>
    <x v="2"/>
    <x v="0"/>
    <s v="USD"/>
    <n v="1462391932"/>
    <n v="1457297932"/>
    <b v="0"/>
    <n v="1"/>
    <n v="1"/>
    <n v="1"/>
    <b v="0"/>
    <s v="music/faith"/>
    <x v="4"/>
    <x v="28"/>
  </r>
  <r>
    <n v="3000"/>
    <n v="0"/>
    <n v="0"/>
    <x v="2"/>
    <x v="0"/>
    <s v="USD"/>
    <n v="1437075422"/>
    <n v="1434483422"/>
    <b v="0"/>
    <n v="0"/>
    <n v="0"/>
    <e v="#DIV/0!"/>
    <b v="0"/>
    <s v="music/faith"/>
    <x v="4"/>
    <x v="28"/>
  </r>
  <r>
    <n v="1200"/>
    <n v="1330"/>
    <n v="110.83333333333334"/>
    <x v="0"/>
    <x v="1"/>
    <s v="GBP"/>
    <n v="1433948671"/>
    <n v="1430060671"/>
    <b v="0"/>
    <n v="1330"/>
    <n v="52"/>
    <n v="25.576923076923077"/>
    <b v="1"/>
    <s v="photography/photobooks"/>
    <x v="8"/>
    <x v="20"/>
  </r>
  <r>
    <n v="2000"/>
    <n v="2175"/>
    <n v="108.74999999999999"/>
    <x v="0"/>
    <x v="0"/>
    <s v="USD"/>
    <n v="1483822800"/>
    <n v="1481058170"/>
    <b v="0"/>
    <n v="2175"/>
    <n v="34"/>
    <n v="63.970588235294116"/>
    <b v="1"/>
    <s v="photography/photobooks"/>
    <x v="8"/>
    <x v="20"/>
  </r>
  <r>
    <n v="6000"/>
    <n v="6025"/>
    <n v="100.41666666666667"/>
    <x v="0"/>
    <x v="0"/>
    <s v="USD"/>
    <n v="1472270340"/>
    <n v="1470348775"/>
    <b v="0"/>
    <n v="6025"/>
    <n v="67"/>
    <n v="89.925373134328353"/>
    <b v="1"/>
    <s v="photography/photobooks"/>
    <x v="8"/>
    <x v="20"/>
  </r>
  <r>
    <n v="5500"/>
    <n v="6515"/>
    <n v="118.45454545454545"/>
    <x v="0"/>
    <x v="1"/>
    <s v="GBP"/>
    <n v="1425821477"/>
    <n v="1421937077"/>
    <b v="0"/>
    <n v="6515"/>
    <n v="70"/>
    <n v="93.071428571428569"/>
    <b v="1"/>
    <s v="photography/photobooks"/>
    <x v="8"/>
    <x v="20"/>
  </r>
  <r>
    <n v="7000"/>
    <n v="7981"/>
    <n v="114.01428571428571"/>
    <x v="0"/>
    <x v="0"/>
    <s v="USD"/>
    <n v="1482372000"/>
    <n v="1479276838"/>
    <b v="0"/>
    <n v="7981"/>
    <n v="89"/>
    <n v="89.674157303370791"/>
    <b v="1"/>
    <s v="photography/photobooks"/>
    <x v="8"/>
    <x v="20"/>
  </r>
  <r>
    <n v="15000"/>
    <n v="22215"/>
    <n v="148.10000000000002"/>
    <x v="0"/>
    <x v="0"/>
    <s v="USD"/>
    <n v="1479952800"/>
    <n v="1477368867"/>
    <b v="0"/>
    <n v="22215"/>
    <n v="107"/>
    <n v="207.61682242990653"/>
    <b v="1"/>
    <s v="photography/photobooks"/>
    <x v="8"/>
    <x v="20"/>
  </r>
  <r>
    <n v="9000"/>
    <n v="9446"/>
    <n v="104.95555555555556"/>
    <x v="0"/>
    <x v="1"/>
    <s v="GBP"/>
    <n v="1447426800"/>
    <n v="1444904830"/>
    <b v="0"/>
    <n v="9446"/>
    <n v="159"/>
    <n v="59.408805031446541"/>
    <b v="1"/>
    <s v="photography/photobooks"/>
    <x v="8"/>
    <x v="20"/>
  </r>
  <r>
    <n v="50000"/>
    <n v="64974"/>
    <n v="129.94800000000001"/>
    <x v="0"/>
    <x v="5"/>
    <s v="CAD"/>
    <n v="1441234143"/>
    <n v="1438642143"/>
    <b v="0"/>
    <n v="64974"/>
    <n v="181"/>
    <n v="358.97237569060775"/>
    <b v="1"/>
    <s v="photography/photobooks"/>
    <x v="8"/>
    <x v="20"/>
  </r>
  <r>
    <n v="10050"/>
    <n v="12410.5"/>
    <n v="123.48756218905473"/>
    <x v="0"/>
    <x v="19"/>
    <s v="EUR"/>
    <n v="1488394800"/>
    <n v="1485213921"/>
    <b v="0"/>
    <n v="12410.5"/>
    <n v="131"/>
    <n v="94.736641221374043"/>
    <b v="1"/>
    <s v="photography/photobooks"/>
    <x v="8"/>
    <x v="20"/>
  </r>
  <r>
    <n v="5000"/>
    <n v="10081"/>
    <n v="201.62"/>
    <x v="0"/>
    <x v="0"/>
    <s v="USD"/>
    <n v="1461096304"/>
    <n v="1458936304"/>
    <b v="0"/>
    <n v="10081"/>
    <n v="125"/>
    <n v="80.647999999999996"/>
    <b v="1"/>
    <s v="photography/photobooks"/>
    <x v="8"/>
    <x v="20"/>
  </r>
  <r>
    <n v="10000"/>
    <n v="10290"/>
    <n v="102.89999999999999"/>
    <x v="0"/>
    <x v="0"/>
    <s v="USD"/>
    <n v="1426787123"/>
    <n v="1424198723"/>
    <b v="0"/>
    <n v="10290"/>
    <n v="61"/>
    <n v="168.68852459016392"/>
    <b v="1"/>
    <s v="photography/photobooks"/>
    <x v="8"/>
    <x v="20"/>
  </r>
  <r>
    <n v="1200"/>
    <n v="3122"/>
    <n v="260.16666666666663"/>
    <x v="0"/>
    <x v="1"/>
    <s v="GBP"/>
    <n v="1476425082"/>
    <n v="1473833082"/>
    <b v="0"/>
    <n v="3122"/>
    <n v="90"/>
    <n v="34.68888888888889"/>
    <b v="1"/>
    <s v="photography/photobooks"/>
    <x v="8"/>
    <x v="20"/>
  </r>
  <r>
    <n v="15000"/>
    <n v="16200"/>
    <n v="108"/>
    <x v="0"/>
    <x v="8"/>
    <s v="DKK"/>
    <n v="1458579568"/>
    <n v="1455991168"/>
    <b v="0"/>
    <n v="16200"/>
    <n v="35"/>
    <n v="462.85714285714283"/>
    <b v="1"/>
    <s v="photography/photobooks"/>
    <x v="8"/>
    <x v="20"/>
  </r>
  <r>
    <n v="8500"/>
    <n v="9395"/>
    <n v="110.52941176470587"/>
    <x v="0"/>
    <x v="5"/>
    <s v="CAD"/>
    <n v="1428091353"/>
    <n v="1425502953"/>
    <b v="0"/>
    <n v="9395"/>
    <n v="90"/>
    <n v="104.38888888888889"/>
    <b v="1"/>
    <s v="photography/photobooks"/>
    <x v="8"/>
    <x v="20"/>
  </r>
  <r>
    <n v="25"/>
    <n v="30"/>
    <n v="120"/>
    <x v="0"/>
    <x v="0"/>
    <s v="USD"/>
    <n v="1444071361"/>
    <n v="1441479361"/>
    <b v="0"/>
    <n v="30"/>
    <n v="4"/>
    <n v="7.5"/>
    <b v="1"/>
    <s v="photography/photobooks"/>
    <x v="8"/>
    <x v="20"/>
  </r>
  <r>
    <n v="5500"/>
    <n v="5655.6"/>
    <n v="102.82909090909091"/>
    <x v="0"/>
    <x v="0"/>
    <s v="USD"/>
    <n v="1472443269"/>
    <n v="1468987269"/>
    <b v="0"/>
    <n v="5655.6"/>
    <n v="120"/>
    <n v="47.13"/>
    <b v="1"/>
    <s v="photography/photobooks"/>
    <x v="8"/>
    <x v="20"/>
  </r>
  <r>
    <n v="5000"/>
    <n v="5800"/>
    <n v="115.99999999999999"/>
    <x v="0"/>
    <x v="0"/>
    <s v="USD"/>
    <n v="1485631740"/>
    <n v="1483041083"/>
    <b v="0"/>
    <n v="5800"/>
    <n v="14"/>
    <n v="414.28571428571428"/>
    <b v="1"/>
    <s v="photography/photobooks"/>
    <x v="8"/>
    <x v="20"/>
  </r>
  <r>
    <n v="1000"/>
    <n v="1147"/>
    <n v="114.7"/>
    <x v="0"/>
    <x v="0"/>
    <s v="USD"/>
    <n v="1468536992"/>
    <n v="1463352992"/>
    <b v="0"/>
    <n v="1147"/>
    <n v="27"/>
    <n v="42.481481481481481"/>
    <b v="1"/>
    <s v="photography/photobooks"/>
    <x v="8"/>
    <x v="20"/>
  </r>
  <r>
    <n v="5000"/>
    <n v="5330"/>
    <n v="106.60000000000001"/>
    <x v="0"/>
    <x v="0"/>
    <s v="USD"/>
    <n v="1427309629"/>
    <n v="1425585229"/>
    <b v="0"/>
    <n v="5330"/>
    <n v="49"/>
    <n v="108.77551020408163"/>
    <b v="1"/>
    <s v="photography/photobooks"/>
    <x v="8"/>
    <x v="20"/>
  </r>
  <r>
    <n v="5000"/>
    <n v="8272"/>
    <n v="165.44"/>
    <x v="0"/>
    <x v="0"/>
    <s v="USD"/>
    <n v="1456416513"/>
    <n v="1454688513"/>
    <b v="0"/>
    <n v="8272"/>
    <n v="102"/>
    <n v="81.098039215686271"/>
    <b v="1"/>
    <s v="photography/photobooks"/>
    <x v="8"/>
    <x v="20"/>
  </r>
  <r>
    <n v="100"/>
    <n v="155"/>
    <n v="155"/>
    <x v="0"/>
    <x v="1"/>
    <s v="GBP"/>
    <n v="1442065060"/>
    <n v="1437745060"/>
    <b v="0"/>
    <n v="155"/>
    <n v="3"/>
    <n v="51.666666666666664"/>
    <b v="1"/>
    <s v="photography/photobooks"/>
    <x v="8"/>
    <x v="20"/>
  </r>
  <r>
    <n v="100"/>
    <n v="885"/>
    <n v="885"/>
    <x v="0"/>
    <x v="0"/>
    <s v="USD"/>
    <n v="1457739245"/>
    <n v="1455147245"/>
    <b v="0"/>
    <n v="885"/>
    <n v="25"/>
    <n v="35.4"/>
    <b v="1"/>
    <s v="photography/photobooks"/>
    <x v="8"/>
    <x v="20"/>
  </r>
  <r>
    <n v="12000"/>
    <n v="12229"/>
    <n v="101.90833333333333"/>
    <x v="0"/>
    <x v="0"/>
    <s v="USD"/>
    <n v="1477255840"/>
    <n v="1474663840"/>
    <b v="0"/>
    <n v="12229"/>
    <n v="118"/>
    <n v="103.63559322033899"/>
    <b v="1"/>
    <s v="photography/photobooks"/>
    <x v="8"/>
    <x v="20"/>
  </r>
  <r>
    <n v="11000"/>
    <n v="2156"/>
    <n v="19.600000000000001"/>
    <x v="2"/>
    <x v="1"/>
    <s v="GBP"/>
    <n v="1407065979"/>
    <n v="1404560379"/>
    <b v="1"/>
    <n v="2156"/>
    <n v="39"/>
    <n v="55.282051282051285"/>
    <b v="0"/>
    <s v="photography/photobooks"/>
    <x v="8"/>
    <x v="20"/>
  </r>
  <r>
    <n v="12500"/>
    <n v="7433.48"/>
    <n v="59.467839999999995"/>
    <x v="2"/>
    <x v="0"/>
    <s v="USD"/>
    <n v="1407972712"/>
    <n v="1405380712"/>
    <b v="1"/>
    <n v="7433.48"/>
    <n v="103"/>
    <n v="72.16970873786407"/>
    <b v="0"/>
    <s v="photography/photobooks"/>
    <x v="8"/>
    <x v="20"/>
  </r>
  <r>
    <n v="1500"/>
    <n v="0"/>
    <n v="0"/>
    <x v="2"/>
    <x v="2"/>
    <s v="AUD"/>
    <n v="1408999088"/>
    <n v="1407184688"/>
    <b v="1"/>
    <n v="0"/>
    <n v="0"/>
    <e v="#DIV/0!"/>
    <b v="0"/>
    <s v="photography/photobooks"/>
    <x v="8"/>
    <x v="20"/>
  </r>
  <r>
    <n v="5000"/>
    <n v="2286"/>
    <n v="45.72"/>
    <x v="2"/>
    <x v="0"/>
    <s v="USD"/>
    <n v="1407080884"/>
    <n v="1404488884"/>
    <b v="1"/>
    <n v="2286"/>
    <n v="39"/>
    <n v="58.615384615384613"/>
    <b v="0"/>
    <s v="photography/photobooks"/>
    <x v="8"/>
    <x v="20"/>
  </r>
  <r>
    <n v="5000"/>
    <n v="187"/>
    <n v="3.74"/>
    <x v="2"/>
    <x v="0"/>
    <s v="USD"/>
    <n v="1411824444"/>
    <n v="1406640444"/>
    <b v="1"/>
    <n v="187"/>
    <n v="15"/>
    <n v="12.466666666666667"/>
    <b v="0"/>
    <s v="photography/photobooks"/>
    <x v="8"/>
    <x v="20"/>
  </r>
  <r>
    <n v="40000"/>
    <n v="1081"/>
    <n v="2.7025000000000001"/>
    <x v="2"/>
    <x v="0"/>
    <s v="USD"/>
    <n v="1421177959"/>
    <n v="1418585959"/>
    <b v="1"/>
    <n v="1081"/>
    <n v="22"/>
    <n v="49.136363636363633"/>
    <b v="0"/>
    <s v="photography/photobooks"/>
    <x v="8"/>
    <x v="20"/>
  </r>
  <r>
    <n v="24500"/>
    <n v="13846"/>
    <n v="56.51428571428572"/>
    <x v="2"/>
    <x v="0"/>
    <s v="USD"/>
    <n v="1413312194"/>
    <n v="1410288194"/>
    <b v="1"/>
    <n v="13846"/>
    <n v="92"/>
    <n v="150.5"/>
    <b v="0"/>
    <s v="photography/photobooks"/>
    <x v="8"/>
    <x v="20"/>
  </r>
  <r>
    <n v="4200"/>
    <n v="895"/>
    <n v="21.30952380952381"/>
    <x v="2"/>
    <x v="1"/>
    <s v="GBP"/>
    <n v="1414107040"/>
    <n v="1411515040"/>
    <b v="1"/>
    <n v="895"/>
    <n v="25"/>
    <n v="35.799999999999997"/>
    <b v="0"/>
    <s v="photography/photobooks"/>
    <x v="8"/>
    <x v="20"/>
  </r>
  <r>
    <n v="5500"/>
    <n v="858"/>
    <n v="15.6"/>
    <x v="2"/>
    <x v="1"/>
    <s v="GBP"/>
    <n v="1404666836"/>
    <n v="1399482836"/>
    <b v="1"/>
    <n v="858"/>
    <n v="19"/>
    <n v="45.157894736842103"/>
    <b v="0"/>
    <s v="photography/photobooks"/>
    <x v="8"/>
    <x v="20"/>
  </r>
  <r>
    <n v="30000"/>
    <n v="1877"/>
    <n v="6.2566666666666677"/>
    <x v="2"/>
    <x v="0"/>
    <s v="USD"/>
    <n v="1421691298"/>
    <n v="1417803298"/>
    <b v="1"/>
    <n v="1877"/>
    <n v="19"/>
    <n v="98.78947368421052"/>
    <b v="0"/>
    <s v="photography/photobooks"/>
    <x v="8"/>
    <x v="20"/>
  </r>
  <r>
    <n v="2500"/>
    <n v="1148"/>
    <n v="45.92"/>
    <x v="2"/>
    <x v="0"/>
    <s v="USD"/>
    <n v="1417273140"/>
    <n v="1413609292"/>
    <b v="1"/>
    <n v="1148"/>
    <n v="13"/>
    <n v="88.307692307692307"/>
    <b v="0"/>
    <s v="photography/photobooks"/>
    <x v="8"/>
    <x v="20"/>
  </r>
  <r>
    <n v="32500"/>
    <n v="21158"/>
    <n v="65.101538461538468"/>
    <x v="2"/>
    <x v="0"/>
    <s v="USD"/>
    <n v="1414193160"/>
    <n v="1410305160"/>
    <b v="1"/>
    <n v="21158"/>
    <n v="124"/>
    <n v="170.62903225806451"/>
    <b v="0"/>
    <s v="photography/photobooks"/>
    <x v="8"/>
    <x v="20"/>
  </r>
  <r>
    <n v="5000"/>
    <n v="335"/>
    <n v="6.7"/>
    <x v="2"/>
    <x v="1"/>
    <s v="GBP"/>
    <n v="1414623471"/>
    <n v="1411513071"/>
    <b v="1"/>
    <n v="335"/>
    <n v="4"/>
    <n v="83.75"/>
    <b v="0"/>
    <s v="photography/photobooks"/>
    <x v="8"/>
    <x v="20"/>
  </r>
  <r>
    <n v="4800"/>
    <n v="651"/>
    <n v="13.5625"/>
    <x v="2"/>
    <x v="9"/>
    <s v="EUR"/>
    <n v="1424421253"/>
    <n v="1421829253"/>
    <b v="1"/>
    <n v="651"/>
    <n v="10"/>
    <n v="65.099999999999994"/>
    <b v="0"/>
    <s v="photography/photobooks"/>
    <x v="8"/>
    <x v="20"/>
  </r>
  <r>
    <n v="50000"/>
    <n v="995"/>
    <n v="1.9900000000000002"/>
    <x v="2"/>
    <x v="0"/>
    <s v="USD"/>
    <n v="1427485395"/>
    <n v="1423600995"/>
    <b v="1"/>
    <n v="995"/>
    <n v="15"/>
    <n v="66.333333333333329"/>
    <b v="0"/>
    <s v="photography/photobooks"/>
    <x v="8"/>
    <x v="20"/>
  </r>
  <r>
    <n v="11000"/>
    <n v="3986"/>
    <n v="36.236363636363642"/>
    <x v="2"/>
    <x v="0"/>
    <s v="USD"/>
    <n v="1472834180"/>
    <n v="1470242180"/>
    <b v="1"/>
    <n v="3986"/>
    <n v="38"/>
    <n v="104.89473684210526"/>
    <b v="0"/>
    <s v="photography/photobooks"/>
    <x v="8"/>
    <x v="20"/>
  </r>
  <r>
    <n v="30000"/>
    <n v="11923"/>
    <n v="39.743333333333339"/>
    <x v="2"/>
    <x v="0"/>
    <s v="USD"/>
    <n v="1467469510"/>
    <n v="1462285510"/>
    <b v="1"/>
    <n v="11923"/>
    <n v="152"/>
    <n v="78.440789473684205"/>
    <b v="0"/>
    <s v="photography/photobooks"/>
    <x v="8"/>
    <x v="20"/>
  </r>
  <r>
    <n v="5500"/>
    <n v="1417"/>
    <n v="25.763636363636365"/>
    <x v="2"/>
    <x v="0"/>
    <s v="USD"/>
    <n v="1473950945"/>
    <n v="1471272545"/>
    <b v="1"/>
    <n v="1417"/>
    <n v="24"/>
    <n v="59.041666666666664"/>
    <b v="0"/>
    <s v="photography/photobooks"/>
    <x v="8"/>
    <x v="20"/>
  </r>
  <r>
    <n v="35000"/>
    <n v="5422"/>
    <n v="15.491428571428573"/>
    <x v="2"/>
    <x v="0"/>
    <s v="USD"/>
    <n v="1456062489"/>
    <n v="1453211289"/>
    <b v="1"/>
    <n v="5422"/>
    <n v="76"/>
    <n v="71.34210526315789"/>
    <b v="0"/>
    <s v="photography/photobooks"/>
    <x v="8"/>
    <x v="20"/>
  </r>
  <r>
    <n v="40000"/>
    <n v="9477"/>
    <n v="23.692499999999999"/>
    <x v="2"/>
    <x v="0"/>
    <s v="USD"/>
    <n v="1432248478"/>
    <n v="1429656478"/>
    <b v="1"/>
    <n v="9477"/>
    <n v="185"/>
    <n v="51.227027027027027"/>
    <b v="0"/>
    <s v="photography/photobooks"/>
    <x v="8"/>
    <x v="20"/>
  </r>
  <r>
    <n v="5000"/>
    <n v="1988"/>
    <n v="39.76"/>
    <x v="2"/>
    <x v="0"/>
    <s v="USD"/>
    <n v="1422674700"/>
    <n v="1419954240"/>
    <b v="1"/>
    <n v="1988"/>
    <n v="33"/>
    <n v="60.242424242424242"/>
    <b v="0"/>
    <s v="photography/photobooks"/>
    <x v="8"/>
    <x v="20"/>
  </r>
  <r>
    <n v="24000"/>
    <n v="4853"/>
    <n v="20.220833333333331"/>
    <x v="2"/>
    <x v="0"/>
    <s v="USD"/>
    <n v="1413417600"/>
    <n v="1410750855"/>
    <b v="1"/>
    <n v="4853"/>
    <n v="108"/>
    <n v="44.935185185185183"/>
    <b v="0"/>
    <s v="photography/photobooks"/>
    <x v="8"/>
    <x v="20"/>
  </r>
  <r>
    <n v="1900"/>
    <n v="905"/>
    <n v="47.631578947368418"/>
    <x v="2"/>
    <x v="9"/>
    <s v="EUR"/>
    <n v="1418649177"/>
    <n v="1416057177"/>
    <b v="1"/>
    <n v="905"/>
    <n v="29"/>
    <n v="31.206896551724139"/>
    <b v="0"/>
    <s v="photography/photobooks"/>
    <x v="8"/>
    <x v="20"/>
  </r>
  <r>
    <n v="10000"/>
    <n v="1533"/>
    <n v="15.329999999999998"/>
    <x v="2"/>
    <x v="0"/>
    <s v="USD"/>
    <n v="1428158637"/>
    <n v="1425570237"/>
    <b v="1"/>
    <n v="1533"/>
    <n v="24"/>
    <n v="63.875"/>
    <b v="0"/>
    <s v="photography/photobooks"/>
    <x v="8"/>
    <x v="20"/>
  </r>
  <r>
    <n v="5500"/>
    <n v="76"/>
    <n v="1.3818181818181818"/>
    <x v="2"/>
    <x v="1"/>
    <s v="GBP"/>
    <n v="1414795542"/>
    <n v="1412203542"/>
    <b v="1"/>
    <n v="76"/>
    <n v="4"/>
    <n v="19"/>
    <b v="0"/>
    <s v="photography/photobooks"/>
    <x v="8"/>
    <x v="20"/>
  </r>
  <r>
    <n v="8000"/>
    <n v="40"/>
    <n v="0.5"/>
    <x v="2"/>
    <x v="0"/>
    <s v="USD"/>
    <n v="1421042403"/>
    <n v="1415858403"/>
    <b v="1"/>
    <n v="40"/>
    <n v="4"/>
    <n v="10"/>
    <b v="0"/>
    <s v="photography/photobooks"/>
    <x v="8"/>
    <x v="20"/>
  </r>
  <r>
    <n v="33000"/>
    <n v="1636"/>
    <n v="4.957575757575758"/>
    <x v="2"/>
    <x v="0"/>
    <s v="USD"/>
    <n v="1423152678"/>
    <n v="1420560678"/>
    <b v="1"/>
    <n v="1636"/>
    <n v="15"/>
    <n v="109.06666666666666"/>
    <b v="0"/>
    <s v="photography/photobooks"/>
    <x v="8"/>
    <x v="20"/>
  </r>
  <r>
    <n v="3000"/>
    <n v="107"/>
    <n v="3.5666666666666664"/>
    <x v="2"/>
    <x v="1"/>
    <s v="GBP"/>
    <n v="1422553565"/>
    <n v="1417369565"/>
    <b v="1"/>
    <n v="107"/>
    <n v="4"/>
    <n v="26.75"/>
    <b v="0"/>
    <s v="photography/photobooks"/>
    <x v="8"/>
    <x v="20"/>
  </r>
  <r>
    <n v="25000"/>
    <n v="15281"/>
    <n v="61.124000000000002"/>
    <x v="2"/>
    <x v="0"/>
    <s v="USD"/>
    <n v="1439189940"/>
    <n v="1435970682"/>
    <b v="1"/>
    <n v="15281"/>
    <n v="139"/>
    <n v="109.93525179856115"/>
    <b v="0"/>
    <s v="photography/photobooks"/>
    <x v="8"/>
    <x v="20"/>
  </r>
  <r>
    <n v="3000"/>
    <n v="40"/>
    <n v="1.3333333333333335"/>
    <x v="2"/>
    <x v="2"/>
    <s v="AUD"/>
    <n v="1417127040"/>
    <n v="1414531440"/>
    <b v="1"/>
    <n v="40"/>
    <n v="2"/>
    <n v="20"/>
    <b v="0"/>
    <s v="photography/photobooks"/>
    <x v="8"/>
    <x v="20"/>
  </r>
  <r>
    <n v="9000"/>
    <n v="997"/>
    <n v="11.077777777777778"/>
    <x v="2"/>
    <x v="0"/>
    <s v="USD"/>
    <n v="1423660422"/>
    <n v="1420636422"/>
    <b v="1"/>
    <n v="997"/>
    <n v="18"/>
    <n v="55.388888888888886"/>
    <b v="0"/>
    <s v="photography/photobooks"/>
    <x v="8"/>
    <x v="20"/>
  </r>
  <r>
    <n v="28000"/>
    <n v="10846"/>
    <n v="38.735714285714288"/>
    <x v="2"/>
    <x v="12"/>
    <s v="EUR"/>
    <n v="1476460800"/>
    <n v="1473922541"/>
    <b v="1"/>
    <n v="10846"/>
    <n v="81"/>
    <n v="133.90123456790124"/>
    <b v="0"/>
    <s v="photography/photobooks"/>
    <x v="8"/>
    <x v="20"/>
  </r>
  <r>
    <n v="19000"/>
    <n v="4190"/>
    <n v="22.05263157894737"/>
    <x v="2"/>
    <x v="1"/>
    <s v="GBP"/>
    <n v="1469356366"/>
    <n v="1464172366"/>
    <b v="1"/>
    <n v="4190"/>
    <n v="86"/>
    <n v="48.720930232558139"/>
    <b v="0"/>
    <s v="photography/photobooks"/>
    <x v="8"/>
    <x v="20"/>
  </r>
  <r>
    <n v="10000"/>
    <n v="6755"/>
    <n v="67.55"/>
    <x v="2"/>
    <x v="0"/>
    <s v="USD"/>
    <n v="1481809189"/>
    <n v="1479217189"/>
    <b v="1"/>
    <n v="6755"/>
    <n v="140"/>
    <n v="48.25"/>
    <b v="0"/>
    <s v="photography/photobooks"/>
    <x v="8"/>
    <x v="20"/>
  </r>
  <r>
    <n v="16000"/>
    <n v="2182"/>
    <n v="13.637499999999999"/>
    <x v="2"/>
    <x v="0"/>
    <s v="USD"/>
    <n v="1454572233"/>
    <n v="1449388233"/>
    <b v="1"/>
    <n v="2182"/>
    <n v="37"/>
    <n v="58.972972972972975"/>
    <b v="0"/>
    <s v="photography/photobooks"/>
    <x v="8"/>
    <x v="20"/>
  </r>
  <r>
    <n v="4000"/>
    <n v="69.83"/>
    <n v="1.7457500000000001"/>
    <x v="2"/>
    <x v="1"/>
    <s v="GBP"/>
    <n v="1415740408"/>
    <n v="1414008808"/>
    <b v="1"/>
    <n v="69.83"/>
    <n v="6"/>
    <n v="11.638333333333334"/>
    <b v="0"/>
    <s v="photography/photobooks"/>
    <x v="8"/>
    <x v="20"/>
  </r>
  <r>
    <n v="46260"/>
    <n v="9460"/>
    <n v="20.44963251188932"/>
    <x v="2"/>
    <x v="1"/>
    <s v="GBP"/>
    <n v="1476109970"/>
    <n v="1473517970"/>
    <b v="1"/>
    <n v="9460"/>
    <n v="113"/>
    <n v="83.716814159292042"/>
    <b v="0"/>
    <s v="photography/photobooks"/>
    <x v="8"/>
    <x v="20"/>
  </r>
  <r>
    <n v="17000"/>
    <n v="2355"/>
    <n v="13.852941176470587"/>
    <x v="2"/>
    <x v="1"/>
    <s v="GBP"/>
    <n v="1450181400"/>
    <n v="1447429868"/>
    <b v="1"/>
    <n v="2355"/>
    <n v="37"/>
    <n v="63.648648648648646"/>
    <b v="0"/>
    <s v="photography/photobooks"/>
    <x v="8"/>
    <x v="20"/>
  </r>
  <r>
    <n v="3500"/>
    <n v="1697"/>
    <n v="48.485714285714288"/>
    <x v="2"/>
    <x v="12"/>
    <s v="EUR"/>
    <n v="1435442340"/>
    <n v="1433416830"/>
    <b v="1"/>
    <n v="1697"/>
    <n v="18"/>
    <n v="94.277777777777771"/>
    <b v="0"/>
    <s v="photography/photobooks"/>
    <x v="8"/>
    <x v="20"/>
  </r>
  <r>
    <n v="17500"/>
    <n v="5390"/>
    <n v="30.8"/>
    <x v="2"/>
    <x v="0"/>
    <s v="USD"/>
    <n v="1423878182"/>
    <n v="1421199782"/>
    <b v="1"/>
    <n v="5390"/>
    <n v="75"/>
    <n v="71.86666666666666"/>
    <b v="0"/>
    <s v="photography/photobooks"/>
    <x v="8"/>
    <x v="20"/>
  </r>
  <r>
    <n v="15500"/>
    <n v="5452"/>
    <n v="35.174193548387095"/>
    <x v="2"/>
    <x v="0"/>
    <s v="USD"/>
    <n v="1447521404"/>
    <n v="1444061804"/>
    <b v="1"/>
    <n v="5452"/>
    <n v="52"/>
    <n v="104.84615384615384"/>
    <b v="0"/>
    <s v="photography/photobooks"/>
    <x v="8"/>
    <x v="20"/>
  </r>
  <r>
    <n v="22500"/>
    <n v="8191"/>
    <n v="36.404444444444444"/>
    <x v="2"/>
    <x v="12"/>
    <s v="EUR"/>
    <n v="1443808800"/>
    <n v="1441048658"/>
    <b v="1"/>
    <n v="8191"/>
    <n v="122"/>
    <n v="67.139344262295083"/>
    <b v="0"/>
    <s v="photography/photobooks"/>
    <x v="8"/>
    <x v="20"/>
  </r>
  <r>
    <n v="20000"/>
    <n v="591"/>
    <n v="2.9550000000000001"/>
    <x v="2"/>
    <x v="1"/>
    <s v="GBP"/>
    <n v="1412090349"/>
    <n v="1409066349"/>
    <b v="1"/>
    <n v="591"/>
    <n v="8"/>
    <n v="73.875"/>
    <b v="0"/>
    <s v="photography/photobooks"/>
    <x v="8"/>
    <x v="20"/>
  </r>
  <r>
    <n v="5000"/>
    <n v="553"/>
    <n v="11.06"/>
    <x v="2"/>
    <x v="0"/>
    <s v="USD"/>
    <n v="1411868313"/>
    <n v="1409276313"/>
    <b v="1"/>
    <n v="553"/>
    <n v="8"/>
    <n v="69.125"/>
    <b v="0"/>
    <s v="photography/photobooks"/>
    <x v="8"/>
    <x v="20"/>
  </r>
  <r>
    <n v="28000"/>
    <n v="11594"/>
    <n v="41.407142857142858"/>
    <x v="2"/>
    <x v="0"/>
    <s v="USD"/>
    <n v="1486830030"/>
    <n v="1483806030"/>
    <b v="1"/>
    <n v="11594"/>
    <n v="96"/>
    <n v="120.77083333333333"/>
    <b v="0"/>
    <s v="photography/photobooks"/>
    <x v="8"/>
    <x v="20"/>
  </r>
  <r>
    <n v="3500"/>
    <n v="380"/>
    <n v="10.857142857142858"/>
    <x v="2"/>
    <x v="5"/>
    <s v="CAD"/>
    <n v="1425246439"/>
    <n v="1422222439"/>
    <b v="1"/>
    <n v="380"/>
    <n v="9"/>
    <n v="42.222222222222221"/>
    <b v="0"/>
    <s v="photography/photobooks"/>
    <x v="8"/>
    <x v="20"/>
  </r>
  <r>
    <n v="450"/>
    <n v="15"/>
    <n v="3.3333333333333335"/>
    <x v="2"/>
    <x v="0"/>
    <s v="USD"/>
    <n v="1408657826"/>
    <n v="1407621026"/>
    <b v="0"/>
    <n v="15"/>
    <n v="2"/>
    <n v="7.5"/>
    <b v="0"/>
    <s v="photography/photobooks"/>
    <x v="8"/>
    <x v="20"/>
  </r>
  <r>
    <n v="54000"/>
    <n v="40"/>
    <n v="7.407407407407407E-2"/>
    <x v="2"/>
    <x v="0"/>
    <s v="USD"/>
    <n v="1414123200"/>
    <n v="1408962270"/>
    <b v="0"/>
    <n v="40"/>
    <n v="26"/>
    <n v="1.5384615384615385"/>
    <b v="0"/>
    <s v="photography/photobooks"/>
    <x v="8"/>
    <x v="20"/>
  </r>
  <r>
    <n v="6500"/>
    <n v="865"/>
    <n v="13.307692307692307"/>
    <x v="2"/>
    <x v="1"/>
    <s v="GBP"/>
    <n v="1467531536"/>
    <n v="1464939536"/>
    <b v="0"/>
    <n v="865"/>
    <n v="23"/>
    <n v="37.608695652173914"/>
    <b v="0"/>
    <s v="photography/photobooks"/>
    <x v="8"/>
    <x v="20"/>
  </r>
  <r>
    <n v="8750"/>
    <n v="0"/>
    <n v="0"/>
    <x v="2"/>
    <x v="1"/>
    <s v="GBP"/>
    <n v="1407532812"/>
    <n v="1404940812"/>
    <b v="0"/>
    <n v="0"/>
    <n v="0"/>
    <e v="#DIV/0!"/>
    <b v="0"/>
    <s v="photography/photobooks"/>
    <x v="8"/>
    <x v="20"/>
  </r>
  <r>
    <n v="12000"/>
    <n v="5902"/>
    <n v="49.183333333333337"/>
    <x v="2"/>
    <x v="1"/>
    <s v="GBP"/>
    <n v="1425108736"/>
    <n v="1422516736"/>
    <b v="0"/>
    <n v="5902"/>
    <n v="140"/>
    <n v="42.157142857142858"/>
    <b v="0"/>
    <s v="photography/photobooks"/>
    <x v="8"/>
    <x v="20"/>
  </r>
  <r>
    <n v="3000"/>
    <n v="0"/>
    <n v="0"/>
    <x v="2"/>
    <x v="0"/>
    <s v="USD"/>
    <n v="1435787137"/>
    <n v="1434577537"/>
    <b v="0"/>
    <n v="0"/>
    <n v="0"/>
    <e v="#DIV/0!"/>
    <b v="0"/>
    <s v="photography/photobooks"/>
    <x v="8"/>
    <x v="20"/>
  </r>
  <r>
    <n v="25000"/>
    <n v="509"/>
    <n v="2.036"/>
    <x v="2"/>
    <x v="16"/>
    <s v="CHF"/>
    <n v="1469473200"/>
    <n v="1467061303"/>
    <b v="0"/>
    <n v="509"/>
    <n v="6"/>
    <n v="84.833333333333329"/>
    <b v="0"/>
    <s v="photography/photobooks"/>
    <x v="8"/>
    <x v="20"/>
  </r>
  <r>
    <n v="18000"/>
    <n v="9419"/>
    <n v="52.327777777777776"/>
    <x v="2"/>
    <x v="0"/>
    <s v="USD"/>
    <n v="1485759540"/>
    <n v="1480607607"/>
    <b v="0"/>
    <n v="9419"/>
    <n v="100"/>
    <n v="94.19"/>
    <b v="0"/>
    <s v="photography/photobooks"/>
    <x v="8"/>
    <x v="20"/>
  </r>
  <r>
    <n v="15000"/>
    <n v="0"/>
    <n v="0"/>
    <x v="2"/>
    <x v="0"/>
    <s v="USD"/>
    <n v="1428035850"/>
    <n v="1425447450"/>
    <b v="0"/>
    <n v="0"/>
    <n v="0"/>
    <e v="#DIV/0!"/>
    <b v="0"/>
    <s v="photography/photobooks"/>
    <x v="8"/>
    <x v="20"/>
  </r>
  <r>
    <n v="1200"/>
    <n v="25"/>
    <n v="2.083333333333333"/>
    <x v="2"/>
    <x v="0"/>
    <s v="USD"/>
    <n v="1406743396"/>
    <n v="1404151396"/>
    <b v="0"/>
    <n v="25"/>
    <n v="4"/>
    <n v="6.25"/>
    <b v="0"/>
    <s v="photography/photobooks"/>
    <x v="8"/>
    <x v="20"/>
  </r>
  <r>
    <n v="26000"/>
    <n v="1707"/>
    <n v="6.565384615384616"/>
    <x v="2"/>
    <x v="0"/>
    <s v="USD"/>
    <n v="1427850090"/>
    <n v="1425261690"/>
    <b v="0"/>
    <n v="1707"/>
    <n v="8"/>
    <n v="213.375"/>
    <b v="0"/>
    <s v="photography/photobooks"/>
    <x v="8"/>
    <x v="20"/>
  </r>
  <r>
    <n v="2500"/>
    <n v="3372.25"/>
    <n v="134.88999999999999"/>
    <x v="0"/>
    <x v="0"/>
    <s v="USD"/>
    <n v="1330760367"/>
    <n v="1326872367"/>
    <b v="0"/>
    <n v="3372.25"/>
    <n v="57"/>
    <n v="59.162280701754383"/>
    <b v="1"/>
    <s v="music/rock"/>
    <x v="4"/>
    <x v="11"/>
  </r>
  <r>
    <n v="300"/>
    <n v="300"/>
    <n v="100"/>
    <x v="0"/>
    <x v="5"/>
    <s v="CAD"/>
    <n v="1391194860"/>
    <n v="1388084862"/>
    <b v="0"/>
    <n v="300"/>
    <n v="11"/>
    <n v="27.272727272727273"/>
    <b v="1"/>
    <s v="music/rock"/>
    <x v="4"/>
    <x v="11"/>
  </r>
  <r>
    <n v="700"/>
    <n v="811"/>
    <n v="115.85714285714286"/>
    <x v="0"/>
    <x v="0"/>
    <s v="USD"/>
    <n v="1351095976"/>
    <n v="1348503976"/>
    <b v="0"/>
    <n v="811"/>
    <n v="33"/>
    <n v="24.575757575757574"/>
    <b v="1"/>
    <s v="music/rock"/>
    <x v="4"/>
    <x v="11"/>
  </r>
  <r>
    <n v="3000"/>
    <n v="3002"/>
    <n v="100.06666666666666"/>
    <x v="0"/>
    <x v="0"/>
    <s v="USD"/>
    <n v="1389146880"/>
    <n v="1387403967"/>
    <b v="0"/>
    <n v="3002"/>
    <n v="40"/>
    <n v="75.05"/>
    <b v="1"/>
    <s v="music/rock"/>
    <x v="4"/>
    <x v="11"/>
  </r>
  <r>
    <n v="2000"/>
    <n v="2101"/>
    <n v="105.05"/>
    <x v="0"/>
    <x v="0"/>
    <s v="USD"/>
    <n v="1373572903"/>
    <n v="1371585703"/>
    <b v="0"/>
    <n v="2101"/>
    <n v="50"/>
    <n v="42.02"/>
    <b v="1"/>
    <s v="music/rock"/>
    <x v="4"/>
    <x v="11"/>
  </r>
  <r>
    <n v="2000"/>
    <n v="2020"/>
    <n v="101"/>
    <x v="0"/>
    <x v="0"/>
    <s v="USD"/>
    <n v="1392675017"/>
    <n v="1390083017"/>
    <b v="0"/>
    <n v="2020"/>
    <n v="38"/>
    <n v="53.157894736842103"/>
    <b v="1"/>
    <s v="music/rock"/>
    <x v="4"/>
    <x v="11"/>
  </r>
  <r>
    <n v="8000"/>
    <n v="8053"/>
    <n v="100.66250000000001"/>
    <x v="0"/>
    <x v="0"/>
    <s v="USD"/>
    <n v="1299138561"/>
    <n v="1294818561"/>
    <b v="0"/>
    <n v="8053"/>
    <n v="96"/>
    <n v="83.885416666666671"/>
    <b v="1"/>
    <s v="music/rock"/>
    <x v="4"/>
    <x v="11"/>
  </r>
  <r>
    <n v="20000"/>
    <n v="20032"/>
    <n v="100.16000000000001"/>
    <x v="0"/>
    <x v="0"/>
    <s v="USD"/>
    <n v="1399672800"/>
    <n v="1396906530"/>
    <b v="0"/>
    <n v="20032"/>
    <n v="48"/>
    <n v="417.33333333333331"/>
    <b v="1"/>
    <s v="music/rock"/>
    <x v="4"/>
    <x v="11"/>
  </r>
  <r>
    <n v="1500"/>
    <n v="2500.25"/>
    <n v="166.68333333333334"/>
    <x v="0"/>
    <x v="0"/>
    <s v="USD"/>
    <n v="1295647200"/>
    <n v="1291428371"/>
    <b v="0"/>
    <n v="2500.25"/>
    <n v="33"/>
    <n v="75.765151515151516"/>
    <b v="1"/>
    <s v="music/rock"/>
    <x v="4"/>
    <x v="11"/>
  </r>
  <r>
    <n v="15000"/>
    <n v="15230"/>
    <n v="101.53333333333335"/>
    <x v="0"/>
    <x v="0"/>
    <s v="USD"/>
    <n v="1393259107"/>
    <n v="1390667107"/>
    <b v="0"/>
    <n v="15230"/>
    <n v="226"/>
    <n v="67.389380530973455"/>
    <b v="1"/>
    <s v="music/rock"/>
    <x v="4"/>
    <x v="11"/>
  </r>
  <r>
    <n v="1000"/>
    <n v="1030"/>
    <n v="103"/>
    <x v="0"/>
    <x v="0"/>
    <s v="USD"/>
    <n v="1336866863"/>
    <n v="1335570863"/>
    <b v="0"/>
    <n v="1030"/>
    <n v="14"/>
    <n v="73.571428571428569"/>
    <b v="1"/>
    <s v="music/rock"/>
    <x v="4"/>
    <x v="11"/>
  </r>
  <r>
    <n v="350"/>
    <n v="500"/>
    <n v="142.85714285714286"/>
    <x v="0"/>
    <x v="0"/>
    <s v="USD"/>
    <n v="1299243427"/>
    <n v="1296651427"/>
    <b v="0"/>
    <n v="500"/>
    <n v="20"/>
    <n v="25"/>
    <b v="1"/>
    <s v="music/rock"/>
    <x v="4"/>
    <x v="11"/>
  </r>
  <r>
    <n v="400"/>
    <n v="1050"/>
    <n v="262.5"/>
    <x v="0"/>
    <x v="0"/>
    <s v="USD"/>
    <n v="1362211140"/>
    <n v="1359421403"/>
    <b v="0"/>
    <n v="1050"/>
    <n v="25"/>
    <n v="42"/>
    <b v="1"/>
    <s v="music/rock"/>
    <x v="4"/>
    <x v="11"/>
  </r>
  <r>
    <n v="10000"/>
    <n v="11805"/>
    <n v="118.05000000000001"/>
    <x v="0"/>
    <x v="0"/>
    <s v="USD"/>
    <n v="1422140895"/>
    <n v="1418684895"/>
    <b v="0"/>
    <n v="11805"/>
    <n v="90"/>
    <n v="131.16666666666666"/>
    <b v="1"/>
    <s v="music/rock"/>
    <x v="4"/>
    <x v="11"/>
  </r>
  <r>
    <n v="500"/>
    <n v="520"/>
    <n v="104"/>
    <x v="0"/>
    <x v="1"/>
    <s v="GBP"/>
    <n v="1459439471"/>
    <n v="1456851071"/>
    <b v="0"/>
    <n v="520"/>
    <n v="11"/>
    <n v="47.272727272727273"/>
    <b v="1"/>
    <s v="music/rock"/>
    <x v="4"/>
    <x v="11"/>
  </r>
  <r>
    <n v="5000"/>
    <n v="10017"/>
    <n v="200.34"/>
    <x v="0"/>
    <x v="0"/>
    <s v="USD"/>
    <n v="1361129129"/>
    <n v="1359660329"/>
    <b v="0"/>
    <n v="10017"/>
    <n v="55"/>
    <n v="182.12727272727273"/>
    <b v="1"/>
    <s v="music/rock"/>
    <x v="4"/>
    <x v="11"/>
  </r>
  <r>
    <n v="600"/>
    <n v="1841"/>
    <n v="306.83333333333331"/>
    <x v="0"/>
    <x v="0"/>
    <s v="USD"/>
    <n v="1332029335"/>
    <n v="1326848935"/>
    <b v="0"/>
    <n v="1841"/>
    <n v="30"/>
    <n v="61.366666666666667"/>
    <b v="1"/>
    <s v="music/rock"/>
    <x v="4"/>
    <x v="11"/>
  </r>
  <r>
    <n v="1000"/>
    <n v="1001.49"/>
    <n v="100.149"/>
    <x v="0"/>
    <x v="0"/>
    <s v="USD"/>
    <n v="1317438000"/>
    <n v="1314989557"/>
    <b v="0"/>
    <n v="1001.49"/>
    <n v="28"/>
    <n v="35.767499999999998"/>
    <b v="1"/>
    <s v="music/rock"/>
    <x v="4"/>
    <x v="11"/>
  </r>
  <r>
    <n v="1000"/>
    <n v="2053"/>
    <n v="205.29999999999998"/>
    <x v="0"/>
    <x v="0"/>
    <s v="USD"/>
    <n v="1475342382"/>
    <n v="1472750382"/>
    <b v="0"/>
    <n v="2053"/>
    <n v="45"/>
    <n v="45.62222222222222"/>
    <b v="1"/>
    <s v="music/rock"/>
    <x v="4"/>
    <x v="11"/>
  </r>
  <r>
    <n v="900"/>
    <n v="980"/>
    <n v="108.88888888888889"/>
    <x v="0"/>
    <x v="0"/>
    <s v="USD"/>
    <n v="1367902740"/>
    <n v="1366251510"/>
    <b v="0"/>
    <n v="980"/>
    <n v="13"/>
    <n v="75.384615384615387"/>
    <b v="1"/>
    <s v="music/rock"/>
    <x v="4"/>
    <x v="11"/>
  </r>
  <r>
    <n v="2000"/>
    <n v="2035"/>
    <n v="101.75"/>
    <x v="0"/>
    <x v="0"/>
    <s v="USD"/>
    <n v="1400561940"/>
    <n v="1397679445"/>
    <b v="0"/>
    <n v="2035"/>
    <n v="40"/>
    <n v="50.875"/>
    <b v="1"/>
    <s v="music/rock"/>
    <x v="4"/>
    <x v="11"/>
  </r>
  <r>
    <n v="2000"/>
    <n v="2505"/>
    <n v="125.25"/>
    <x v="0"/>
    <x v="0"/>
    <s v="USD"/>
    <n v="1425275940"/>
    <n v="1422371381"/>
    <b v="0"/>
    <n v="2505"/>
    <n v="21"/>
    <n v="119.28571428571429"/>
    <b v="1"/>
    <s v="music/rock"/>
    <x v="4"/>
    <x v="11"/>
  </r>
  <r>
    <n v="10000"/>
    <n v="12400.61"/>
    <n v="124.0061"/>
    <x v="0"/>
    <x v="0"/>
    <s v="USD"/>
    <n v="1298245954"/>
    <n v="1295653954"/>
    <b v="0"/>
    <n v="12400.61"/>
    <n v="134"/>
    <n v="92.541865671641801"/>
    <b v="1"/>
    <s v="music/rock"/>
    <x v="4"/>
    <x v="11"/>
  </r>
  <r>
    <n v="1500"/>
    <n v="1521"/>
    <n v="101.4"/>
    <x v="0"/>
    <x v="0"/>
    <s v="USD"/>
    <n v="1307761200"/>
    <n v="1304464914"/>
    <b v="0"/>
    <n v="1521"/>
    <n v="20"/>
    <n v="76.05"/>
    <b v="1"/>
    <s v="music/rock"/>
    <x v="4"/>
    <x v="11"/>
  </r>
  <r>
    <n v="1000"/>
    <n v="1000"/>
    <n v="100"/>
    <x v="0"/>
    <x v="0"/>
    <s v="USD"/>
    <n v="1466139300"/>
    <n v="1464854398"/>
    <b v="0"/>
    <n v="1000"/>
    <n v="19"/>
    <n v="52.631578947368418"/>
    <b v="1"/>
    <s v="music/rock"/>
    <x v="4"/>
    <x v="11"/>
  </r>
  <r>
    <n v="15000"/>
    <n v="20689"/>
    <n v="137.92666666666668"/>
    <x v="0"/>
    <x v="0"/>
    <s v="USD"/>
    <n v="1355585777"/>
    <n v="1352993777"/>
    <b v="0"/>
    <n v="20689"/>
    <n v="209"/>
    <n v="98.990430622009569"/>
    <b v="1"/>
    <s v="music/rock"/>
    <x v="4"/>
    <x v="11"/>
  </r>
  <r>
    <n v="2500"/>
    <n v="3022"/>
    <n v="120.88000000000001"/>
    <x v="0"/>
    <x v="0"/>
    <s v="USD"/>
    <n v="1429594832"/>
    <n v="1427780432"/>
    <b v="0"/>
    <n v="3022"/>
    <n v="38"/>
    <n v="79.526315789473685"/>
    <b v="1"/>
    <s v="music/rock"/>
    <x v="4"/>
    <x v="11"/>
  </r>
  <r>
    <n v="3000"/>
    <n v="3221"/>
    <n v="107.36666666666667"/>
    <x v="0"/>
    <x v="0"/>
    <s v="USD"/>
    <n v="1312095540"/>
    <n v="1306608888"/>
    <b v="0"/>
    <n v="3221"/>
    <n v="24"/>
    <n v="134.20833333333334"/>
    <b v="1"/>
    <s v="music/rock"/>
    <x v="4"/>
    <x v="11"/>
  </r>
  <r>
    <n v="300"/>
    <n v="301"/>
    <n v="100.33333333333334"/>
    <x v="0"/>
    <x v="0"/>
    <s v="USD"/>
    <n v="1350505059"/>
    <n v="1347913059"/>
    <b v="0"/>
    <n v="301"/>
    <n v="8"/>
    <n v="37.625"/>
    <b v="1"/>
    <s v="music/rock"/>
    <x v="4"/>
    <x v="11"/>
  </r>
  <r>
    <n v="9000"/>
    <n v="9137"/>
    <n v="101.52222222222223"/>
    <x v="0"/>
    <x v="0"/>
    <s v="USD"/>
    <n v="1405033300"/>
    <n v="1402441300"/>
    <b v="0"/>
    <n v="9137"/>
    <n v="179"/>
    <n v="51.044692737430168"/>
    <b v="1"/>
    <s v="music/rock"/>
    <x v="4"/>
    <x v="11"/>
  </r>
  <r>
    <n v="1300"/>
    <n v="1301"/>
    <n v="100.07692307692308"/>
    <x v="0"/>
    <x v="0"/>
    <s v="USD"/>
    <n v="1406509200"/>
    <n v="1404769538"/>
    <b v="0"/>
    <n v="1301"/>
    <n v="26"/>
    <n v="50.03846153846154"/>
    <b v="1"/>
    <s v="music/rock"/>
    <x v="4"/>
    <x v="11"/>
  </r>
  <r>
    <n v="15000"/>
    <n v="17545"/>
    <n v="116.96666666666667"/>
    <x v="0"/>
    <x v="0"/>
    <s v="USD"/>
    <n v="1429920000"/>
    <n v="1426703452"/>
    <b v="0"/>
    <n v="17545"/>
    <n v="131"/>
    <n v="133.93129770992365"/>
    <b v="1"/>
    <s v="music/rock"/>
    <x v="4"/>
    <x v="11"/>
  </r>
  <r>
    <n v="800"/>
    <n v="815"/>
    <n v="101.875"/>
    <x v="0"/>
    <x v="0"/>
    <s v="USD"/>
    <n v="1352860017"/>
    <n v="1348536417"/>
    <b v="0"/>
    <n v="815"/>
    <n v="14"/>
    <n v="58.214285714285715"/>
    <b v="1"/>
    <s v="music/rock"/>
    <x v="4"/>
    <x v="11"/>
  </r>
  <r>
    <n v="15000"/>
    <n v="15318.55"/>
    <n v="102.12366666666665"/>
    <x v="0"/>
    <x v="0"/>
    <s v="USD"/>
    <n v="1369355437"/>
    <n v="1366763437"/>
    <b v="0"/>
    <n v="15318.55"/>
    <n v="174"/>
    <n v="88.037643678160919"/>
    <b v="1"/>
    <s v="music/rock"/>
    <x v="4"/>
    <x v="11"/>
  </r>
  <r>
    <n v="8750"/>
    <n v="13480.16"/>
    <n v="154.05897142857143"/>
    <x v="0"/>
    <x v="5"/>
    <s v="CAD"/>
    <n v="1389012940"/>
    <n v="1385124940"/>
    <b v="0"/>
    <n v="13480.16"/>
    <n v="191"/>
    <n v="70.576753926701571"/>
    <b v="1"/>
    <s v="music/rock"/>
    <x v="4"/>
    <x v="11"/>
  </r>
  <r>
    <n v="2000"/>
    <n v="2025"/>
    <n v="101.25"/>
    <x v="0"/>
    <x v="0"/>
    <s v="USD"/>
    <n v="1405715472"/>
    <n v="1403901072"/>
    <b v="0"/>
    <n v="2025"/>
    <n v="38"/>
    <n v="53.289473684210527"/>
    <b v="1"/>
    <s v="music/rock"/>
    <x v="4"/>
    <x v="11"/>
  </r>
  <r>
    <n v="3000"/>
    <n v="3000"/>
    <n v="100"/>
    <x v="0"/>
    <x v="0"/>
    <s v="USD"/>
    <n v="1410546413"/>
    <n v="1407954413"/>
    <b v="0"/>
    <n v="3000"/>
    <n v="22"/>
    <n v="136.36363636363637"/>
    <b v="1"/>
    <s v="music/rock"/>
    <x v="4"/>
    <x v="11"/>
  </r>
  <r>
    <n v="5555.55"/>
    <n v="6041.55"/>
    <n v="108.74800874800874"/>
    <x v="0"/>
    <x v="0"/>
    <s v="USD"/>
    <n v="1324014521"/>
    <n v="1318826921"/>
    <b v="0"/>
    <n v="6041.55"/>
    <n v="149"/>
    <n v="40.547315436241611"/>
    <b v="1"/>
    <s v="music/rock"/>
    <x v="4"/>
    <x v="11"/>
  </r>
  <r>
    <n v="3000"/>
    <n v="3955"/>
    <n v="131.83333333333334"/>
    <x v="0"/>
    <x v="0"/>
    <s v="USD"/>
    <n v="1316716129"/>
    <n v="1314124129"/>
    <b v="0"/>
    <n v="3955"/>
    <n v="56"/>
    <n v="70.625"/>
    <b v="1"/>
    <s v="music/rock"/>
    <x v="4"/>
    <x v="11"/>
  </r>
  <r>
    <n v="750"/>
    <n v="1001"/>
    <n v="133.46666666666667"/>
    <x v="0"/>
    <x v="0"/>
    <s v="USD"/>
    <n v="1391706084"/>
    <n v="1389891684"/>
    <b v="0"/>
    <n v="1001"/>
    <n v="19"/>
    <n v="52.684210526315788"/>
    <b v="1"/>
    <s v="music/rock"/>
    <x v="4"/>
    <x v="11"/>
  </r>
  <r>
    <n v="250000"/>
    <n v="0"/>
    <n v="0"/>
    <x v="2"/>
    <x v="1"/>
    <s v="GBP"/>
    <n v="1422256341"/>
    <n v="1419664341"/>
    <b v="0"/>
    <n v="0"/>
    <n v="0"/>
    <e v="#DIV/0!"/>
    <b v="0"/>
    <s v="games/mobile games"/>
    <x v="6"/>
    <x v="18"/>
  </r>
  <r>
    <n v="18000"/>
    <n v="1455"/>
    <n v="8.0833333333333321"/>
    <x v="2"/>
    <x v="0"/>
    <s v="USD"/>
    <n v="1488958200"/>
    <n v="1484912974"/>
    <b v="0"/>
    <n v="1455"/>
    <n v="16"/>
    <n v="90.9375"/>
    <b v="0"/>
    <s v="games/mobile games"/>
    <x v="6"/>
    <x v="18"/>
  </r>
  <r>
    <n v="2500"/>
    <n v="10"/>
    <n v="0.4"/>
    <x v="2"/>
    <x v="0"/>
    <s v="USD"/>
    <n v="1402600085"/>
    <n v="1400008085"/>
    <b v="0"/>
    <n v="10"/>
    <n v="2"/>
    <n v="5"/>
    <b v="0"/>
    <s v="games/mobile games"/>
    <x v="6"/>
    <x v="18"/>
  </r>
  <r>
    <n v="6500"/>
    <n v="2788"/>
    <n v="42.892307692307689"/>
    <x v="2"/>
    <x v="0"/>
    <s v="USD"/>
    <n v="1399223500"/>
    <n v="1396631500"/>
    <b v="0"/>
    <n v="2788"/>
    <n v="48"/>
    <n v="58.083333333333336"/>
    <b v="0"/>
    <s v="games/mobile games"/>
    <x v="6"/>
    <x v="18"/>
  </r>
  <r>
    <n v="110000"/>
    <n v="4"/>
    <n v="3.6363636363636364E-3"/>
    <x v="2"/>
    <x v="1"/>
    <s v="GBP"/>
    <n v="1478425747"/>
    <n v="1475398147"/>
    <b v="0"/>
    <n v="4"/>
    <n v="2"/>
    <n v="2"/>
    <b v="0"/>
    <s v="games/mobile games"/>
    <x v="6"/>
    <x v="18"/>
  </r>
  <r>
    <n v="25000"/>
    <n v="125"/>
    <n v="0.5"/>
    <x v="2"/>
    <x v="0"/>
    <s v="USD"/>
    <n v="1488340800"/>
    <n v="1483768497"/>
    <b v="0"/>
    <n v="125"/>
    <n v="2"/>
    <n v="62.5"/>
    <b v="0"/>
    <s v="games/mobile games"/>
    <x v="6"/>
    <x v="18"/>
  </r>
  <r>
    <n v="20000"/>
    <n v="10"/>
    <n v="0.05"/>
    <x v="2"/>
    <x v="0"/>
    <s v="USD"/>
    <n v="1478383912"/>
    <n v="1475791912"/>
    <b v="0"/>
    <n v="10"/>
    <n v="1"/>
    <n v="10"/>
    <b v="0"/>
    <s v="games/mobile games"/>
    <x v="6"/>
    <x v="18"/>
  </r>
  <r>
    <n v="25000"/>
    <n v="1217"/>
    <n v="4.8680000000000003"/>
    <x v="2"/>
    <x v="0"/>
    <s v="USD"/>
    <n v="1450166340"/>
    <n v="1448044925"/>
    <b v="0"/>
    <n v="1217"/>
    <n v="17"/>
    <n v="71.588235294117652"/>
    <b v="0"/>
    <s v="games/mobile games"/>
    <x v="6"/>
    <x v="18"/>
  </r>
  <r>
    <n v="10000"/>
    <n v="0"/>
    <n v="0"/>
    <x v="2"/>
    <x v="0"/>
    <s v="USD"/>
    <n v="1483488249"/>
    <n v="1480896249"/>
    <b v="0"/>
    <n v="0"/>
    <n v="0"/>
    <e v="#DIV/0!"/>
    <b v="0"/>
    <s v="games/mobile games"/>
    <x v="6"/>
    <x v="18"/>
  </r>
  <r>
    <n v="3500"/>
    <n v="361"/>
    <n v="10.314285714285715"/>
    <x v="2"/>
    <x v="0"/>
    <s v="USD"/>
    <n v="1454213820"/>
    <n v="1451723535"/>
    <b v="0"/>
    <n v="361"/>
    <n v="11"/>
    <n v="32.81818181818182"/>
    <b v="0"/>
    <s v="games/mobile games"/>
    <x v="6"/>
    <x v="18"/>
  </r>
  <r>
    <n v="6500"/>
    <n v="4666"/>
    <n v="71.784615384615378"/>
    <x v="2"/>
    <x v="0"/>
    <s v="USD"/>
    <n v="1416512901"/>
    <n v="1413053301"/>
    <b v="0"/>
    <n v="4666"/>
    <n v="95"/>
    <n v="49.11578947368421"/>
    <b v="0"/>
    <s v="games/mobile games"/>
    <x v="6"/>
    <x v="18"/>
  </r>
  <r>
    <n v="20000"/>
    <n v="212"/>
    <n v="1.06"/>
    <x v="2"/>
    <x v="0"/>
    <s v="USD"/>
    <n v="1435633602"/>
    <n v="1433041602"/>
    <b v="0"/>
    <n v="212"/>
    <n v="13"/>
    <n v="16.307692307692307"/>
    <b v="0"/>
    <s v="games/mobile games"/>
    <x v="6"/>
    <x v="18"/>
  </r>
  <r>
    <n v="8000"/>
    <n v="36"/>
    <n v="0.44999999999999996"/>
    <x v="2"/>
    <x v="5"/>
    <s v="CAD"/>
    <n v="1436373900"/>
    <n v="1433861210"/>
    <b v="0"/>
    <n v="36"/>
    <n v="2"/>
    <n v="18"/>
    <b v="0"/>
    <s v="games/mobile games"/>
    <x v="6"/>
    <x v="18"/>
  </r>
  <r>
    <n v="160000"/>
    <n v="26"/>
    <n v="1.6250000000000001E-2"/>
    <x v="2"/>
    <x v="0"/>
    <s v="USD"/>
    <n v="1467155733"/>
    <n v="1465427733"/>
    <b v="0"/>
    <n v="26"/>
    <n v="2"/>
    <n v="13"/>
    <b v="0"/>
    <s v="games/mobile games"/>
    <x v="6"/>
    <x v="18"/>
  </r>
  <r>
    <n v="10000"/>
    <n v="51"/>
    <n v="0.51"/>
    <x v="2"/>
    <x v="0"/>
    <s v="USD"/>
    <n v="1470519308"/>
    <n v="1465335308"/>
    <b v="0"/>
    <n v="51"/>
    <n v="3"/>
    <n v="17"/>
    <b v="0"/>
    <s v="games/mobile games"/>
    <x v="6"/>
    <x v="18"/>
  </r>
  <r>
    <n v="280"/>
    <n v="0"/>
    <n v="0"/>
    <x v="2"/>
    <x v="2"/>
    <s v="AUD"/>
    <n v="1402901405"/>
    <n v="1400309405"/>
    <b v="0"/>
    <n v="0"/>
    <n v="0"/>
    <e v="#DIV/0!"/>
    <b v="0"/>
    <s v="games/mobile games"/>
    <x v="6"/>
    <x v="18"/>
  </r>
  <r>
    <n v="60"/>
    <n v="0"/>
    <n v="0"/>
    <x v="2"/>
    <x v="0"/>
    <s v="USD"/>
    <n v="1425170525"/>
    <n v="1422664925"/>
    <b v="0"/>
    <n v="0"/>
    <n v="0"/>
    <e v="#DIV/0!"/>
    <b v="0"/>
    <s v="games/mobile games"/>
    <x v="6"/>
    <x v="18"/>
  </r>
  <r>
    <n v="8000"/>
    <n v="0"/>
    <n v="0"/>
    <x v="2"/>
    <x v="2"/>
    <s v="AUD"/>
    <n v="1402618355"/>
    <n v="1400026355"/>
    <b v="0"/>
    <n v="0"/>
    <n v="0"/>
    <e v="#DIV/0!"/>
    <b v="0"/>
    <s v="games/mobile games"/>
    <x v="6"/>
    <x v="18"/>
  </r>
  <r>
    <n v="5000"/>
    <n v="6"/>
    <n v="0.12"/>
    <x v="2"/>
    <x v="3"/>
    <s v="EUR"/>
    <n v="1457966129"/>
    <n v="1455377729"/>
    <b v="0"/>
    <n v="6"/>
    <n v="2"/>
    <n v="3"/>
    <b v="0"/>
    <s v="games/mobile games"/>
    <x v="6"/>
    <x v="18"/>
  </r>
  <r>
    <n v="5000"/>
    <n v="1004"/>
    <n v="20.080000000000002"/>
    <x v="2"/>
    <x v="1"/>
    <s v="GBP"/>
    <n v="1459341380"/>
    <n v="1456839380"/>
    <b v="0"/>
    <n v="1004"/>
    <n v="24"/>
    <n v="41.833333333333336"/>
    <b v="0"/>
    <s v="games/mobile games"/>
    <x v="6"/>
    <x v="18"/>
  </r>
  <r>
    <n v="2000"/>
    <n v="3453.69"/>
    <n v="172.68449999999999"/>
    <x v="0"/>
    <x v="0"/>
    <s v="USD"/>
    <n v="1425955189"/>
    <n v="1423366789"/>
    <b v="0"/>
    <n v="3453.69"/>
    <n v="70"/>
    <n v="49.338428571428572"/>
    <b v="1"/>
    <s v="music/indie rock"/>
    <x v="4"/>
    <x v="14"/>
  </r>
  <r>
    <n v="3350"/>
    <n v="3380"/>
    <n v="100.8955223880597"/>
    <x v="0"/>
    <x v="0"/>
    <s v="USD"/>
    <n v="1341964080"/>
    <n v="1339109212"/>
    <b v="0"/>
    <n v="3380"/>
    <n v="81"/>
    <n v="41.728395061728392"/>
    <b v="1"/>
    <s v="music/indie rock"/>
    <x v="4"/>
    <x v="14"/>
  </r>
  <r>
    <n v="999"/>
    <n v="1047"/>
    <n v="104.8048048048048"/>
    <x v="0"/>
    <x v="0"/>
    <s v="USD"/>
    <n v="1333921508"/>
    <n v="1331333108"/>
    <b v="0"/>
    <n v="1047"/>
    <n v="32"/>
    <n v="32.71875"/>
    <b v="1"/>
    <s v="music/indie rock"/>
    <x v="4"/>
    <x v="14"/>
  </r>
  <r>
    <n v="1000"/>
    <n v="1351"/>
    <n v="135.1"/>
    <x v="0"/>
    <x v="0"/>
    <s v="USD"/>
    <n v="1354017600"/>
    <n v="1350967535"/>
    <b v="0"/>
    <n v="1351"/>
    <n v="26"/>
    <n v="51.96153846153846"/>
    <b v="1"/>
    <s v="music/indie rock"/>
    <x v="4"/>
    <x v="14"/>
  </r>
  <r>
    <n v="4575"/>
    <n v="5322"/>
    <n v="116.32786885245903"/>
    <x v="0"/>
    <x v="0"/>
    <s v="USD"/>
    <n v="1344636000"/>
    <n v="1341800110"/>
    <b v="0"/>
    <n v="5322"/>
    <n v="105"/>
    <n v="50.685714285714283"/>
    <b v="1"/>
    <s v="music/indie rock"/>
    <x v="4"/>
    <x v="14"/>
  </r>
  <r>
    <n v="1200"/>
    <n v="1225"/>
    <n v="102.08333333333333"/>
    <x v="0"/>
    <x v="0"/>
    <s v="USD"/>
    <n v="1415832338"/>
    <n v="1413236738"/>
    <b v="0"/>
    <n v="1225"/>
    <n v="29"/>
    <n v="42.241379310344826"/>
    <b v="1"/>
    <s v="music/indie rock"/>
    <x v="4"/>
    <x v="14"/>
  </r>
  <r>
    <n v="3000"/>
    <n v="3335"/>
    <n v="111.16666666666666"/>
    <x v="0"/>
    <x v="3"/>
    <s v="EUR"/>
    <n v="1449178200"/>
    <n v="1447614732"/>
    <b v="0"/>
    <n v="3335"/>
    <n v="8"/>
    <n v="416.875"/>
    <b v="1"/>
    <s v="music/indie rock"/>
    <x v="4"/>
    <x v="14"/>
  </r>
  <r>
    <n v="2500"/>
    <n v="4152"/>
    <n v="166.08"/>
    <x v="0"/>
    <x v="0"/>
    <s v="USD"/>
    <n v="1275368340"/>
    <n v="1272692732"/>
    <b v="0"/>
    <n v="4152"/>
    <n v="89"/>
    <n v="46.651685393258425"/>
    <b v="1"/>
    <s v="music/indie rock"/>
    <x v="4"/>
    <x v="14"/>
  </r>
  <r>
    <n v="2000"/>
    <n v="2132"/>
    <n v="106.60000000000001"/>
    <x v="0"/>
    <x v="0"/>
    <s v="USD"/>
    <n v="1363024946"/>
    <n v="1359140546"/>
    <b v="0"/>
    <n v="2132"/>
    <n v="44"/>
    <n v="48.454545454545453"/>
    <b v="1"/>
    <s v="music/indie rock"/>
    <x v="4"/>
    <x v="14"/>
  </r>
  <r>
    <n v="12000"/>
    <n v="17350.13"/>
    <n v="144.58441666666667"/>
    <x v="0"/>
    <x v="0"/>
    <s v="USD"/>
    <n v="1355597528"/>
    <n v="1353005528"/>
    <b v="0"/>
    <n v="17350.13"/>
    <n v="246"/>
    <n v="70.5289837398374"/>
    <b v="1"/>
    <s v="music/indie rock"/>
    <x v="4"/>
    <x v="14"/>
  </r>
  <r>
    <n v="10000"/>
    <n v="10555"/>
    <n v="105.55000000000001"/>
    <x v="0"/>
    <x v="0"/>
    <s v="USD"/>
    <n v="1279778400"/>
    <n v="1275851354"/>
    <b v="0"/>
    <n v="10555"/>
    <n v="120"/>
    <n v="87.958333333333329"/>
    <b v="1"/>
    <s v="music/indie rock"/>
    <x v="4"/>
    <x v="14"/>
  </r>
  <r>
    <n v="500"/>
    <n v="683"/>
    <n v="136.60000000000002"/>
    <x v="0"/>
    <x v="0"/>
    <s v="USD"/>
    <n v="1307459881"/>
    <n v="1304867881"/>
    <b v="0"/>
    <n v="683"/>
    <n v="26"/>
    <n v="26.26923076923077"/>
    <b v="1"/>
    <s v="music/indie rock"/>
    <x v="4"/>
    <x v="14"/>
  </r>
  <r>
    <n v="2500"/>
    <n v="2600"/>
    <n v="104"/>
    <x v="0"/>
    <x v="0"/>
    <s v="USD"/>
    <n v="1302926340"/>
    <n v="1301524585"/>
    <b v="0"/>
    <n v="2600"/>
    <n v="45"/>
    <n v="57.777777777777779"/>
    <b v="1"/>
    <s v="music/indie rock"/>
    <x v="4"/>
    <x v="14"/>
  </r>
  <r>
    <n v="1000"/>
    <n v="1145"/>
    <n v="114.5"/>
    <x v="0"/>
    <x v="0"/>
    <s v="USD"/>
    <n v="1329082983"/>
    <n v="1326404583"/>
    <b v="0"/>
    <n v="1145"/>
    <n v="20"/>
    <n v="57.25"/>
    <b v="1"/>
    <s v="music/indie rock"/>
    <x v="4"/>
    <x v="14"/>
  </r>
  <r>
    <n v="9072"/>
    <n v="9228"/>
    <n v="101.71957671957672"/>
    <x v="0"/>
    <x v="0"/>
    <s v="USD"/>
    <n v="1445363722"/>
    <n v="1442771722"/>
    <b v="0"/>
    <n v="9228"/>
    <n v="47"/>
    <n v="196.34042553191489"/>
    <b v="1"/>
    <s v="music/indie rock"/>
    <x v="4"/>
    <x v="14"/>
  </r>
  <r>
    <n v="451"/>
    <n v="559"/>
    <n v="123.94678492239468"/>
    <x v="0"/>
    <x v="0"/>
    <s v="USD"/>
    <n v="1334250165"/>
    <n v="1331658165"/>
    <b v="0"/>
    <n v="559"/>
    <n v="13"/>
    <n v="43"/>
    <b v="1"/>
    <s v="music/indie rock"/>
    <x v="4"/>
    <x v="14"/>
  </r>
  <r>
    <n v="6350"/>
    <n v="6506"/>
    <n v="102.45669291338582"/>
    <x v="0"/>
    <x v="0"/>
    <s v="USD"/>
    <n v="1393966800"/>
    <n v="1392040806"/>
    <b v="0"/>
    <n v="6506"/>
    <n v="183"/>
    <n v="35.551912568306008"/>
    <b v="1"/>
    <s v="music/indie rock"/>
    <x v="4"/>
    <x v="14"/>
  </r>
  <r>
    <n v="1000"/>
    <n v="1445"/>
    <n v="144.5"/>
    <x v="0"/>
    <x v="0"/>
    <s v="USD"/>
    <n v="1454349600"/>
    <n v="1451277473"/>
    <b v="0"/>
    <n v="1445"/>
    <n v="21"/>
    <n v="68.80952380952381"/>
    <b v="1"/>
    <s v="music/indie rock"/>
    <x v="4"/>
    <x v="14"/>
  </r>
  <r>
    <n v="900"/>
    <n v="1200"/>
    <n v="133.33333333333331"/>
    <x v="0"/>
    <x v="0"/>
    <s v="USD"/>
    <n v="1427319366"/>
    <n v="1424730966"/>
    <b v="0"/>
    <n v="1200"/>
    <n v="42"/>
    <n v="28.571428571428573"/>
    <b v="1"/>
    <s v="music/indie rock"/>
    <x v="4"/>
    <x v="14"/>
  </r>
  <r>
    <n v="2500"/>
    <n v="2734.11"/>
    <n v="109.3644"/>
    <x v="0"/>
    <x v="0"/>
    <s v="USD"/>
    <n v="1349517540"/>
    <n v="1347137731"/>
    <b v="0"/>
    <n v="2734.11"/>
    <n v="54"/>
    <n v="50.631666666666668"/>
    <b v="1"/>
    <s v="music/indie rock"/>
    <x v="4"/>
    <x v="14"/>
  </r>
  <r>
    <n v="99000"/>
    <n v="2670"/>
    <n v="2.6969696969696968"/>
    <x v="2"/>
    <x v="1"/>
    <s v="GBP"/>
    <n v="1432299600"/>
    <n v="1429707729"/>
    <b v="0"/>
    <n v="2670"/>
    <n v="25"/>
    <n v="106.8"/>
    <b v="0"/>
    <s v="technology/gadgets"/>
    <x v="2"/>
    <x v="29"/>
  </r>
  <r>
    <n v="1000"/>
    <n v="12"/>
    <n v="1.2"/>
    <x v="2"/>
    <x v="9"/>
    <s v="EUR"/>
    <n v="1425495447"/>
    <n v="1422903447"/>
    <b v="0"/>
    <n v="12"/>
    <n v="3"/>
    <n v="4"/>
    <b v="0"/>
    <s v="technology/gadgets"/>
    <x v="2"/>
    <x v="29"/>
  </r>
  <r>
    <n v="3000"/>
    <n v="1398"/>
    <n v="46.6"/>
    <x v="2"/>
    <x v="0"/>
    <s v="USD"/>
    <n v="1485541791"/>
    <n v="1480357791"/>
    <b v="0"/>
    <n v="1398"/>
    <n v="41"/>
    <n v="34.097560975609753"/>
    <b v="0"/>
    <s v="technology/gadgets"/>
    <x v="2"/>
    <x v="29"/>
  </r>
  <r>
    <n v="50000"/>
    <n v="50"/>
    <n v="0.1"/>
    <x v="2"/>
    <x v="0"/>
    <s v="USD"/>
    <n v="1451752021"/>
    <n v="1447864021"/>
    <b v="0"/>
    <n v="50"/>
    <n v="2"/>
    <n v="25"/>
    <b v="0"/>
    <s v="technology/gadgets"/>
    <x v="2"/>
    <x v="29"/>
  </r>
  <r>
    <n v="25000"/>
    <n v="42"/>
    <n v="0.16800000000000001"/>
    <x v="2"/>
    <x v="0"/>
    <s v="USD"/>
    <n v="1410127994"/>
    <n v="1407535994"/>
    <b v="0"/>
    <n v="42"/>
    <n v="4"/>
    <n v="10.5"/>
    <b v="0"/>
    <s v="technology/gadgets"/>
    <x v="2"/>
    <x v="29"/>
  </r>
  <r>
    <n v="50000"/>
    <n v="21380"/>
    <n v="42.76"/>
    <x v="2"/>
    <x v="0"/>
    <s v="USD"/>
    <n v="1466697983"/>
    <n v="1464105983"/>
    <b v="0"/>
    <n v="21380"/>
    <n v="99"/>
    <n v="215.95959595959596"/>
    <b v="0"/>
    <s v="technology/gadgets"/>
    <x v="2"/>
    <x v="29"/>
  </r>
  <r>
    <n v="30000"/>
    <n v="85"/>
    <n v="0.28333333333333333"/>
    <x v="2"/>
    <x v="0"/>
    <s v="USD"/>
    <n v="1400853925"/>
    <n v="1399557925"/>
    <b v="0"/>
    <n v="85"/>
    <n v="4"/>
    <n v="21.25"/>
    <b v="0"/>
    <s v="technology/gadgets"/>
    <x v="2"/>
    <x v="29"/>
  </r>
  <r>
    <n v="25000"/>
    <n v="433"/>
    <n v="1.7319999999999998"/>
    <x v="2"/>
    <x v="0"/>
    <s v="USD"/>
    <n v="1483048900"/>
    <n v="1480456900"/>
    <b v="0"/>
    <n v="433"/>
    <n v="4"/>
    <n v="108.25"/>
    <b v="0"/>
    <s v="technology/gadgets"/>
    <x v="2"/>
    <x v="29"/>
  </r>
  <r>
    <n v="35000"/>
    <n v="4939"/>
    <n v="14.111428571428572"/>
    <x v="2"/>
    <x v="0"/>
    <s v="USD"/>
    <n v="1414059479"/>
    <n v="1411467479"/>
    <b v="0"/>
    <n v="4939"/>
    <n v="38"/>
    <n v="129.97368421052633"/>
    <b v="0"/>
    <s v="technology/gadgets"/>
    <x v="2"/>
    <x v="29"/>
  </r>
  <r>
    <n v="85000"/>
    <n v="33486"/>
    <n v="39.395294117647055"/>
    <x v="2"/>
    <x v="9"/>
    <s v="EUR"/>
    <n v="1446331500"/>
    <n v="1442531217"/>
    <b v="0"/>
    <n v="33486"/>
    <n v="285"/>
    <n v="117.49473684210527"/>
    <b v="0"/>
    <s v="technology/gadgets"/>
    <x v="2"/>
    <x v="29"/>
  </r>
  <r>
    <n v="42500"/>
    <n v="10"/>
    <n v="2.3529411764705882E-2"/>
    <x v="2"/>
    <x v="4"/>
    <s v="NZD"/>
    <n v="1407545334"/>
    <n v="1404953334"/>
    <b v="0"/>
    <n v="10"/>
    <n v="1"/>
    <n v="10"/>
    <b v="0"/>
    <s v="technology/gadgets"/>
    <x v="2"/>
    <x v="29"/>
  </r>
  <r>
    <n v="5000"/>
    <n v="2965"/>
    <n v="59.3"/>
    <x v="2"/>
    <x v="0"/>
    <s v="USD"/>
    <n v="1433395560"/>
    <n v="1430803560"/>
    <b v="0"/>
    <n v="2965"/>
    <n v="42"/>
    <n v="70.595238095238102"/>
    <b v="0"/>
    <s v="technology/gadgets"/>
    <x v="2"/>
    <x v="29"/>
  </r>
  <r>
    <n v="48000"/>
    <n v="637"/>
    <n v="1.3270833333333334"/>
    <x v="2"/>
    <x v="1"/>
    <s v="GBP"/>
    <n v="1412770578"/>
    <n v="1410178578"/>
    <b v="0"/>
    <n v="637"/>
    <n v="26"/>
    <n v="24.5"/>
    <b v="0"/>
    <s v="technology/gadgets"/>
    <x v="2"/>
    <x v="29"/>
  </r>
  <r>
    <n v="666"/>
    <n v="60"/>
    <n v="9.0090090090090094"/>
    <x v="2"/>
    <x v="0"/>
    <s v="USD"/>
    <n v="1414814340"/>
    <n v="1413519073"/>
    <b v="0"/>
    <n v="60"/>
    <n v="2"/>
    <n v="30"/>
    <b v="0"/>
    <s v="technology/gadgets"/>
    <x v="2"/>
    <x v="29"/>
  </r>
  <r>
    <n v="500"/>
    <n v="8"/>
    <n v="1.6"/>
    <x v="2"/>
    <x v="0"/>
    <s v="USD"/>
    <n v="1409620222"/>
    <n v="1407892222"/>
    <b v="0"/>
    <n v="8"/>
    <n v="4"/>
    <n v="2"/>
    <b v="0"/>
    <s v="technology/gadgets"/>
    <x v="2"/>
    <x v="29"/>
  </r>
  <r>
    <n v="20000"/>
    <n v="102"/>
    <n v="0.51"/>
    <x v="2"/>
    <x v="0"/>
    <s v="USD"/>
    <n v="1478542375"/>
    <n v="1476378775"/>
    <b v="0"/>
    <n v="102"/>
    <n v="6"/>
    <n v="17"/>
    <b v="0"/>
    <s v="technology/gadgets"/>
    <x v="2"/>
    <x v="29"/>
  </r>
  <r>
    <n v="390000"/>
    <n v="205025"/>
    <n v="52.570512820512818"/>
    <x v="2"/>
    <x v="7"/>
    <s v="HKD"/>
    <n v="1486708133"/>
    <n v="1484116133"/>
    <b v="0"/>
    <n v="205025"/>
    <n v="70"/>
    <n v="2928.9285714285716"/>
    <b v="0"/>
    <s v="technology/gadgets"/>
    <x v="2"/>
    <x v="29"/>
  </r>
  <r>
    <n v="25000"/>
    <n v="260"/>
    <n v="1.04"/>
    <x v="2"/>
    <x v="0"/>
    <s v="USD"/>
    <n v="1407869851"/>
    <n v="1404845851"/>
    <b v="0"/>
    <n v="260"/>
    <n v="9"/>
    <n v="28.888888888888889"/>
    <b v="0"/>
    <s v="technology/gadgets"/>
    <x v="2"/>
    <x v="29"/>
  </r>
  <r>
    <n v="500"/>
    <n v="237"/>
    <n v="47.4"/>
    <x v="2"/>
    <x v="0"/>
    <s v="USD"/>
    <n v="1432069249"/>
    <n v="1429477249"/>
    <b v="0"/>
    <n v="237"/>
    <n v="8"/>
    <n v="29.625"/>
    <b v="0"/>
    <s v="technology/gadgets"/>
    <x v="2"/>
    <x v="29"/>
  </r>
  <r>
    <n v="10000"/>
    <n v="4303"/>
    <n v="43.03"/>
    <x v="2"/>
    <x v="1"/>
    <s v="GBP"/>
    <n v="1445468400"/>
    <n v="1443042061"/>
    <b v="0"/>
    <n v="4303"/>
    <n v="105"/>
    <n v="40.980952380952381"/>
    <b v="0"/>
    <s v="technology/gadgets"/>
    <x v="2"/>
    <x v="29"/>
  </r>
  <r>
    <n v="1500"/>
    <n v="2052"/>
    <n v="136.80000000000001"/>
    <x v="0"/>
    <x v="0"/>
    <s v="USD"/>
    <n v="1342243143"/>
    <n v="1339651143"/>
    <b v="0"/>
    <n v="2052"/>
    <n v="38"/>
    <n v="54"/>
    <b v="1"/>
    <s v="music/indie rock"/>
    <x v="4"/>
    <x v="14"/>
  </r>
  <r>
    <n v="2000"/>
    <n v="2311"/>
    <n v="115.55"/>
    <x v="0"/>
    <x v="0"/>
    <s v="USD"/>
    <n v="1386828507"/>
    <n v="1384236507"/>
    <b v="0"/>
    <n v="2311"/>
    <n v="64"/>
    <n v="36.109375"/>
    <b v="1"/>
    <s v="music/indie rock"/>
    <x v="4"/>
    <x v="14"/>
  </r>
  <r>
    <n v="125"/>
    <n v="301"/>
    <n v="240.79999999999998"/>
    <x v="0"/>
    <x v="0"/>
    <s v="USD"/>
    <n v="1317099540"/>
    <n v="1313612532"/>
    <b v="0"/>
    <n v="301"/>
    <n v="13"/>
    <n v="23.153846153846153"/>
    <b v="1"/>
    <s v="music/indie rock"/>
    <x v="4"/>
    <x v="14"/>
  </r>
  <r>
    <n v="3000"/>
    <n v="3432"/>
    <n v="114.39999999999999"/>
    <x v="0"/>
    <x v="0"/>
    <s v="USD"/>
    <n v="1389814380"/>
    <n v="1387390555"/>
    <b v="0"/>
    <n v="3432"/>
    <n v="33"/>
    <n v="104"/>
    <b v="1"/>
    <s v="music/indie rock"/>
    <x v="4"/>
    <x v="14"/>
  </r>
  <r>
    <n v="1500"/>
    <n v="1655"/>
    <n v="110.33333333333333"/>
    <x v="0"/>
    <x v="0"/>
    <s v="USD"/>
    <n v="1381449600"/>
    <n v="1379540288"/>
    <b v="0"/>
    <n v="1655"/>
    <n v="52"/>
    <n v="31.826923076923077"/>
    <b v="1"/>
    <s v="music/indie rock"/>
    <x v="4"/>
    <x v="14"/>
  </r>
  <r>
    <n v="1500"/>
    <n v="2930.69"/>
    <n v="195.37933333333334"/>
    <x v="0"/>
    <x v="0"/>
    <s v="USD"/>
    <n v="1288657560"/>
    <n v="1286319256"/>
    <b v="0"/>
    <n v="2930.69"/>
    <n v="107"/>
    <n v="27.3896261682243"/>
    <b v="1"/>
    <s v="music/indie rock"/>
    <x v="4"/>
    <x v="14"/>
  </r>
  <r>
    <n v="600"/>
    <n v="620"/>
    <n v="103.33333333333334"/>
    <x v="0"/>
    <x v="0"/>
    <s v="USD"/>
    <n v="1331182740"/>
    <n v="1329856839"/>
    <b v="0"/>
    <n v="620"/>
    <n v="11"/>
    <n v="56.363636363636367"/>
    <b v="1"/>
    <s v="music/indie rock"/>
    <x v="4"/>
    <x v="14"/>
  </r>
  <r>
    <n v="2550"/>
    <n v="2630"/>
    <n v="103.1372549019608"/>
    <x v="0"/>
    <x v="0"/>
    <s v="USD"/>
    <n v="1367940794"/>
    <n v="1365348794"/>
    <b v="0"/>
    <n v="2630"/>
    <n v="34"/>
    <n v="77.352941176470594"/>
    <b v="1"/>
    <s v="music/indie rock"/>
    <x v="4"/>
    <x v="14"/>
  </r>
  <r>
    <n v="3200"/>
    <n v="3210"/>
    <n v="100.3125"/>
    <x v="0"/>
    <x v="0"/>
    <s v="USD"/>
    <n v="1309825866"/>
    <n v="1306197066"/>
    <b v="0"/>
    <n v="3210"/>
    <n v="75"/>
    <n v="42.8"/>
    <b v="1"/>
    <s v="music/indie rock"/>
    <x v="4"/>
    <x v="14"/>
  </r>
  <r>
    <n v="1000"/>
    <n v="1270"/>
    <n v="127"/>
    <x v="0"/>
    <x v="0"/>
    <s v="USD"/>
    <n v="1373203482"/>
    <n v="1368019482"/>
    <b v="0"/>
    <n v="1270"/>
    <n v="26"/>
    <n v="48.846153846153847"/>
    <b v="1"/>
    <s v="music/indie rock"/>
    <x v="4"/>
    <x v="14"/>
  </r>
  <r>
    <n v="2000"/>
    <n v="2412.02"/>
    <n v="120.601"/>
    <x v="0"/>
    <x v="0"/>
    <s v="USD"/>
    <n v="1337657400"/>
    <n v="1336512309"/>
    <b v="0"/>
    <n v="2412.02"/>
    <n v="50"/>
    <n v="48.240400000000001"/>
    <b v="1"/>
    <s v="music/indie rock"/>
    <x v="4"/>
    <x v="14"/>
  </r>
  <r>
    <n v="5250"/>
    <n v="5617"/>
    <n v="106.99047619047619"/>
    <x v="0"/>
    <x v="0"/>
    <s v="USD"/>
    <n v="1327433173"/>
    <n v="1325618773"/>
    <b v="0"/>
    <n v="5617"/>
    <n v="80"/>
    <n v="70.212500000000006"/>
    <b v="1"/>
    <s v="music/indie rock"/>
    <x v="4"/>
    <x v="14"/>
  </r>
  <r>
    <n v="6000"/>
    <n v="10346"/>
    <n v="172.43333333333334"/>
    <x v="0"/>
    <x v="0"/>
    <s v="USD"/>
    <n v="1411787307"/>
    <n v="1409195307"/>
    <b v="0"/>
    <n v="10346"/>
    <n v="110"/>
    <n v="94.054545454545448"/>
    <b v="1"/>
    <s v="music/indie rock"/>
    <x v="4"/>
    <x v="14"/>
  </r>
  <r>
    <n v="5000"/>
    <n v="6181"/>
    <n v="123.61999999999999"/>
    <x v="0"/>
    <x v="0"/>
    <s v="USD"/>
    <n v="1324789200"/>
    <n v="1321649321"/>
    <b v="0"/>
    <n v="6181"/>
    <n v="77"/>
    <n v="80.272727272727266"/>
    <b v="1"/>
    <s v="music/indie rock"/>
    <x v="4"/>
    <x v="14"/>
  </r>
  <r>
    <n v="2500"/>
    <n v="2710"/>
    <n v="108.4"/>
    <x v="0"/>
    <x v="0"/>
    <s v="USD"/>
    <n v="1403326740"/>
    <n v="1400106171"/>
    <b v="0"/>
    <n v="2710"/>
    <n v="50"/>
    <n v="54.2"/>
    <b v="1"/>
    <s v="music/indie rock"/>
    <x v="4"/>
    <x v="14"/>
  </r>
  <r>
    <n v="7500"/>
    <n v="8739.01"/>
    <n v="116.52013333333333"/>
    <x v="0"/>
    <x v="0"/>
    <s v="USD"/>
    <n v="1323151140"/>
    <n v="1320528070"/>
    <b v="0"/>
    <n v="8739.01"/>
    <n v="145"/>
    <n v="60.26903448275862"/>
    <b v="1"/>
    <s v="music/indie rock"/>
    <x v="4"/>
    <x v="14"/>
  </r>
  <r>
    <n v="600"/>
    <n v="1123.47"/>
    <n v="187.245"/>
    <x v="0"/>
    <x v="0"/>
    <s v="USD"/>
    <n v="1339732740"/>
    <n v="1338346281"/>
    <b v="0"/>
    <n v="1123.47"/>
    <n v="29"/>
    <n v="38.740344827586206"/>
    <b v="1"/>
    <s v="music/indie rock"/>
    <x v="4"/>
    <x v="14"/>
  </r>
  <r>
    <n v="15000"/>
    <n v="17390"/>
    <n v="115.93333333333334"/>
    <x v="0"/>
    <x v="0"/>
    <s v="USD"/>
    <n v="1372741200"/>
    <n v="1370067231"/>
    <b v="0"/>
    <n v="17390"/>
    <n v="114"/>
    <n v="152.54385964912279"/>
    <b v="1"/>
    <s v="music/indie rock"/>
    <x v="4"/>
    <x v="14"/>
  </r>
  <r>
    <n v="10000"/>
    <n v="11070"/>
    <n v="110.7"/>
    <x v="0"/>
    <x v="0"/>
    <s v="USD"/>
    <n v="1362955108"/>
    <n v="1360366708"/>
    <b v="0"/>
    <n v="11070"/>
    <n v="96"/>
    <n v="115.3125"/>
    <b v="1"/>
    <s v="music/indie rock"/>
    <x v="4"/>
    <x v="14"/>
  </r>
  <r>
    <n v="650"/>
    <n v="1111"/>
    <n v="170.92307692307693"/>
    <x v="0"/>
    <x v="0"/>
    <s v="USD"/>
    <n v="1308110340"/>
    <n v="1304770233"/>
    <b v="0"/>
    <n v="1111"/>
    <n v="31"/>
    <n v="35.838709677419352"/>
    <b v="1"/>
    <s v="music/indie rock"/>
    <x v="4"/>
    <x v="14"/>
  </r>
  <r>
    <n v="250000"/>
    <n v="315295.89"/>
    <n v="126.11835600000001"/>
    <x v="0"/>
    <x v="0"/>
    <s v="USD"/>
    <n v="1400137131"/>
    <n v="1397545131"/>
    <b v="1"/>
    <n v="315295.89"/>
    <n v="4883"/>
    <n v="64.570118779438872"/>
    <b v="1"/>
    <s v="technology/hardware"/>
    <x v="2"/>
    <x v="30"/>
  </r>
  <r>
    <n v="6000"/>
    <n v="8306.42"/>
    <n v="138.44033333333334"/>
    <x v="0"/>
    <x v="0"/>
    <s v="USD"/>
    <n v="1309809140"/>
    <n v="1302033140"/>
    <b v="1"/>
    <n v="8306.42"/>
    <n v="95"/>
    <n v="87.436000000000007"/>
    <b v="1"/>
    <s v="technology/hardware"/>
    <x v="2"/>
    <x v="30"/>
  </r>
  <r>
    <n v="10000"/>
    <n v="170525"/>
    <n v="1705.2499999999998"/>
    <x v="0"/>
    <x v="0"/>
    <s v="USD"/>
    <n v="1470896916"/>
    <n v="1467008916"/>
    <b v="1"/>
    <n v="170525"/>
    <n v="2478"/>
    <n v="68.815577078288939"/>
    <b v="1"/>
    <s v="technology/hardware"/>
    <x v="2"/>
    <x v="30"/>
  </r>
  <r>
    <n v="40000"/>
    <n v="315222.2"/>
    <n v="788.05550000000005"/>
    <x v="0"/>
    <x v="0"/>
    <s v="USD"/>
    <n v="1398952890"/>
    <n v="1396360890"/>
    <b v="1"/>
    <n v="315222.2"/>
    <n v="1789"/>
    <n v="176.200223588597"/>
    <b v="1"/>
    <s v="technology/hardware"/>
    <x v="2"/>
    <x v="30"/>
  </r>
  <r>
    <n v="100000"/>
    <n v="348018"/>
    <n v="348.01799999999997"/>
    <x v="0"/>
    <x v="3"/>
    <s v="EUR"/>
    <n v="1436680958"/>
    <n v="1433224958"/>
    <b v="1"/>
    <n v="348018"/>
    <n v="680"/>
    <n v="511.79117647058825"/>
    <b v="1"/>
    <s v="technology/hardware"/>
    <x v="2"/>
    <x v="30"/>
  </r>
  <r>
    <n v="7500"/>
    <n v="11231"/>
    <n v="149.74666666666667"/>
    <x v="0"/>
    <x v="0"/>
    <s v="USD"/>
    <n v="1397961361"/>
    <n v="1392780961"/>
    <b v="1"/>
    <n v="11231"/>
    <n v="70"/>
    <n v="160.44285714285715"/>
    <b v="1"/>
    <s v="technology/hardware"/>
    <x v="2"/>
    <x v="30"/>
  </r>
  <r>
    <n v="800"/>
    <n v="805.07"/>
    <n v="100.63375000000001"/>
    <x v="0"/>
    <x v="0"/>
    <s v="USD"/>
    <n v="1258955940"/>
    <n v="1255730520"/>
    <b v="1"/>
    <n v="805.07"/>
    <n v="23"/>
    <n v="35.003043478260871"/>
    <b v="1"/>
    <s v="technology/hardware"/>
    <x v="2"/>
    <x v="30"/>
  </r>
  <r>
    <n v="100000"/>
    <n v="800211"/>
    <n v="800.21100000000001"/>
    <x v="0"/>
    <x v="0"/>
    <s v="USD"/>
    <n v="1465232520"/>
    <n v="1460557809"/>
    <b v="1"/>
    <n v="800211"/>
    <n v="4245"/>
    <n v="188.50671378091872"/>
    <b v="1"/>
    <s v="technology/hardware"/>
    <x v="2"/>
    <x v="30"/>
  </r>
  <r>
    <n v="50000"/>
    <n v="53001.3"/>
    <n v="106.00260000000002"/>
    <x v="0"/>
    <x v="1"/>
    <s v="GBP"/>
    <n v="1404986951"/>
    <n v="1402394951"/>
    <b v="1"/>
    <n v="53001.3"/>
    <n v="943"/>
    <n v="56.204984093319197"/>
    <b v="1"/>
    <s v="technology/hardware"/>
    <x v="2"/>
    <x v="30"/>
  </r>
  <r>
    <n v="48000"/>
    <n v="96248.960000000006"/>
    <n v="200.51866666666669"/>
    <x v="0"/>
    <x v="0"/>
    <s v="USD"/>
    <n v="1303446073"/>
    <n v="1300767673"/>
    <b v="1"/>
    <n v="96248.960000000006"/>
    <n v="1876"/>
    <n v="51.3054157782516"/>
    <b v="1"/>
    <s v="technology/hardware"/>
    <x v="2"/>
    <x v="30"/>
  </r>
  <r>
    <n v="50000"/>
    <n v="106222"/>
    <n v="212.44399999999999"/>
    <x v="0"/>
    <x v="0"/>
    <s v="USD"/>
    <n v="1478516737"/>
    <n v="1475921137"/>
    <b v="1"/>
    <n v="106222"/>
    <n v="834"/>
    <n v="127.36450839328538"/>
    <b v="1"/>
    <s v="technology/hardware"/>
    <x v="2"/>
    <x v="30"/>
  </r>
  <r>
    <n v="35000"/>
    <n v="69465.33"/>
    <n v="198.47237142857145"/>
    <x v="0"/>
    <x v="5"/>
    <s v="CAD"/>
    <n v="1381934015"/>
    <n v="1378737215"/>
    <b v="1"/>
    <n v="69465.33"/>
    <n v="682"/>
    <n v="101.85532258064516"/>
    <b v="1"/>
    <s v="technology/hardware"/>
    <x v="2"/>
    <x v="30"/>
  </r>
  <r>
    <n v="15000"/>
    <n v="33892"/>
    <n v="225.94666666666666"/>
    <x v="0"/>
    <x v="0"/>
    <s v="USD"/>
    <n v="1330657200"/>
    <n v="1328158065"/>
    <b v="1"/>
    <n v="33892"/>
    <n v="147"/>
    <n v="230.55782312925169"/>
    <b v="1"/>
    <s v="technology/hardware"/>
    <x v="2"/>
    <x v="30"/>
  </r>
  <r>
    <n v="50000"/>
    <n v="349474"/>
    <n v="698.94800000000009"/>
    <x v="0"/>
    <x v="0"/>
    <s v="USD"/>
    <n v="1457758800"/>
    <n v="1453730176"/>
    <b v="1"/>
    <n v="349474"/>
    <n v="415"/>
    <n v="842.10602409638557"/>
    <b v="1"/>
    <s v="technology/hardware"/>
    <x v="2"/>
    <x v="30"/>
  </r>
  <r>
    <n v="42000"/>
    <n v="167410.01999999999"/>
    <n v="398.59528571428569"/>
    <x v="0"/>
    <x v="0"/>
    <s v="USD"/>
    <n v="1337799600"/>
    <n v="1334989881"/>
    <b v="1"/>
    <n v="167410.01999999999"/>
    <n v="290"/>
    <n v="577.27593103448271"/>
    <b v="1"/>
    <s v="technology/hardware"/>
    <x v="2"/>
    <x v="30"/>
  </r>
  <r>
    <n v="60000"/>
    <n v="176420"/>
    <n v="294.0333333333333"/>
    <x v="0"/>
    <x v="0"/>
    <s v="USD"/>
    <n v="1429391405"/>
    <n v="1425507005"/>
    <b v="1"/>
    <n v="176420"/>
    <n v="365"/>
    <n v="483.34246575342468"/>
    <b v="1"/>
    <s v="technology/hardware"/>
    <x v="2"/>
    <x v="30"/>
  </r>
  <r>
    <n v="30000"/>
    <n v="50251.41"/>
    <n v="167.50470000000001"/>
    <x v="0"/>
    <x v="0"/>
    <s v="USD"/>
    <n v="1351304513"/>
    <n v="1348712513"/>
    <b v="1"/>
    <n v="50251.41"/>
    <n v="660"/>
    <n v="76.138500000000008"/>
    <b v="1"/>
    <s v="technology/hardware"/>
    <x v="2"/>
    <x v="30"/>
  </r>
  <r>
    <n v="7000"/>
    <n v="100490.02"/>
    <n v="1435.5717142857143"/>
    <x v="0"/>
    <x v="0"/>
    <s v="USD"/>
    <n v="1364078561"/>
    <n v="1361490161"/>
    <b v="1"/>
    <n v="100490.02"/>
    <n v="1356"/>
    <n v="74.107684365781708"/>
    <b v="1"/>
    <s v="technology/hardware"/>
    <x v="2"/>
    <x v="30"/>
  </r>
  <r>
    <n v="10000"/>
    <n v="15673.44"/>
    <n v="156.73439999999999"/>
    <x v="0"/>
    <x v="0"/>
    <s v="USD"/>
    <n v="1412121600"/>
    <n v="1408565860"/>
    <b v="1"/>
    <n v="15673.44"/>
    <n v="424"/>
    <n v="36.965660377358489"/>
    <b v="1"/>
    <s v="technology/hardware"/>
    <x v="2"/>
    <x v="30"/>
  </r>
  <r>
    <n v="70000"/>
    <n v="82532"/>
    <n v="117.90285714285716"/>
    <x v="0"/>
    <x v="11"/>
    <s v="SEK"/>
    <n v="1419151341"/>
    <n v="1416559341"/>
    <b v="1"/>
    <n v="82532"/>
    <n v="33"/>
    <n v="2500.969696969697"/>
    <b v="1"/>
    <s v="technology/hardware"/>
    <x v="2"/>
    <x v="30"/>
  </r>
  <r>
    <n v="10000"/>
    <n v="110538.12"/>
    <n v="1105.3811999999998"/>
    <x v="0"/>
    <x v="0"/>
    <s v="USD"/>
    <n v="1349495940"/>
    <n v="1346042417"/>
    <b v="1"/>
    <n v="110538.12"/>
    <n v="1633"/>
    <n v="67.690214329454989"/>
    <b v="1"/>
    <s v="technology/hardware"/>
    <x v="2"/>
    <x v="30"/>
  </r>
  <r>
    <n v="10000"/>
    <n v="19292.5"/>
    <n v="192.92499999999998"/>
    <x v="0"/>
    <x v="0"/>
    <s v="USD"/>
    <n v="1400006636"/>
    <n v="1397414636"/>
    <b v="1"/>
    <n v="19292.5"/>
    <n v="306"/>
    <n v="63.04738562091503"/>
    <b v="1"/>
    <s v="technology/hardware"/>
    <x v="2"/>
    <x v="30"/>
  </r>
  <r>
    <n v="19000"/>
    <n v="24108"/>
    <n v="126.8842105263158"/>
    <x v="0"/>
    <x v="1"/>
    <s v="GBP"/>
    <n v="1410862734"/>
    <n v="1407838734"/>
    <b v="1"/>
    <n v="24108"/>
    <n v="205"/>
    <n v="117.6"/>
    <b v="1"/>
    <s v="technology/hardware"/>
    <x v="2"/>
    <x v="30"/>
  </r>
  <r>
    <n v="89200"/>
    <n v="231543.12"/>
    <n v="259.57748878923763"/>
    <x v="0"/>
    <x v="13"/>
    <s v="EUR"/>
    <n v="1461306772"/>
    <n v="1458714772"/>
    <b v="1"/>
    <n v="231543.12"/>
    <n v="1281"/>
    <n v="180.75185011709601"/>
    <b v="1"/>
    <s v="technology/hardware"/>
    <x v="2"/>
    <x v="30"/>
  </r>
  <r>
    <n v="5000"/>
    <n v="13114"/>
    <n v="262.27999999999997"/>
    <x v="0"/>
    <x v="0"/>
    <s v="USD"/>
    <n v="1326330000"/>
    <n v="1324433310"/>
    <b v="1"/>
    <n v="13114"/>
    <n v="103"/>
    <n v="127.32038834951456"/>
    <b v="1"/>
    <s v="technology/hardware"/>
    <x v="2"/>
    <x v="30"/>
  </r>
  <r>
    <n v="100000"/>
    <n v="206743.09"/>
    <n v="206.74309000000002"/>
    <x v="0"/>
    <x v="0"/>
    <s v="USD"/>
    <n v="1408021098"/>
    <n v="1405429098"/>
    <b v="1"/>
    <n v="206743.09"/>
    <n v="1513"/>
    <n v="136.6444745538665"/>
    <b v="1"/>
    <s v="technology/hardware"/>
    <x v="2"/>
    <x v="30"/>
  </r>
  <r>
    <n v="20000"/>
    <n v="74026"/>
    <n v="370.13"/>
    <x v="0"/>
    <x v="0"/>
    <s v="USD"/>
    <n v="1398959729"/>
    <n v="1396367729"/>
    <b v="1"/>
    <n v="74026"/>
    <n v="405"/>
    <n v="182.78024691358024"/>
    <b v="1"/>
    <s v="technology/hardware"/>
    <x v="2"/>
    <x v="30"/>
  </r>
  <r>
    <n v="50000"/>
    <n v="142483"/>
    <n v="284.96600000000001"/>
    <x v="0"/>
    <x v="0"/>
    <s v="USD"/>
    <n v="1480777515"/>
    <n v="1478095515"/>
    <b v="1"/>
    <n v="142483"/>
    <n v="510"/>
    <n v="279.37843137254902"/>
    <b v="1"/>
    <s v="technology/hardware"/>
    <x v="2"/>
    <x v="30"/>
  </r>
  <r>
    <n v="20000"/>
    <n v="115816"/>
    <n v="579.08000000000004"/>
    <x v="0"/>
    <x v="1"/>
    <s v="GBP"/>
    <n v="1470423668"/>
    <n v="1467831668"/>
    <b v="1"/>
    <n v="115816"/>
    <n v="1887"/>
    <n v="61.375728669846318"/>
    <b v="1"/>
    <s v="technology/hardware"/>
    <x v="2"/>
    <x v="30"/>
  </r>
  <r>
    <n v="5000"/>
    <n v="56590"/>
    <n v="1131.8"/>
    <x v="0"/>
    <x v="0"/>
    <s v="USD"/>
    <n v="1366429101"/>
    <n v="1361248701"/>
    <b v="1"/>
    <n v="56590"/>
    <n v="701"/>
    <n v="80.727532097004286"/>
    <b v="1"/>
    <s v="technology/hardware"/>
    <x v="2"/>
    <x v="30"/>
  </r>
  <r>
    <n v="400000"/>
    <n v="1052110.8700000001"/>
    <n v="263.02771750000005"/>
    <x v="0"/>
    <x v="0"/>
    <s v="USD"/>
    <n v="1384488000"/>
    <n v="1381752061"/>
    <b v="1"/>
    <n v="1052110.8700000001"/>
    <n v="3863"/>
    <n v="272.35590732591254"/>
    <b v="1"/>
    <s v="technology/hardware"/>
    <x v="2"/>
    <x v="30"/>
  </r>
  <r>
    <n v="2500"/>
    <n v="16862"/>
    <n v="674.48"/>
    <x v="0"/>
    <x v="0"/>
    <s v="USD"/>
    <n v="1353201444"/>
    <n v="1350605844"/>
    <b v="1"/>
    <n v="16862"/>
    <n v="238"/>
    <n v="70.848739495798313"/>
    <b v="1"/>
    <s v="technology/hardware"/>
    <x v="2"/>
    <x v="30"/>
  </r>
  <r>
    <n v="198000"/>
    <n v="508525.01"/>
    <n v="256.83081313131316"/>
    <x v="0"/>
    <x v="0"/>
    <s v="USD"/>
    <n v="1470466800"/>
    <n v="1467134464"/>
    <b v="1"/>
    <n v="508525.01"/>
    <n v="2051"/>
    <n v="247.94003412969283"/>
    <b v="1"/>
    <s v="technology/hardware"/>
    <x v="2"/>
    <x v="30"/>
  </r>
  <r>
    <n v="20000"/>
    <n v="75099.199999999997"/>
    <n v="375.49599999999998"/>
    <x v="0"/>
    <x v="1"/>
    <s v="GBP"/>
    <n v="1376899269"/>
    <n v="1371715269"/>
    <b v="1"/>
    <n v="75099.199999999997"/>
    <n v="402"/>
    <n v="186.81393034825871"/>
    <b v="1"/>
    <s v="technology/hardware"/>
    <x v="2"/>
    <x v="30"/>
  </r>
  <r>
    <n v="16000"/>
    <n v="33393.339999999997"/>
    <n v="208.70837499999996"/>
    <x v="0"/>
    <x v="0"/>
    <s v="USD"/>
    <n v="1362938851"/>
    <n v="1360346851"/>
    <b v="1"/>
    <n v="33393.339999999997"/>
    <n v="253"/>
    <n v="131.98948616600788"/>
    <b v="1"/>
    <s v="technology/hardware"/>
    <x v="2"/>
    <x v="30"/>
  </r>
  <r>
    <n v="4000"/>
    <n v="13864"/>
    <n v="346.6"/>
    <x v="0"/>
    <x v="1"/>
    <s v="GBP"/>
    <n v="1373751325"/>
    <n v="1371159325"/>
    <b v="1"/>
    <n v="13864"/>
    <n v="473"/>
    <n v="29.310782241014799"/>
    <b v="1"/>
    <s v="technology/hardware"/>
    <x v="2"/>
    <x v="30"/>
  </r>
  <r>
    <n v="50000"/>
    <n v="201165"/>
    <n v="402.33"/>
    <x v="0"/>
    <x v="0"/>
    <s v="USD"/>
    <n v="1450511940"/>
    <n v="1446527540"/>
    <b v="1"/>
    <n v="201165"/>
    <n v="821"/>
    <n v="245.02436053593178"/>
    <b v="1"/>
    <s v="technology/hardware"/>
    <x v="2"/>
    <x v="30"/>
  </r>
  <r>
    <n v="50000"/>
    <n v="513422.57"/>
    <n v="1026.8451399999999"/>
    <x v="0"/>
    <x v="0"/>
    <s v="USD"/>
    <n v="1339484400"/>
    <n v="1336627492"/>
    <b v="1"/>
    <n v="513422.57"/>
    <n v="388"/>
    <n v="1323.2540463917526"/>
    <b v="1"/>
    <s v="technology/hardware"/>
    <x v="2"/>
    <x v="30"/>
  </r>
  <r>
    <n v="200000"/>
    <n v="229802.31"/>
    <n v="114.901155"/>
    <x v="0"/>
    <x v="0"/>
    <s v="USD"/>
    <n v="1447909140"/>
    <n v="1444734146"/>
    <b v="1"/>
    <n v="229802.31"/>
    <n v="813"/>
    <n v="282.65966789667897"/>
    <b v="1"/>
    <s v="technology/hardware"/>
    <x v="2"/>
    <x v="30"/>
  </r>
  <r>
    <n v="50000"/>
    <n v="177412.01"/>
    <n v="354.82402000000002"/>
    <x v="0"/>
    <x v="12"/>
    <s v="EUR"/>
    <n v="1459684862"/>
    <n v="1456232462"/>
    <b v="1"/>
    <n v="177412.01"/>
    <n v="1945"/>
    <n v="91.214401028277635"/>
    <b v="1"/>
    <s v="technology/hardware"/>
    <x v="2"/>
    <x v="30"/>
  </r>
  <r>
    <n v="7500"/>
    <n v="381"/>
    <n v="5.08"/>
    <x v="2"/>
    <x v="5"/>
    <s v="CAD"/>
    <n v="1404926665"/>
    <n v="1402334665"/>
    <b v="0"/>
    <n v="381"/>
    <n v="12"/>
    <n v="31.75"/>
    <b v="0"/>
    <s v="photography/people"/>
    <x v="8"/>
    <x v="31"/>
  </r>
  <r>
    <n v="180000"/>
    <n v="0"/>
    <n v="0"/>
    <x v="2"/>
    <x v="7"/>
    <s v="HKD"/>
    <n v="1480863887"/>
    <n v="1478268287"/>
    <b v="0"/>
    <n v="0"/>
    <n v="0"/>
    <e v="#DIV/0!"/>
    <b v="0"/>
    <s v="photography/people"/>
    <x v="8"/>
    <x v="31"/>
  </r>
  <r>
    <n v="33000"/>
    <n v="1419"/>
    <n v="4.3"/>
    <x v="2"/>
    <x v="0"/>
    <s v="USD"/>
    <n v="1472799600"/>
    <n v="1470874618"/>
    <b v="0"/>
    <n v="1419"/>
    <n v="16"/>
    <n v="88.6875"/>
    <b v="0"/>
    <s v="photography/people"/>
    <x v="8"/>
    <x v="31"/>
  </r>
  <r>
    <n v="15000"/>
    <n v="3172"/>
    <n v="21.146666666666665"/>
    <x v="2"/>
    <x v="0"/>
    <s v="USD"/>
    <n v="1417377481"/>
    <n v="1412189881"/>
    <b v="0"/>
    <n v="3172"/>
    <n v="7"/>
    <n v="453.14285714285717"/>
    <b v="0"/>
    <s v="photography/people"/>
    <x v="8"/>
    <x v="31"/>
  </r>
  <r>
    <n v="1600"/>
    <n v="51"/>
    <n v="3.1875"/>
    <x v="2"/>
    <x v="1"/>
    <s v="GBP"/>
    <n v="1470178800"/>
    <n v="1467650771"/>
    <b v="0"/>
    <n v="51"/>
    <n v="4"/>
    <n v="12.75"/>
    <b v="0"/>
    <s v="photography/people"/>
    <x v="8"/>
    <x v="31"/>
  </r>
  <r>
    <n v="2000"/>
    <n v="1"/>
    <n v="0.05"/>
    <x v="2"/>
    <x v="1"/>
    <s v="GBP"/>
    <n v="1457947483"/>
    <n v="1455359083"/>
    <b v="0"/>
    <n v="1"/>
    <n v="1"/>
    <n v="1"/>
    <b v="0"/>
    <s v="photography/people"/>
    <x v="8"/>
    <x v="31"/>
  </r>
  <r>
    <n v="5500"/>
    <n v="2336"/>
    <n v="42.472727272727276"/>
    <x v="2"/>
    <x v="1"/>
    <s v="GBP"/>
    <n v="1425223276"/>
    <n v="1422631276"/>
    <b v="0"/>
    <n v="2336"/>
    <n v="28"/>
    <n v="83.428571428571431"/>
    <b v="0"/>
    <s v="photography/people"/>
    <x v="8"/>
    <x v="31"/>
  </r>
  <r>
    <n v="6000"/>
    <n v="25"/>
    <n v="0.41666666666666669"/>
    <x v="2"/>
    <x v="0"/>
    <s v="USD"/>
    <n v="1440094742"/>
    <n v="1437502742"/>
    <b v="0"/>
    <n v="25"/>
    <n v="1"/>
    <n v="25"/>
    <b v="0"/>
    <s v="photography/people"/>
    <x v="8"/>
    <x v="31"/>
  </r>
  <r>
    <n v="5000"/>
    <n v="50"/>
    <n v="1"/>
    <x v="2"/>
    <x v="0"/>
    <s v="USD"/>
    <n v="1481473208"/>
    <n v="1478881208"/>
    <b v="0"/>
    <n v="50"/>
    <n v="1"/>
    <n v="50"/>
    <b v="0"/>
    <s v="photography/people"/>
    <x v="8"/>
    <x v="31"/>
  </r>
  <r>
    <n v="3000"/>
    <n v="509"/>
    <n v="16.966666666666665"/>
    <x v="2"/>
    <x v="0"/>
    <s v="USD"/>
    <n v="1455338532"/>
    <n v="1454042532"/>
    <b v="0"/>
    <n v="509"/>
    <n v="5"/>
    <n v="101.8"/>
    <b v="0"/>
    <s v="photography/people"/>
    <x v="8"/>
    <x v="31"/>
  </r>
  <r>
    <n v="2000"/>
    <n v="140"/>
    <n v="7.0000000000000009"/>
    <x v="2"/>
    <x v="0"/>
    <s v="USD"/>
    <n v="1435958786"/>
    <n v="1434144386"/>
    <b v="0"/>
    <n v="140"/>
    <n v="3"/>
    <n v="46.666666666666664"/>
    <b v="0"/>
    <s v="photography/people"/>
    <x v="8"/>
    <x v="31"/>
  </r>
  <r>
    <n v="1500"/>
    <n v="2"/>
    <n v="0.13333333333333333"/>
    <x v="2"/>
    <x v="0"/>
    <s v="USD"/>
    <n v="1424229991"/>
    <n v="1421637991"/>
    <b v="0"/>
    <n v="2"/>
    <n v="2"/>
    <n v="1"/>
    <b v="0"/>
    <s v="photography/people"/>
    <x v="8"/>
    <x v="31"/>
  </r>
  <r>
    <n v="2000"/>
    <n v="0"/>
    <n v="0"/>
    <x v="2"/>
    <x v="1"/>
    <s v="GBP"/>
    <n v="1450706837"/>
    <n v="1448114837"/>
    <b v="0"/>
    <n v="0"/>
    <n v="0"/>
    <e v="#DIV/0!"/>
    <b v="0"/>
    <s v="photography/people"/>
    <x v="8"/>
    <x v="31"/>
  </r>
  <r>
    <n v="3200"/>
    <n v="0"/>
    <n v="0"/>
    <x v="2"/>
    <x v="0"/>
    <s v="USD"/>
    <n v="1481072942"/>
    <n v="1475885342"/>
    <b v="0"/>
    <n v="0"/>
    <n v="0"/>
    <e v="#DIV/0!"/>
    <b v="0"/>
    <s v="photography/people"/>
    <x v="8"/>
    <x v="31"/>
  </r>
  <r>
    <n v="1000"/>
    <n v="78"/>
    <n v="7.8"/>
    <x v="2"/>
    <x v="5"/>
    <s v="CAD"/>
    <n v="1437082736"/>
    <n v="1435354736"/>
    <b v="0"/>
    <n v="78"/>
    <n v="3"/>
    <n v="26"/>
    <b v="0"/>
    <s v="photography/people"/>
    <x v="8"/>
    <x v="31"/>
  </r>
  <r>
    <n v="133800"/>
    <n v="0"/>
    <n v="0"/>
    <x v="2"/>
    <x v="0"/>
    <s v="USD"/>
    <n v="1405021211"/>
    <n v="1402429211"/>
    <b v="0"/>
    <n v="0"/>
    <n v="0"/>
    <e v="#DIV/0!"/>
    <b v="0"/>
    <s v="photography/people"/>
    <x v="8"/>
    <x v="31"/>
  </r>
  <r>
    <n v="6500"/>
    <n v="0"/>
    <n v="0"/>
    <x v="2"/>
    <x v="0"/>
    <s v="USD"/>
    <n v="1409091612"/>
    <n v="1406499612"/>
    <b v="0"/>
    <n v="0"/>
    <n v="0"/>
    <e v="#DIV/0!"/>
    <b v="0"/>
    <s v="photography/people"/>
    <x v="8"/>
    <x v="31"/>
  </r>
  <r>
    <n v="2500"/>
    <n v="655"/>
    <n v="26.200000000000003"/>
    <x v="2"/>
    <x v="0"/>
    <s v="USD"/>
    <n v="1406861438"/>
    <n v="1402973438"/>
    <b v="0"/>
    <n v="655"/>
    <n v="3"/>
    <n v="218.33333333333334"/>
    <b v="0"/>
    <s v="photography/people"/>
    <x v="8"/>
    <x v="31"/>
  </r>
  <r>
    <n v="31000"/>
    <n v="236"/>
    <n v="0.76129032258064511"/>
    <x v="2"/>
    <x v="1"/>
    <s v="GBP"/>
    <n v="1415882108"/>
    <n v="1413286508"/>
    <b v="0"/>
    <n v="236"/>
    <n v="7"/>
    <n v="33.714285714285715"/>
    <b v="0"/>
    <s v="photography/people"/>
    <x v="8"/>
    <x v="31"/>
  </r>
  <r>
    <n v="5000"/>
    <n v="625"/>
    <n v="12.5"/>
    <x v="2"/>
    <x v="5"/>
    <s v="CAD"/>
    <n v="1452120613"/>
    <n v="1449528613"/>
    <b v="0"/>
    <n v="625"/>
    <n v="25"/>
    <n v="25"/>
    <b v="0"/>
    <s v="photography/people"/>
    <x v="8"/>
    <x v="31"/>
  </r>
  <r>
    <n v="55000"/>
    <n v="210171"/>
    <n v="382.12909090909091"/>
    <x v="0"/>
    <x v="12"/>
    <s v="EUR"/>
    <n v="1434139200"/>
    <n v="1431406916"/>
    <b v="1"/>
    <n v="210171"/>
    <n v="1637"/>
    <n v="128.38790470372632"/>
    <b v="1"/>
    <s v="technology/hardware"/>
    <x v="2"/>
    <x v="30"/>
  </r>
  <r>
    <n v="50000"/>
    <n v="108397.11"/>
    <n v="216.79422000000002"/>
    <x v="0"/>
    <x v="0"/>
    <s v="USD"/>
    <n v="1485191143"/>
    <n v="1482599143"/>
    <b v="1"/>
    <n v="108397.11"/>
    <n v="1375"/>
    <n v="78.834261818181815"/>
    <b v="1"/>
    <s v="technology/hardware"/>
    <x v="2"/>
    <x v="30"/>
  </r>
  <r>
    <n v="500"/>
    <n v="1560"/>
    <n v="312"/>
    <x v="0"/>
    <x v="0"/>
    <s v="USD"/>
    <n v="1278111600"/>
    <n v="1276830052"/>
    <b v="1"/>
    <n v="1560"/>
    <n v="17"/>
    <n v="91.764705882352942"/>
    <b v="1"/>
    <s v="technology/hardware"/>
    <x v="2"/>
    <x v="30"/>
  </r>
  <r>
    <n v="50000"/>
    <n v="117210.24000000001"/>
    <n v="234.42048"/>
    <x v="0"/>
    <x v="0"/>
    <s v="USD"/>
    <n v="1405002663"/>
    <n v="1402410663"/>
    <b v="1"/>
    <n v="117210.24000000001"/>
    <n v="354"/>
    <n v="331.10237288135596"/>
    <b v="1"/>
    <s v="technology/hardware"/>
    <x v="2"/>
    <x v="30"/>
  </r>
  <r>
    <n v="30000"/>
    <n v="37104.03"/>
    <n v="123.68010000000001"/>
    <x v="0"/>
    <x v="0"/>
    <s v="USD"/>
    <n v="1381895940"/>
    <n v="1379532618"/>
    <b v="1"/>
    <n v="37104.03"/>
    <n v="191"/>
    <n v="194.26193717277485"/>
    <b v="1"/>
    <s v="technology/hardware"/>
    <x v="2"/>
    <x v="30"/>
  </r>
  <r>
    <n v="50000"/>
    <n v="123920"/>
    <n v="247.84"/>
    <x v="0"/>
    <x v="0"/>
    <s v="USD"/>
    <n v="1417611645"/>
    <n v="1414584045"/>
    <b v="1"/>
    <n v="123920"/>
    <n v="303"/>
    <n v="408.97689768976898"/>
    <b v="1"/>
    <s v="technology/hardware"/>
    <x v="2"/>
    <x v="30"/>
  </r>
  <r>
    <n v="10000"/>
    <n v="11570.92"/>
    <n v="115.7092"/>
    <x v="0"/>
    <x v="0"/>
    <s v="USD"/>
    <n v="1282622400"/>
    <n v="1276891586"/>
    <b v="1"/>
    <n v="11570.92"/>
    <n v="137"/>
    <n v="84.459270072992695"/>
    <b v="1"/>
    <s v="technology/hardware"/>
    <x v="2"/>
    <x v="30"/>
  </r>
  <r>
    <n v="1570.79"/>
    <n v="1839"/>
    <n v="117.07484768810599"/>
    <x v="0"/>
    <x v="0"/>
    <s v="USD"/>
    <n v="1316442622"/>
    <n v="1312641022"/>
    <b v="1"/>
    <n v="1839"/>
    <n v="41"/>
    <n v="44.853658536585364"/>
    <b v="1"/>
    <s v="technology/hardware"/>
    <x v="2"/>
    <x v="30"/>
  </r>
  <r>
    <n v="50000"/>
    <n v="152579"/>
    <n v="305.15800000000002"/>
    <x v="0"/>
    <x v="12"/>
    <s v="EUR"/>
    <n v="1479890743"/>
    <n v="1476776743"/>
    <b v="1"/>
    <n v="152579"/>
    <n v="398"/>
    <n v="383.3643216080402"/>
    <b v="1"/>
    <s v="technology/hardware"/>
    <x v="2"/>
    <x v="30"/>
  </r>
  <r>
    <n v="30000"/>
    <n v="96015.9"/>
    <n v="320.05299999999994"/>
    <x v="0"/>
    <x v="0"/>
    <s v="USD"/>
    <n v="1471564491"/>
    <n v="1468972491"/>
    <b v="1"/>
    <n v="96015.9"/>
    <n v="1737"/>
    <n v="55.276856649395505"/>
    <b v="1"/>
    <s v="technology/hardware"/>
    <x v="2"/>
    <x v="30"/>
  </r>
  <r>
    <n v="50000"/>
    <n v="409782"/>
    <n v="819.56399999999996"/>
    <x v="0"/>
    <x v="15"/>
    <s v="EUR"/>
    <n v="1452553200"/>
    <n v="1449650173"/>
    <b v="1"/>
    <n v="409782"/>
    <n v="971"/>
    <n v="422.02059732234807"/>
    <b v="1"/>
    <s v="technology/hardware"/>
    <x v="2"/>
    <x v="30"/>
  </r>
  <r>
    <n v="5000"/>
    <n v="11745"/>
    <n v="234.90000000000003"/>
    <x v="0"/>
    <x v="0"/>
    <s v="USD"/>
    <n v="1423165441"/>
    <n v="1420573441"/>
    <b v="1"/>
    <n v="11745"/>
    <n v="183"/>
    <n v="64.180327868852459"/>
    <b v="1"/>
    <s v="technology/hardware"/>
    <x v="2"/>
    <x v="30"/>
  </r>
  <r>
    <n v="160000"/>
    <n v="791862"/>
    <n v="494.91374999999999"/>
    <x v="0"/>
    <x v="0"/>
    <s v="USD"/>
    <n v="1468019014"/>
    <n v="1462835014"/>
    <b v="1"/>
    <n v="791862"/>
    <n v="4562"/>
    <n v="173.57781674704077"/>
    <b v="1"/>
    <s v="technology/hardware"/>
    <x v="2"/>
    <x v="30"/>
  </r>
  <r>
    <n v="30000"/>
    <n v="2344134.67"/>
    <n v="7813.7822333333334"/>
    <x v="0"/>
    <x v="0"/>
    <s v="USD"/>
    <n v="1364184539"/>
    <n v="1361250539"/>
    <b v="1"/>
    <n v="2344134.67"/>
    <n v="26457"/>
    <n v="88.601680840609291"/>
    <b v="1"/>
    <s v="technology/hardware"/>
    <x v="2"/>
    <x v="30"/>
  </r>
  <r>
    <n v="7200"/>
    <n v="8136.01"/>
    <n v="113.00013888888888"/>
    <x v="0"/>
    <x v="0"/>
    <s v="USD"/>
    <n v="1315602163"/>
    <n v="1313010163"/>
    <b v="1"/>
    <n v="8136.01"/>
    <n v="162"/>
    <n v="50.222283950617282"/>
    <b v="1"/>
    <s v="technology/hardware"/>
    <x v="2"/>
    <x v="30"/>
  </r>
  <r>
    <n v="10000"/>
    <n v="92154.22"/>
    <n v="921.54219999999998"/>
    <x v="0"/>
    <x v="0"/>
    <s v="USD"/>
    <n v="1362863299"/>
    <n v="1360271299"/>
    <b v="1"/>
    <n v="92154.22"/>
    <n v="479"/>
    <n v="192.38876826722338"/>
    <b v="1"/>
    <s v="technology/hardware"/>
    <x v="2"/>
    <x v="30"/>
  </r>
  <r>
    <n v="25000"/>
    <n v="31275.599999999999"/>
    <n v="125.10239999999999"/>
    <x v="0"/>
    <x v="0"/>
    <s v="USD"/>
    <n v="1332561600"/>
    <n v="1329873755"/>
    <b v="1"/>
    <n v="31275.599999999999"/>
    <n v="426"/>
    <n v="73.416901408450698"/>
    <b v="1"/>
    <s v="technology/hardware"/>
    <x v="2"/>
    <x v="30"/>
  </r>
  <r>
    <n v="65000"/>
    <n v="66458.23"/>
    <n v="102.24343076923077"/>
    <x v="0"/>
    <x v="17"/>
    <s v="EUR"/>
    <n v="1439455609"/>
    <n v="1436863609"/>
    <b v="1"/>
    <n v="66458.23"/>
    <n v="450"/>
    <n v="147.68495555555555"/>
    <b v="1"/>
    <s v="technology/hardware"/>
    <x v="2"/>
    <x v="30"/>
  </r>
  <r>
    <n v="40000"/>
    <n v="193963.9"/>
    <n v="484.90975000000003"/>
    <x v="0"/>
    <x v="0"/>
    <s v="USD"/>
    <n v="1474563621"/>
    <n v="1471971621"/>
    <b v="1"/>
    <n v="193963.9"/>
    <n v="1780"/>
    <n v="108.96848314606741"/>
    <b v="1"/>
    <s v="technology/hardware"/>
    <x v="2"/>
    <x v="30"/>
  </r>
  <r>
    <n v="1500"/>
    <n v="2885"/>
    <n v="192.33333333333334"/>
    <x v="0"/>
    <x v="0"/>
    <s v="USD"/>
    <n v="1400108640"/>
    <n v="1396923624"/>
    <b v="1"/>
    <n v="2885"/>
    <n v="122"/>
    <n v="23.647540983606557"/>
    <b v="1"/>
    <s v="technology/hardware"/>
    <x v="2"/>
    <x v="30"/>
  </r>
  <r>
    <n v="5000"/>
    <n v="14055"/>
    <n v="281.10000000000002"/>
    <x v="0"/>
    <x v="0"/>
    <s v="USD"/>
    <n v="1411522897"/>
    <n v="1407634897"/>
    <b v="1"/>
    <n v="14055"/>
    <n v="95"/>
    <n v="147.94736842105263"/>
    <b v="1"/>
    <s v="technology/hardware"/>
    <x v="2"/>
    <x v="30"/>
  </r>
  <r>
    <n v="100000"/>
    <n v="125137"/>
    <n v="125.13700000000001"/>
    <x v="0"/>
    <x v="0"/>
    <s v="USD"/>
    <n v="1465652372"/>
    <n v="1463060372"/>
    <b v="1"/>
    <n v="125137"/>
    <n v="325"/>
    <n v="385.03692307692307"/>
    <b v="1"/>
    <s v="technology/hardware"/>
    <x v="2"/>
    <x v="30"/>
  </r>
  <r>
    <n v="100000"/>
    <n v="161459"/>
    <n v="161.459"/>
    <x v="0"/>
    <x v="0"/>
    <s v="USD"/>
    <n v="1434017153"/>
    <n v="1431425153"/>
    <b v="1"/>
    <n v="161459"/>
    <n v="353"/>
    <n v="457.39093484419266"/>
    <b v="1"/>
    <s v="technology/hardware"/>
    <x v="2"/>
    <x v="30"/>
  </r>
  <r>
    <n v="4000"/>
    <n v="23414"/>
    <n v="585.35"/>
    <x v="0"/>
    <x v="0"/>
    <s v="USD"/>
    <n v="1344826800"/>
    <n v="1341875544"/>
    <b v="1"/>
    <n v="23414"/>
    <n v="105"/>
    <n v="222.99047619047619"/>
    <b v="1"/>
    <s v="technology/hardware"/>
    <x v="2"/>
    <x v="30"/>
  </r>
  <r>
    <n v="80000"/>
    <n v="160920"/>
    <n v="201.14999999999998"/>
    <x v="0"/>
    <x v="12"/>
    <s v="EUR"/>
    <n v="1433996746"/>
    <n v="1431404746"/>
    <b v="1"/>
    <n v="160920"/>
    <n v="729"/>
    <n v="220.74074074074073"/>
    <b v="1"/>
    <s v="technology/hardware"/>
    <x v="2"/>
    <x v="30"/>
  </r>
  <r>
    <n v="25000"/>
    <n v="33370.769999999997"/>
    <n v="133.48307999999997"/>
    <x v="0"/>
    <x v="0"/>
    <s v="USD"/>
    <n v="1398052740"/>
    <n v="1394127585"/>
    <b v="1"/>
    <n v="33370.769999999997"/>
    <n v="454"/>
    <n v="73.503898678414089"/>
    <b v="1"/>
    <s v="technology/hardware"/>
    <x v="2"/>
    <x v="30"/>
  </r>
  <r>
    <n v="100000"/>
    <n v="120249"/>
    <n v="120.24900000000001"/>
    <x v="0"/>
    <x v="0"/>
    <s v="USD"/>
    <n v="1427740319"/>
    <n v="1423855919"/>
    <b v="1"/>
    <n v="120249"/>
    <n v="539"/>
    <n v="223.09647495361781"/>
    <b v="1"/>
    <s v="technology/hardware"/>
    <x v="2"/>
    <x v="30"/>
  </r>
  <r>
    <n v="3000"/>
    <n v="3785"/>
    <n v="126.16666666666667"/>
    <x v="0"/>
    <x v="0"/>
    <s v="USD"/>
    <n v="1268690100"/>
    <n v="1265493806"/>
    <b v="1"/>
    <n v="3785"/>
    <n v="79"/>
    <n v="47.911392405063289"/>
    <b v="1"/>
    <s v="technology/hardware"/>
    <x v="2"/>
    <x v="30"/>
  </r>
  <r>
    <n v="2500"/>
    <n v="9030"/>
    <n v="361.2"/>
    <x v="0"/>
    <x v="0"/>
    <s v="USD"/>
    <n v="1409099481"/>
    <n v="1406507481"/>
    <b v="1"/>
    <n v="9030"/>
    <n v="94"/>
    <n v="96.063829787234042"/>
    <b v="1"/>
    <s v="technology/hardware"/>
    <x v="2"/>
    <x v="30"/>
  </r>
  <r>
    <n v="32768"/>
    <n v="74134"/>
    <n v="226.239013671875"/>
    <x v="0"/>
    <x v="1"/>
    <s v="GBP"/>
    <n v="1354233296"/>
    <n v="1351641296"/>
    <b v="1"/>
    <n v="74134"/>
    <n v="625"/>
    <n v="118.6144"/>
    <b v="1"/>
    <s v="technology/hardware"/>
    <x v="2"/>
    <x v="30"/>
  </r>
  <r>
    <n v="50000"/>
    <n v="60175"/>
    <n v="120.35"/>
    <x v="0"/>
    <x v="9"/>
    <s v="EUR"/>
    <n v="1420765200"/>
    <n v="1417506853"/>
    <b v="1"/>
    <n v="60175"/>
    <n v="508"/>
    <n v="118.45472440944881"/>
    <b v="1"/>
    <s v="technology/hardware"/>
    <x v="2"/>
    <x v="30"/>
  </r>
  <r>
    <n v="25000"/>
    <n v="76047"/>
    <n v="304.18799999999999"/>
    <x v="0"/>
    <x v="0"/>
    <s v="USD"/>
    <n v="1481778000"/>
    <n v="1479216874"/>
    <b v="1"/>
    <n v="76047"/>
    <n v="531"/>
    <n v="143.21468926553672"/>
    <b v="1"/>
    <s v="technology/hardware"/>
    <x v="2"/>
    <x v="30"/>
  </r>
  <r>
    <n v="25000"/>
    <n v="44669"/>
    <n v="178.67599999999999"/>
    <x v="0"/>
    <x v="0"/>
    <s v="USD"/>
    <n v="1398477518"/>
    <n v="1395885518"/>
    <b v="1"/>
    <n v="44669"/>
    <n v="158"/>
    <n v="282.71518987341773"/>
    <b v="1"/>
    <s v="technology/hardware"/>
    <x v="2"/>
    <x v="30"/>
  </r>
  <r>
    <n v="78000"/>
    <n v="301719.59000000003"/>
    <n v="386.81998717948721"/>
    <x v="0"/>
    <x v="0"/>
    <s v="USD"/>
    <n v="1430981880"/>
    <n v="1426216033"/>
    <b v="1"/>
    <n v="301719.59000000003"/>
    <n v="508"/>
    <n v="593.93620078740162"/>
    <b v="1"/>
    <s v="technology/hardware"/>
    <x v="2"/>
    <x v="30"/>
  </r>
  <r>
    <n v="80000"/>
    <n v="168829.14"/>
    <n v="211.03642500000004"/>
    <x v="0"/>
    <x v="0"/>
    <s v="USD"/>
    <n v="1450486800"/>
    <n v="1446562807"/>
    <b v="1"/>
    <n v="168829.14"/>
    <n v="644"/>
    <n v="262.15704968944101"/>
    <b v="1"/>
    <s v="technology/hardware"/>
    <x v="2"/>
    <x v="30"/>
  </r>
  <r>
    <n v="30000"/>
    <n v="39500.5"/>
    <n v="131.66833333333335"/>
    <x v="0"/>
    <x v="0"/>
    <s v="USD"/>
    <n v="1399668319"/>
    <n v="1397076319"/>
    <b v="1"/>
    <n v="39500.5"/>
    <n v="848"/>
    <n v="46.580778301886795"/>
    <b v="1"/>
    <s v="technology/hardware"/>
    <x v="2"/>
    <x v="30"/>
  </r>
  <r>
    <n v="10000"/>
    <n v="30047.64"/>
    <n v="300.47639999999996"/>
    <x v="0"/>
    <x v="0"/>
    <s v="USD"/>
    <n v="1388383353"/>
    <n v="1383195753"/>
    <b v="1"/>
    <n v="30047.64"/>
    <n v="429"/>
    <n v="70.041118881118877"/>
    <b v="1"/>
    <s v="technology/hardware"/>
    <x v="2"/>
    <x v="30"/>
  </r>
  <r>
    <n v="8000"/>
    <n v="33641"/>
    <n v="420.51249999999999"/>
    <x v="0"/>
    <x v="1"/>
    <s v="GBP"/>
    <n v="1372701600"/>
    <n v="1369895421"/>
    <b v="1"/>
    <n v="33641"/>
    <n v="204"/>
    <n v="164.90686274509804"/>
    <b v="1"/>
    <s v="technology/hardware"/>
    <x v="2"/>
    <x v="30"/>
  </r>
  <r>
    <n v="125000"/>
    <n v="170271"/>
    <n v="136.21680000000001"/>
    <x v="0"/>
    <x v="0"/>
    <s v="USD"/>
    <n v="1480568340"/>
    <n v="1477996325"/>
    <b v="1"/>
    <n v="170271"/>
    <n v="379"/>
    <n v="449.26385224274406"/>
    <b v="1"/>
    <s v="technology/hardware"/>
    <x v="2"/>
    <x v="30"/>
  </r>
  <r>
    <n v="3000"/>
    <n v="7445.14"/>
    <n v="248.17133333333334"/>
    <x v="0"/>
    <x v="0"/>
    <s v="USD"/>
    <n v="1384557303"/>
    <n v="1383257703"/>
    <b v="1"/>
    <n v="7445.14"/>
    <n v="271"/>
    <n v="27.472841328413285"/>
    <b v="1"/>
    <s v="technology/hardware"/>
    <x v="2"/>
    <x v="30"/>
  </r>
  <r>
    <n v="9500"/>
    <n v="17277"/>
    <n v="181.86315789473684"/>
    <x v="0"/>
    <x v="0"/>
    <s v="USD"/>
    <n v="1478785027"/>
    <n v="1476189427"/>
    <b v="0"/>
    <n v="17277"/>
    <n v="120"/>
    <n v="143.97499999999999"/>
    <b v="1"/>
    <s v="technology/hardware"/>
    <x v="2"/>
    <x v="30"/>
  </r>
  <r>
    <n v="10000"/>
    <n v="12353"/>
    <n v="123.53"/>
    <x v="0"/>
    <x v="0"/>
    <s v="USD"/>
    <n v="1453481974"/>
    <n v="1448297974"/>
    <b v="0"/>
    <n v="12353"/>
    <n v="140"/>
    <n v="88.23571428571428"/>
    <b v="1"/>
    <s v="technology/hardware"/>
    <x v="2"/>
    <x v="30"/>
  </r>
  <r>
    <n v="1385"/>
    <n v="7011"/>
    <n v="506.20938628158842"/>
    <x v="0"/>
    <x v="0"/>
    <s v="USD"/>
    <n v="1481432340"/>
    <n v="1476764077"/>
    <b v="0"/>
    <n v="7011"/>
    <n v="193"/>
    <n v="36.326424870466319"/>
    <b v="1"/>
    <s v="technology/hardware"/>
    <x v="2"/>
    <x v="30"/>
  </r>
  <r>
    <n v="15000"/>
    <n v="16232"/>
    <n v="108.21333333333334"/>
    <x v="0"/>
    <x v="0"/>
    <s v="USD"/>
    <n v="1434212714"/>
    <n v="1431620714"/>
    <b v="0"/>
    <n v="16232"/>
    <n v="180"/>
    <n v="90.177777777777777"/>
    <b v="1"/>
    <s v="technology/hardware"/>
    <x v="2"/>
    <x v="30"/>
  </r>
  <r>
    <n v="4900"/>
    <n v="40140.01"/>
    <n v="819.18387755102037"/>
    <x v="0"/>
    <x v="0"/>
    <s v="USD"/>
    <n v="1341799647"/>
    <n v="1339207647"/>
    <b v="0"/>
    <n v="40140.01"/>
    <n v="263"/>
    <n v="152.62361216730039"/>
    <b v="1"/>
    <s v="technology/hardware"/>
    <x v="2"/>
    <x v="30"/>
  </r>
  <r>
    <n v="10000"/>
    <n v="12110"/>
    <n v="121.10000000000001"/>
    <x v="0"/>
    <x v="0"/>
    <s v="USD"/>
    <n v="1369282044"/>
    <n v="1366690044"/>
    <b v="0"/>
    <n v="12110"/>
    <n v="217"/>
    <n v="55.806451612903224"/>
    <b v="1"/>
    <s v="technology/hardware"/>
    <x v="2"/>
    <x v="30"/>
  </r>
  <r>
    <n v="98000"/>
    <n v="100939"/>
    <n v="102.99897959183673"/>
    <x v="0"/>
    <x v="2"/>
    <s v="AUD"/>
    <n v="1429228800"/>
    <n v="1426714870"/>
    <b v="0"/>
    <n v="100939"/>
    <n v="443"/>
    <n v="227.85327313769753"/>
    <b v="1"/>
    <s v="technology/hardware"/>
    <x v="2"/>
    <x v="30"/>
  </r>
  <r>
    <n v="85000"/>
    <n v="126082.45"/>
    <n v="148.33229411764705"/>
    <x v="0"/>
    <x v="0"/>
    <s v="USD"/>
    <n v="1369323491"/>
    <n v="1366731491"/>
    <b v="0"/>
    <n v="126082.45"/>
    <n v="1373"/>
    <n v="91.82989803350327"/>
    <b v="1"/>
    <s v="technology/hardware"/>
    <x v="2"/>
    <x v="30"/>
  </r>
  <r>
    <n v="50000"/>
    <n v="60095.35"/>
    <n v="120.19070000000001"/>
    <x v="0"/>
    <x v="1"/>
    <s v="GBP"/>
    <n v="1386025140"/>
    <n v="1382963963"/>
    <b v="0"/>
    <n v="60095.35"/>
    <n v="742"/>
    <n v="80.991037735849048"/>
    <b v="1"/>
    <s v="technology/hardware"/>
    <x v="2"/>
    <x v="30"/>
  </r>
  <r>
    <n v="10000"/>
    <n v="47327"/>
    <n v="473.27000000000004"/>
    <x v="0"/>
    <x v="0"/>
    <s v="USD"/>
    <n v="1433036578"/>
    <n v="1429580578"/>
    <b v="0"/>
    <n v="47327"/>
    <n v="170"/>
    <n v="278.39411764705881"/>
    <b v="1"/>
    <s v="technology/hardware"/>
    <x v="2"/>
    <x v="30"/>
  </r>
  <r>
    <n v="8000"/>
    <n v="10429"/>
    <n v="130.36250000000001"/>
    <x v="0"/>
    <x v="0"/>
    <s v="USD"/>
    <n v="1388017937"/>
    <n v="1385425937"/>
    <b v="0"/>
    <n v="10429"/>
    <n v="242"/>
    <n v="43.095041322314053"/>
    <b v="1"/>
    <s v="technology/hardware"/>
    <x v="2"/>
    <x v="30"/>
  </r>
  <r>
    <n v="50000"/>
    <n v="176524"/>
    <n v="353.048"/>
    <x v="0"/>
    <x v="0"/>
    <s v="USD"/>
    <n v="1455933653"/>
    <n v="1452045653"/>
    <b v="0"/>
    <n v="176524"/>
    <n v="541"/>
    <n v="326.29205175600737"/>
    <b v="1"/>
    <s v="technology/hardware"/>
    <x v="2"/>
    <x v="30"/>
  </r>
  <r>
    <n v="5000"/>
    <n v="5051"/>
    <n v="101.02"/>
    <x v="0"/>
    <x v="0"/>
    <s v="USD"/>
    <n v="1448466551"/>
    <n v="1445870951"/>
    <b v="0"/>
    <n v="5051"/>
    <n v="121"/>
    <n v="41.743801652892564"/>
    <b v="1"/>
    <s v="technology/hardware"/>
    <x v="2"/>
    <x v="30"/>
  </r>
  <r>
    <n v="35000"/>
    <n v="39757"/>
    <n v="113.59142857142857"/>
    <x v="0"/>
    <x v="1"/>
    <s v="GBP"/>
    <n v="1399033810"/>
    <n v="1396441810"/>
    <b v="0"/>
    <n v="39757"/>
    <n v="621"/>
    <n v="64.020933977455712"/>
    <b v="1"/>
    <s v="technology/hardware"/>
    <x v="2"/>
    <x v="30"/>
  </r>
  <r>
    <n v="6000"/>
    <n v="10045"/>
    <n v="167.41666666666666"/>
    <x v="0"/>
    <x v="0"/>
    <s v="USD"/>
    <n v="1417579200"/>
    <n v="1415031043"/>
    <b v="0"/>
    <n v="10045"/>
    <n v="101"/>
    <n v="99.455445544554451"/>
    <b v="1"/>
    <s v="technology/hardware"/>
    <x v="2"/>
    <x v="30"/>
  </r>
  <r>
    <n v="50000"/>
    <n v="76726"/>
    <n v="153.452"/>
    <x v="0"/>
    <x v="0"/>
    <s v="USD"/>
    <n v="1366222542"/>
    <n v="1363630542"/>
    <b v="0"/>
    <n v="76726"/>
    <n v="554"/>
    <n v="138.49458483754512"/>
    <b v="1"/>
    <s v="technology/hardware"/>
    <x v="2"/>
    <x v="30"/>
  </r>
  <r>
    <n v="15000"/>
    <n v="30334.83"/>
    <n v="202.23220000000001"/>
    <x v="0"/>
    <x v="1"/>
    <s v="GBP"/>
    <n v="1456487532"/>
    <n v="1453895532"/>
    <b v="0"/>
    <n v="30334.83"/>
    <n v="666"/>
    <n v="45.547792792792798"/>
    <b v="1"/>
    <s v="technology/hardware"/>
    <x v="2"/>
    <x v="30"/>
  </r>
  <r>
    <n v="2560"/>
    <n v="4308"/>
    <n v="168.28125"/>
    <x v="0"/>
    <x v="1"/>
    <s v="GBP"/>
    <n v="1425326400"/>
    <n v="1421916830"/>
    <b v="0"/>
    <n v="4308"/>
    <n v="410"/>
    <n v="10.507317073170732"/>
    <b v="1"/>
    <s v="technology/hardware"/>
    <x v="2"/>
    <x v="30"/>
  </r>
  <r>
    <n v="30000"/>
    <n v="43037"/>
    <n v="143.45666666666668"/>
    <x v="0"/>
    <x v="0"/>
    <s v="USD"/>
    <n v="1454277540"/>
    <n v="1450880854"/>
    <b v="0"/>
    <n v="43037"/>
    <n v="375"/>
    <n v="114.76533333333333"/>
    <b v="1"/>
    <s v="technology/hardware"/>
    <x v="2"/>
    <x v="30"/>
  </r>
  <r>
    <n v="25000"/>
    <n v="49100"/>
    <n v="196.4"/>
    <x v="0"/>
    <x v="0"/>
    <s v="USD"/>
    <n v="1406129150"/>
    <n v="1400945150"/>
    <b v="0"/>
    <n v="49100"/>
    <n v="1364"/>
    <n v="35.997067448680355"/>
    <b v="1"/>
    <s v="technology/hardware"/>
    <x v="2"/>
    <x v="30"/>
  </r>
  <r>
    <n v="5000"/>
    <n v="5396"/>
    <n v="107.91999999999999"/>
    <x v="0"/>
    <x v="0"/>
    <s v="USD"/>
    <n v="1483208454"/>
    <n v="1480616454"/>
    <b v="0"/>
    <n v="5396"/>
    <n v="35"/>
    <n v="154.17142857142858"/>
    <b v="1"/>
    <s v="technology/hardware"/>
    <x v="2"/>
    <x v="30"/>
  </r>
  <r>
    <n v="100000"/>
    <n v="114977"/>
    <n v="114.97699999999999"/>
    <x v="0"/>
    <x v="8"/>
    <s v="DKK"/>
    <n v="1458807098"/>
    <n v="1456218698"/>
    <b v="0"/>
    <n v="114977"/>
    <n v="203"/>
    <n v="566.38916256157631"/>
    <b v="1"/>
    <s v="technology/hardware"/>
    <x v="2"/>
    <x v="30"/>
  </r>
  <r>
    <n v="4000"/>
    <n v="5922"/>
    <n v="148.04999999999998"/>
    <x v="0"/>
    <x v="12"/>
    <s v="EUR"/>
    <n v="1463333701"/>
    <n v="1460482501"/>
    <b v="0"/>
    <n v="5922"/>
    <n v="49"/>
    <n v="120.85714285714286"/>
    <b v="1"/>
    <s v="technology/hardware"/>
    <x v="2"/>
    <x v="30"/>
  </r>
  <r>
    <n v="261962"/>
    <n v="500784.27"/>
    <n v="191.16676082790633"/>
    <x v="0"/>
    <x v="0"/>
    <s v="USD"/>
    <n v="1370001600"/>
    <n v="1366879523"/>
    <b v="0"/>
    <n v="500784.27"/>
    <n v="5812"/>
    <n v="86.163845492085343"/>
    <b v="1"/>
    <s v="technology/hardware"/>
    <x v="2"/>
    <x v="30"/>
  </r>
  <r>
    <n v="40000"/>
    <n v="79686.05"/>
    <n v="199.215125"/>
    <x v="0"/>
    <x v="1"/>
    <s v="GBP"/>
    <n v="1387958429"/>
    <n v="1385366429"/>
    <b v="0"/>
    <n v="79686.05"/>
    <n v="1556"/>
    <n v="51.212114395886893"/>
    <b v="1"/>
    <s v="technology/hardware"/>
    <x v="2"/>
    <x v="30"/>
  </r>
  <r>
    <n v="2000"/>
    <n v="4372"/>
    <n v="218.6"/>
    <x v="0"/>
    <x v="0"/>
    <s v="USD"/>
    <n v="1408818683"/>
    <n v="1406226683"/>
    <b v="0"/>
    <n v="4372"/>
    <n v="65"/>
    <n v="67.261538461538464"/>
    <b v="1"/>
    <s v="technology/hardware"/>
    <x v="2"/>
    <x v="30"/>
  </r>
  <r>
    <n v="495"/>
    <n v="628"/>
    <n v="126.86868686868686"/>
    <x v="0"/>
    <x v="1"/>
    <s v="GBP"/>
    <n v="1432499376"/>
    <n v="1429648176"/>
    <b v="0"/>
    <n v="628"/>
    <n v="10"/>
    <n v="62.8"/>
    <b v="1"/>
    <s v="technology/hardware"/>
    <x v="2"/>
    <x v="30"/>
  </r>
  <r>
    <n v="25000"/>
    <n v="26305.97"/>
    <n v="105.22388000000001"/>
    <x v="0"/>
    <x v="0"/>
    <s v="USD"/>
    <n v="1476994315"/>
    <n v="1474402315"/>
    <b v="0"/>
    <n v="26305.97"/>
    <n v="76"/>
    <n v="346.13118421052633"/>
    <b v="1"/>
    <s v="technology/hardware"/>
    <x v="2"/>
    <x v="30"/>
  </r>
  <r>
    <n v="50000"/>
    <n v="64203.33"/>
    <n v="128.40666000000002"/>
    <x v="0"/>
    <x v="0"/>
    <s v="USD"/>
    <n v="1451776791"/>
    <n v="1449098391"/>
    <b v="0"/>
    <n v="64203.33"/>
    <n v="263"/>
    <n v="244.11912547528519"/>
    <b v="1"/>
    <s v="technology/hardware"/>
    <x v="2"/>
    <x v="30"/>
  </r>
  <r>
    <n v="125000"/>
    <n v="396659"/>
    <n v="317.3272"/>
    <x v="0"/>
    <x v="12"/>
    <s v="EUR"/>
    <n v="1467128723"/>
    <n v="1464536723"/>
    <b v="0"/>
    <n v="396659"/>
    <n v="1530"/>
    <n v="259.25424836601309"/>
    <b v="1"/>
    <s v="technology/hardware"/>
    <x v="2"/>
    <x v="30"/>
  </r>
  <r>
    <n v="20000"/>
    <n v="56146"/>
    <n v="280.73"/>
    <x v="0"/>
    <x v="0"/>
    <s v="USD"/>
    <n v="1475390484"/>
    <n v="1471502484"/>
    <b v="0"/>
    <n v="56146"/>
    <n v="278"/>
    <n v="201.96402877697841"/>
    <b v="1"/>
    <s v="technology/hardware"/>
    <x v="2"/>
    <x v="30"/>
  </r>
  <r>
    <n v="71500"/>
    <n v="79173"/>
    <n v="110.73146853146854"/>
    <x v="0"/>
    <x v="0"/>
    <s v="USD"/>
    <n v="1462629432"/>
    <n v="1460037432"/>
    <b v="0"/>
    <n v="79173"/>
    <n v="350"/>
    <n v="226.20857142857142"/>
    <b v="1"/>
    <s v="technology/hardware"/>
    <x v="2"/>
    <x v="30"/>
  </r>
  <r>
    <n v="100000"/>
    <n v="152604.29999999999"/>
    <n v="152.60429999999999"/>
    <x v="0"/>
    <x v="0"/>
    <s v="USD"/>
    <n v="1431100918"/>
    <n v="1427212918"/>
    <b v="0"/>
    <n v="152604.29999999999"/>
    <n v="470"/>
    <n v="324.69"/>
    <b v="1"/>
    <s v="technology/hardware"/>
    <x v="2"/>
    <x v="30"/>
  </r>
  <r>
    <n v="600"/>
    <n v="615"/>
    <n v="102.49999999999999"/>
    <x v="0"/>
    <x v="0"/>
    <s v="USD"/>
    <n v="1462564182"/>
    <n v="1459972182"/>
    <b v="0"/>
    <n v="615"/>
    <n v="3"/>
    <n v="205"/>
    <b v="1"/>
    <s v="technology/hardware"/>
    <x v="2"/>
    <x v="30"/>
  </r>
  <r>
    <n v="9999"/>
    <n v="167820.6"/>
    <n v="1678.3738373837384"/>
    <x v="0"/>
    <x v="0"/>
    <s v="USD"/>
    <n v="1374769288"/>
    <n v="1372177288"/>
    <b v="0"/>
    <n v="167820.6"/>
    <n v="8200"/>
    <n v="20.465926829268295"/>
    <b v="1"/>
    <s v="technology/hardware"/>
    <x v="2"/>
    <x v="30"/>
  </r>
  <r>
    <n v="179000"/>
    <n v="972594.99"/>
    <n v="543.349156424581"/>
    <x v="0"/>
    <x v="1"/>
    <s v="GBP"/>
    <n v="1406149689"/>
    <n v="1402693689"/>
    <b v="0"/>
    <n v="972594.99"/>
    <n v="8359"/>
    <n v="116.35303146309367"/>
    <b v="1"/>
    <s v="technology/hardware"/>
    <x v="2"/>
    <x v="30"/>
  </r>
  <r>
    <n v="50000"/>
    <n v="57754"/>
    <n v="115.50800000000001"/>
    <x v="0"/>
    <x v="0"/>
    <s v="USD"/>
    <n v="1433538000"/>
    <n v="1428541276"/>
    <b v="0"/>
    <n v="57754"/>
    <n v="188"/>
    <n v="307.20212765957444"/>
    <b v="1"/>
    <s v="technology/hardware"/>
    <x v="2"/>
    <x v="30"/>
  </r>
  <r>
    <n v="20000"/>
    <n v="26241"/>
    <n v="131.20499999999998"/>
    <x v="0"/>
    <x v="3"/>
    <s v="EUR"/>
    <n v="1482085857"/>
    <n v="1479493857"/>
    <b v="0"/>
    <n v="26241"/>
    <n v="48"/>
    <n v="546.6875"/>
    <b v="1"/>
    <s v="technology/hardware"/>
    <x v="2"/>
    <x v="30"/>
  </r>
  <r>
    <n v="10000"/>
    <n v="28817"/>
    <n v="288.17"/>
    <x v="0"/>
    <x v="1"/>
    <s v="GBP"/>
    <n v="1435258800"/>
    <n v="1432659793"/>
    <b v="0"/>
    <n v="28817"/>
    <n v="607"/>
    <n v="47.474464579901152"/>
    <b v="1"/>
    <s v="technology/hardware"/>
    <x v="2"/>
    <x v="30"/>
  </r>
  <r>
    <n v="1000"/>
    <n v="5078"/>
    <n v="507.8"/>
    <x v="0"/>
    <x v="0"/>
    <s v="USD"/>
    <n v="1447286300"/>
    <n v="1444690700"/>
    <b v="0"/>
    <n v="5078"/>
    <n v="50"/>
    <n v="101.56"/>
    <b v="1"/>
    <s v="technology/hardware"/>
    <x v="2"/>
    <x v="30"/>
  </r>
  <r>
    <n v="3500"/>
    <n v="4010"/>
    <n v="114.57142857142857"/>
    <x v="0"/>
    <x v="0"/>
    <s v="USD"/>
    <n v="1337144340"/>
    <n v="1333597555"/>
    <b v="0"/>
    <n v="4010"/>
    <n v="55"/>
    <n v="72.909090909090907"/>
    <b v="1"/>
    <s v="music/indie rock"/>
    <x v="4"/>
    <x v="14"/>
  </r>
  <r>
    <n v="1500"/>
    <n v="1661"/>
    <n v="110.73333333333333"/>
    <x v="0"/>
    <x v="0"/>
    <s v="USD"/>
    <n v="1322106796"/>
    <n v="1316919196"/>
    <b v="0"/>
    <n v="1661"/>
    <n v="38"/>
    <n v="43.710526315789473"/>
    <b v="1"/>
    <s v="music/indie rock"/>
    <x v="4"/>
    <x v="14"/>
  </r>
  <r>
    <n v="750"/>
    <n v="850"/>
    <n v="113.33333333333333"/>
    <x v="0"/>
    <x v="0"/>
    <s v="USD"/>
    <n v="1338830395"/>
    <n v="1336238395"/>
    <b v="0"/>
    <n v="850"/>
    <n v="25"/>
    <n v="34"/>
    <b v="1"/>
    <s v="music/indie rock"/>
    <x v="4"/>
    <x v="14"/>
  </r>
  <r>
    <n v="3000"/>
    <n v="3250"/>
    <n v="108.33333333333333"/>
    <x v="0"/>
    <x v="0"/>
    <s v="USD"/>
    <n v="1399186740"/>
    <n v="1396468782"/>
    <b v="0"/>
    <n v="3250"/>
    <n v="46"/>
    <n v="70.652173913043484"/>
    <b v="1"/>
    <s v="music/indie rock"/>
    <x v="4"/>
    <x v="14"/>
  </r>
  <r>
    <n v="6000"/>
    <n v="7412"/>
    <n v="123.53333333333335"/>
    <x v="0"/>
    <x v="0"/>
    <s v="USD"/>
    <n v="1342382587"/>
    <n v="1339790587"/>
    <b v="0"/>
    <n v="7412"/>
    <n v="83"/>
    <n v="89.301204819277103"/>
    <b v="1"/>
    <s v="music/indie rock"/>
    <x v="4"/>
    <x v="14"/>
  </r>
  <r>
    <n v="4000"/>
    <n v="4028"/>
    <n v="100.69999999999999"/>
    <x v="0"/>
    <x v="0"/>
    <s v="USD"/>
    <n v="1323838740"/>
    <n v="1321200332"/>
    <b v="0"/>
    <n v="4028"/>
    <n v="35"/>
    <n v="115.08571428571429"/>
    <b v="1"/>
    <s v="music/indie rock"/>
    <x v="4"/>
    <x v="14"/>
  </r>
  <r>
    <n v="1500"/>
    <n v="1553"/>
    <n v="103.53333333333335"/>
    <x v="0"/>
    <x v="0"/>
    <s v="USD"/>
    <n v="1315457658"/>
    <n v="1312865658"/>
    <b v="0"/>
    <n v="1553"/>
    <n v="25"/>
    <n v="62.12"/>
    <b v="1"/>
    <s v="music/indie rock"/>
    <x v="4"/>
    <x v="14"/>
  </r>
  <r>
    <n v="3000"/>
    <n v="3465.32"/>
    <n v="115.51066666666668"/>
    <x v="0"/>
    <x v="0"/>
    <s v="USD"/>
    <n v="1284177540"/>
    <n v="1281028152"/>
    <b v="0"/>
    <n v="3465.32"/>
    <n v="75"/>
    <n v="46.204266666666669"/>
    <b v="1"/>
    <s v="music/indie rock"/>
    <x v="4"/>
    <x v="14"/>
  </r>
  <r>
    <n v="2500"/>
    <n v="3010.01"/>
    <n v="120.4004"/>
    <x v="0"/>
    <x v="0"/>
    <s v="USD"/>
    <n v="1375408194"/>
    <n v="1372384194"/>
    <b v="0"/>
    <n v="3010.01"/>
    <n v="62"/>
    <n v="48.54854838709678"/>
    <b v="1"/>
    <s v="music/indie rock"/>
    <x v="4"/>
    <x v="14"/>
  </r>
  <r>
    <n v="8000"/>
    <n v="9203.23"/>
    <n v="115.040375"/>
    <x v="0"/>
    <x v="0"/>
    <s v="USD"/>
    <n v="1361696955"/>
    <n v="1359104955"/>
    <b v="0"/>
    <n v="9203.23"/>
    <n v="160"/>
    <n v="57.520187499999999"/>
    <b v="1"/>
    <s v="music/indie rock"/>
    <x v="4"/>
    <x v="14"/>
  </r>
  <r>
    <n v="18000"/>
    <n v="21684.2"/>
    <n v="120.46777777777777"/>
    <x v="0"/>
    <x v="0"/>
    <s v="USD"/>
    <n v="1299009600"/>
    <n v="1294818278"/>
    <b v="0"/>
    <n v="21684.2"/>
    <n v="246"/>
    <n v="88.147154471544724"/>
    <b v="1"/>
    <s v="music/indie rock"/>
    <x v="4"/>
    <x v="14"/>
  </r>
  <r>
    <n v="6000"/>
    <n v="6077"/>
    <n v="101.28333333333333"/>
    <x v="0"/>
    <x v="0"/>
    <s v="USD"/>
    <n v="1318006732"/>
    <n v="1312822732"/>
    <b v="0"/>
    <n v="6077"/>
    <n v="55"/>
    <n v="110.49090909090908"/>
    <b v="1"/>
    <s v="music/indie rock"/>
    <x v="4"/>
    <x v="14"/>
  </r>
  <r>
    <n v="1500"/>
    <n v="1537"/>
    <n v="102.46666666666667"/>
    <x v="0"/>
    <x v="0"/>
    <s v="USD"/>
    <n v="1356211832"/>
    <n v="1351024232"/>
    <b v="0"/>
    <n v="1537"/>
    <n v="23"/>
    <n v="66.826086956521735"/>
    <b v="1"/>
    <s v="music/indie rock"/>
    <x v="4"/>
    <x v="14"/>
  </r>
  <r>
    <n v="3500"/>
    <n v="4219"/>
    <n v="120.54285714285714"/>
    <x v="0"/>
    <x v="0"/>
    <s v="USD"/>
    <n v="1330916400"/>
    <n v="1327969730"/>
    <b v="0"/>
    <n v="4219"/>
    <n v="72"/>
    <n v="58.597222222222221"/>
    <b v="1"/>
    <s v="music/indie rock"/>
    <x v="4"/>
    <x v="14"/>
  </r>
  <r>
    <n v="2500"/>
    <n v="2500"/>
    <n v="100"/>
    <x v="0"/>
    <x v="0"/>
    <s v="USD"/>
    <n v="1317576973"/>
    <n v="1312392973"/>
    <b v="0"/>
    <n v="2500"/>
    <n v="22"/>
    <n v="113.63636363636364"/>
    <b v="1"/>
    <s v="music/indie rock"/>
    <x v="4"/>
    <x v="14"/>
  </r>
  <r>
    <n v="600"/>
    <n v="610"/>
    <n v="101.66666666666666"/>
    <x v="0"/>
    <x v="0"/>
    <s v="USD"/>
    <n v="1351223940"/>
    <n v="1349892735"/>
    <b v="0"/>
    <n v="610"/>
    <n v="14"/>
    <n v="43.571428571428569"/>
    <b v="1"/>
    <s v="music/indie rock"/>
    <x v="4"/>
    <x v="14"/>
  </r>
  <r>
    <n v="3000"/>
    <n v="3000"/>
    <n v="100"/>
    <x v="0"/>
    <x v="0"/>
    <s v="USD"/>
    <n v="1322751735"/>
    <n v="1317564135"/>
    <b v="0"/>
    <n v="3000"/>
    <n v="38"/>
    <n v="78.94736842105263"/>
    <b v="1"/>
    <s v="music/indie rock"/>
    <x v="4"/>
    <x v="14"/>
  </r>
  <r>
    <n v="6000"/>
    <n v="6020"/>
    <n v="100.33333333333334"/>
    <x v="0"/>
    <x v="0"/>
    <s v="USD"/>
    <n v="1331174635"/>
    <n v="1328582635"/>
    <b v="0"/>
    <n v="6020"/>
    <n v="32"/>
    <n v="188.125"/>
    <b v="1"/>
    <s v="music/indie rock"/>
    <x v="4"/>
    <x v="14"/>
  </r>
  <r>
    <n v="3000"/>
    <n v="3971"/>
    <n v="132.36666666666667"/>
    <x v="0"/>
    <x v="0"/>
    <s v="USD"/>
    <n v="1435808400"/>
    <n v="1434650084"/>
    <b v="0"/>
    <n v="3971"/>
    <n v="63"/>
    <n v="63.031746031746032"/>
    <b v="1"/>
    <s v="music/indie rock"/>
    <x v="4"/>
    <x v="14"/>
  </r>
  <r>
    <n v="600"/>
    <n v="820"/>
    <n v="136.66666666666666"/>
    <x v="0"/>
    <x v="0"/>
    <s v="USD"/>
    <n v="1341028740"/>
    <n v="1339704141"/>
    <b v="0"/>
    <n v="820"/>
    <n v="27"/>
    <n v="30.37037037037037"/>
    <b v="1"/>
    <s v="music/indie rock"/>
    <x v="4"/>
    <x v="14"/>
  </r>
  <r>
    <n v="2000"/>
    <n v="2265"/>
    <n v="113.25"/>
    <x v="0"/>
    <x v="0"/>
    <s v="USD"/>
    <n v="1329104114"/>
    <n v="1323920114"/>
    <b v="0"/>
    <n v="2265"/>
    <n v="44"/>
    <n v="51.477272727272727"/>
    <b v="1"/>
    <s v="music/indie rock"/>
    <x v="4"/>
    <x v="14"/>
  </r>
  <r>
    <n v="1000"/>
    <n v="1360"/>
    <n v="136"/>
    <x v="0"/>
    <x v="0"/>
    <s v="USD"/>
    <n v="1304628648"/>
    <n v="1302036648"/>
    <b v="0"/>
    <n v="1360"/>
    <n v="38"/>
    <n v="35.789473684210527"/>
    <b v="1"/>
    <s v="music/indie rock"/>
    <x v="4"/>
    <x v="14"/>
  </r>
  <r>
    <n v="7777"/>
    <n v="11364"/>
    <n v="146.12318374694613"/>
    <x v="0"/>
    <x v="0"/>
    <s v="USD"/>
    <n v="1352488027"/>
    <n v="1349892427"/>
    <b v="0"/>
    <n v="11364"/>
    <n v="115"/>
    <n v="98.817391304347822"/>
    <b v="1"/>
    <s v="music/indie rock"/>
    <x v="4"/>
    <x v="14"/>
  </r>
  <r>
    <n v="800"/>
    <n v="1036"/>
    <n v="129.5"/>
    <x v="0"/>
    <x v="0"/>
    <s v="USD"/>
    <n v="1369958400"/>
    <n v="1367286434"/>
    <b v="0"/>
    <n v="1036"/>
    <n v="37"/>
    <n v="28"/>
    <b v="1"/>
    <s v="music/indie rock"/>
    <x v="4"/>
    <x v="14"/>
  </r>
  <r>
    <n v="2000"/>
    <n v="5080"/>
    <n v="254"/>
    <x v="0"/>
    <x v="0"/>
    <s v="USD"/>
    <n v="1416542400"/>
    <n v="1415472953"/>
    <b v="0"/>
    <n v="5080"/>
    <n v="99"/>
    <n v="51.313131313131315"/>
    <b v="1"/>
    <s v="music/indie rock"/>
    <x v="4"/>
    <x v="14"/>
  </r>
  <r>
    <n v="2200"/>
    <n v="2355"/>
    <n v="107.04545454545456"/>
    <x v="0"/>
    <x v="0"/>
    <s v="USD"/>
    <n v="1359176974"/>
    <n v="1356584974"/>
    <b v="0"/>
    <n v="2355"/>
    <n v="44"/>
    <n v="53.522727272727273"/>
    <b v="1"/>
    <s v="music/indie rock"/>
    <x v="4"/>
    <x v="14"/>
  </r>
  <r>
    <n v="2000"/>
    <n v="2154.66"/>
    <n v="107.73299999999999"/>
    <x v="0"/>
    <x v="0"/>
    <s v="USD"/>
    <n v="1415815393"/>
    <n v="1413997393"/>
    <b v="0"/>
    <n v="2154.66"/>
    <n v="58"/>
    <n v="37.149310344827583"/>
    <b v="1"/>
    <s v="music/indie rock"/>
    <x v="4"/>
    <x v="14"/>
  </r>
  <r>
    <n v="16000"/>
    <n v="17170"/>
    <n v="107.31250000000001"/>
    <x v="0"/>
    <x v="0"/>
    <s v="USD"/>
    <n v="1347249300"/>
    <n v="1344917580"/>
    <b v="0"/>
    <n v="17170"/>
    <n v="191"/>
    <n v="89.895287958115176"/>
    <b v="1"/>
    <s v="music/indie rock"/>
    <x v="4"/>
    <x v="14"/>
  </r>
  <r>
    <n v="4000"/>
    <n v="4261"/>
    <n v="106.52500000000001"/>
    <x v="0"/>
    <x v="0"/>
    <s v="USD"/>
    <n v="1436115617"/>
    <n v="1433523617"/>
    <b v="0"/>
    <n v="4261"/>
    <n v="40"/>
    <n v="106.52500000000001"/>
    <b v="1"/>
    <s v="music/indie rock"/>
    <x v="4"/>
    <x v="14"/>
  </r>
  <r>
    <n v="2000"/>
    <n v="2007"/>
    <n v="100.35000000000001"/>
    <x v="0"/>
    <x v="0"/>
    <s v="USD"/>
    <n v="1401253140"/>
    <n v="1398873969"/>
    <b v="0"/>
    <n v="2007"/>
    <n v="38"/>
    <n v="52.815789473684212"/>
    <b v="1"/>
    <s v="music/indie rock"/>
    <x v="4"/>
    <x v="14"/>
  </r>
  <r>
    <n v="2000"/>
    <n v="2130"/>
    <n v="106.5"/>
    <x v="0"/>
    <x v="0"/>
    <s v="USD"/>
    <n v="1313370000"/>
    <n v="1307594625"/>
    <b v="0"/>
    <n v="2130"/>
    <n v="39"/>
    <n v="54.615384615384613"/>
    <b v="1"/>
    <s v="music/indie rock"/>
    <x v="4"/>
    <x v="14"/>
  </r>
  <r>
    <n v="300"/>
    <n v="300"/>
    <n v="100"/>
    <x v="0"/>
    <x v="0"/>
    <s v="USD"/>
    <n v="1366064193"/>
    <n v="1364854593"/>
    <b v="0"/>
    <n v="300"/>
    <n v="11"/>
    <n v="27.272727272727273"/>
    <b v="1"/>
    <s v="music/indie rock"/>
    <x v="4"/>
    <x v="14"/>
  </r>
  <r>
    <n v="7000"/>
    <n v="7340"/>
    <n v="104.85714285714285"/>
    <x v="0"/>
    <x v="0"/>
    <s v="USD"/>
    <n v="1411505176"/>
    <n v="1408481176"/>
    <b v="0"/>
    <n v="7340"/>
    <n v="107"/>
    <n v="68.598130841121488"/>
    <b v="1"/>
    <s v="music/indie rock"/>
    <x v="4"/>
    <x v="14"/>
  </r>
  <r>
    <n v="5000"/>
    <n v="5235"/>
    <n v="104.69999999999999"/>
    <x v="0"/>
    <x v="0"/>
    <s v="USD"/>
    <n v="1291870740"/>
    <n v="1286480070"/>
    <b v="0"/>
    <n v="5235"/>
    <n v="147"/>
    <n v="35.612244897959187"/>
    <b v="1"/>
    <s v="music/indie rock"/>
    <x v="4"/>
    <x v="14"/>
  </r>
  <r>
    <n v="1500"/>
    <n v="3385"/>
    <n v="225.66666666666669"/>
    <x v="0"/>
    <x v="0"/>
    <s v="USD"/>
    <n v="1298167001"/>
    <n v="1295575001"/>
    <b v="0"/>
    <n v="3385"/>
    <n v="36"/>
    <n v="94.027777777777771"/>
    <b v="1"/>
    <s v="music/indie rock"/>
    <x v="4"/>
    <x v="14"/>
  </r>
  <r>
    <n v="48000"/>
    <n v="48434"/>
    <n v="100.90416666666667"/>
    <x v="0"/>
    <x v="0"/>
    <s v="USD"/>
    <n v="1349203203"/>
    <n v="1345056003"/>
    <b v="0"/>
    <n v="48434"/>
    <n v="92"/>
    <n v="526.45652173913038"/>
    <b v="1"/>
    <s v="music/indie rock"/>
    <x v="4"/>
    <x v="14"/>
  </r>
  <r>
    <n v="1200"/>
    <n v="1773"/>
    <n v="147.75"/>
    <x v="0"/>
    <x v="0"/>
    <s v="USD"/>
    <n v="1445921940"/>
    <n v="1444699549"/>
    <b v="0"/>
    <n v="1773"/>
    <n v="35"/>
    <n v="50.657142857142858"/>
    <b v="1"/>
    <s v="music/indie rock"/>
    <x v="4"/>
    <x v="14"/>
  </r>
  <r>
    <n v="1000"/>
    <n v="1346.11"/>
    <n v="134.61099999999999"/>
    <x v="0"/>
    <x v="0"/>
    <s v="USD"/>
    <n v="1311538136"/>
    <n v="1308946136"/>
    <b v="0"/>
    <n v="1346.11"/>
    <n v="17"/>
    <n v="79.182941176470578"/>
    <b v="1"/>
    <s v="music/indie rock"/>
    <x v="4"/>
    <x v="14"/>
  </r>
  <r>
    <n v="2000"/>
    <n v="2015"/>
    <n v="100.75"/>
    <x v="0"/>
    <x v="0"/>
    <s v="USD"/>
    <n v="1345086445"/>
    <n v="1342494445"/>
    <b v="0"/>
    <n v="2015"/>
    <n v="22"/>
    <n v="91.590909090909093"/>
    <b v="1"/>
    <s v="music/indie rock"/>
    <x v="4"/>
    <x v="14"/>
  </r>
  <r>
    <n v="8000"/>
    <n v="8070.43"/>
    <n v="100.880375"/>
    <x v="0"/>
    <x v="0"/>
    <s v="USD"/>
    <n v="1388617736"/>
    <n v="1384384136"/>
    <b v="0"/>
    <n v="8070.43"/>
    <n v="69"/>
    <n v="116.96275362318841"/>
    <b v="1"/>
    <s v="music/indie rock"/>
    <x v="4"/>
    <x v="14"/>
  </r>
  <r>
    <n v="50000"/>
    <n v="284"/>
    <n v="0.56800000000000006"/>
    <x v="2"/>
    <x v="16"/>
    <s v="CHF"/>
    <n v="1484156948"/>
    <n v="1481564948"/>
    <b v="0"/>
    <n v="284"/>
    <n v="10"/>
    <n v="28.4"/>
    <b v="0"/>
    <s v="games/video games"/>
    <x v="6"/>
    <x v="17"/>
  </r>
  <r>
    <n v="80000"/>
    <n v="310"/>
    <n v="0.38750000000000001"/>
    <x v="2"/>
    <x v="14"/>
    <s v="MXN"/>
    <n v="1483773169"/>
    <n v="1481181169"/>
    <b v="0"/>
    <n v="310"/>
    <n v="3"/>
    <n v="103.33333333333333"/>
    <b v="0"/>
    <s v="games/video games"/>
    <x v="6"/>
    <x v="17"/>
  </r>
  <r>
    <n v="500"/>
    <n v="50"/>
    <n v="10"/>
    <x v="2"/>
    <x v="0"/>
    <s v="USD"/>
    <n v="1268636340"/>
    <n v="1263982307"/>
    <b v="0"/>
    <n v="50"/>
    <n v="5"/>
    <n v="10"/>
    <b v="0"/>
    <s v="games/video games"/>
    <x v="6"/>
    <x v="17"/>
  </r>
  <r>
    <n v="1100"/>
    <n v="115"/>
    <n v="10.454545454545453"/>
    <x v="2"/>
    <x v="0"/>
    <s v="USD"/>
    <n v="1291093200"/>
    <n v="1286930435"/>
    <b v="0"/>
    <n v="115"/>
    <n v="5"/>
    <n v="23"/>
    <b v="0"/>
    <s v="games/video games"/>
    <x v="6"/>
    <x v="17"/>
  </r>
  <r>
    <n v="60000"/>
    <n v="852"/>
    <n v="1.4200000000000002"/>
    <x v="2"/>
    <x v="0"/>
    <s v="USD"/>
    <n v="1438734833"/>
    <n v="1436142833"/>
    <b v="0"/>
    <n v="852"/>
    <n v="27"/>
    <n v="31.555555555555557"/>
    <b v="0"/>
    <s v="games/video games"/>
    <x v="6"/>
    <x v="17"/>
  </r>
  <r>
    <n v="20000"/>
    <n v="10"/>
    <n v="0.05"/>
    <x v="2"/>
    <x v="0"/>
    <s v="USD"/>
    <n v="1418080887"/>
    <n v="1415488887"/>
    <b v="0"/>
    <n v="10"/>
    <n v="2"/>
    <n v="5"/>
    <b v="0"/>
    <s v="games/video games"/>
    <x v="6"/>
    <x v="17"/>
  </r>
  <r>
    <n v="28000"/>
    <n v="8076"/>
    <n v="28.842857142857142"/>
    <x v="2"/>
    <x v="1"/>
    <s v="GBP"/>
    <n v="1426158463"/>
    <n v="1423570063"/>
    <b v="0"/>
    <n v="8076"/>
    <n v="236"/>
    <n v="34.220338983050844"/>
    <b v="0"/>
    <s v="games/video games"/>
    <x v="6"/>
    <x v="17"/>
  </r>
  <r>
    <n v="15000"/>
    <n v="25"/>
    <n v="0.16666666666666669"/>
    <x v="2"/>
    <x v="5"/>
    <s v="CAD"/>
    <n v="1411324369"/>
    <n v="1406140369"/>
    <b v="0"/>
    <n v="25"/>
    <n v="1"/>
    <n v="25"/>
    <b v="0"/>
    <s v="games/video games"/>
    <x v="6"/>
    <x v="17"/>
  </r>
  <r>
    <n v="2000"/>
    <n v="236"/>
    <n v="11.799999999999999"/>
    <x v="2"/>
    <x v="0"/>
    <s v="USD"/>
    <n v="1457570100"/>
    <n v="1454978100"/>
    <b v="0"/>
    <n v="236"/>
    <n v="12"/>
    <n v="19.666666666666668"/>
    <b v="0"/>
    <s v="games/video games"/>
    <x v="6"/>
    <x v="17"/>
  </r>
  <r>
    <n v="42000"/>
    <n v="85"/>
    <n v="0.20238095238095236"/>
    <x v="2"/>
    <x v="0"/>
    <s v="USD"/>
    <n v="1408154663"/>
    <n v="1405130663"/>
    <b v="0"/>
    <n v="85"/>
    <n v="4"/>
    <n v="21.25"/>
    <b v="0"/>
    <s v="games/video games"/>
    <x v="6"/>
    <x v="17"/>
  </r>
  <r>
    <n v="500"/>
    <n v="25"/>
    <n v="5"/>
    <x v="2"/>
    <x v="0"/>
    <s v="USD"/>
    <n v="1436677091"/>
    <n v="1434085091"/>
    <b v="0"/>
    <n v="25"/>
    <n v="3"/>
    <n v="8.3333333333333339"/>
    <b v="0"/>
    <s v="games/video games"/>
    <x v="6"/>
    <x v="17"/>
  </r>
  <r>
    <n v="100000"/>
    <n v="2112.9899999999998"/>
    <n v="2.1129899999999995"/>
    <x v="2"/>
    <x v="0"/>
    <s v="USD"/>
    <n v="1391427692"/>
    <n v="1388835692"/>
    <b v="0"/>
    <n v="2112.9899999999998"/>
    <n v="99"/>
    <n v="21.34333333333333"/>
    <b v="0"/>
    <s v="games/video games"/>
    <x v="6"/>
    <x v="17"/>
  </r>
  <r>
    <n v="1000"/>
    <n v="16"/>
    <n v="1.6"/>
    <x v="2"/>
    <x v="0"/>
    <s v="USD"/>
    <n v="1303628340"/>
    <n v="1300328399"/>
    <b v="0"/>
    <n v="16"/>
    <n v="3"/>
    <n v="5.333333333333333"/>
    <b v="0"/>
    <s v="games/video games"/>
    <x v="6"/>
    <x v="17"/>
  </r>
  <r>
    <n v="6000"/>
    <n v="104"/>
    <n v="1.7333333333333332"/>
    <x v="2"/>
    <x v="0"/>
    <s v="USD"/>
    <n v="1367097391"/>
    <n v="1364505391"/>
    <b v="0"/>
    <n v="104"/>
    <n v="3"/>
    <n v="34.666666666666664"/>
    <b v="0"/>
    <s v="games/video games"/>
    <x v="6"/>
    <x v="17"/>
  </r>
  <r>
    <n v="5000"/>
    <n v="478"/>
    <n v="9.56"/>
    <x v="2"/>
    <x v="0"/>
    <s v="USD"/>
    <n v="1349392033"/>
    <n v="1346800033"/>
    <b v="0"/>
    <n v="478"/>
    <n v="22"/>
    <n v="21.727272727272727"/>
    <b v="0"/>
    <s v="games/video games"/>
    <x v="6"/>
    <x v="17"/>
  </r>
  <r>
    <n v="80000"/>
    <n v="47.69"/>
    <n v="5.9612499999999999E-2"/>
    <x v="2"/>
    <x v="0"/>
    <s v="USD"/>
    <n v="1382184786"/>
    <n v="1379592786"/>
    <b v="0"/>
    <n v="47.69"/>
    <n v="4"/>
    <n v="11.922499999999999"/>
    <b v="0"/>
    <s v="games/video games"/>
    <x v="6"/>
    <x v="17"/>
  </r>
  <r>
    <n v="50000"/>
    <n v="14203"/>
    <n v="28.405999999999999"/>
    <x v="2"/>
    <x v="5"/>
    <s v="CAD"/>
    <n v="1417804229"/>
    <n v="1415212229"/>
    <b v="0"/>
    <n v="14203"/>
    <n v="534"/>
    <n v="26.59737827715356"/>
    <b v="0"/>
    <s v="games/video games"/>
    <x v="6"/>
    <x v="17"/>
  </r>
  <r>
    <n v="1000"/>
    <n v="128"/>
    <n v="12.8"/>
    <x v="2"/>
    <x v="1"/>
    <s v="GBP"/>
    <n v="1383959939"/>
    <n v="1381364339"/>
    <b v="0"/>
    <n v="128"/>
    <n v="12"/>
    <n v="10.666666666666666"/>
    <b v="0"/>
    <s v="games/video games"/>
    <x v="6"/>
    <x v="17"/>
  </r>
  <r>
    <n v="30000"/>
    <n v="1626"/>
    <n v="5.42"/>
    <x v="2"/>
    <x v="0"/>
    <s v="USD"/>
    <n v="1478196008"/>
    <n v="1475604008"/>
    <b v="0"/>
    <n v="1626"/>
    <n v="56"/>
    <n v="29.035714285714285"/>
    <b v="0"/>
    <s v="games/video games"/>
    <x v="6"/>
    <x v="17"/>
  </r>
  <r>
    <n v="500000"/>
    <n v="560"/>
    <n v="0.11199999999999999"/>
    <x v="2"/>
    <x v="0"/>
    <s v="USD"/>
    <n v="1357934424"/>
    <n v="1355342424"/>
    <b v="0"/>
    <n v="560"/>
    <n v="11"/>
    <n v="50.909090909090907"/>
    <b v="0"/>
    <s v="games/video games"/>
    <x v="6"/>
    <x v="17"/>
  </r>
  <r>
    <n v="15000"/>
    <n v="0"/>
    <n v="0"/>
    <x v="2"/>
    <x v="0"/>
    <s v="USD"/>
    <n v="1415947159"/>
    <n v="1413351559"/>
    <b v="0"/>
    <n v="0"/>
    <n v="0"/>
    <e v="#DIV/0!"/>
    <b v="0"/>
    <s v="games/video games"/>
    <x v="6"/>
    <x v="17"/>
  </r>
  <r>
    <n v="10500"/>
    <n v="601"/>
    <n v="5.7238095238095239"/>
    <x v="2"/>
    <x v="12"/>
    <s v="EUR"/>
    <n v="1451494210"/>
    <n v="1449075010"/>
    <b v="0"/>
    <n v="601"/>
    <n v="12"/>
    <n v="50.083333333333336"/>
    <b v="0"/>
    <s v="games/video games"/>
    <x v="6"/>
    <x v="17"/>
  </r>
  <r>
    <n v="2000"/>
    <n v="225"/>
    <n v="11.25"/>
    <x v="2"/>
    <x v="0"/>
    <s v="USD"/>
    <n v="1279738800"/>
    <n v="1275599812"/>
    <b v="0"/>
    <n v="225"/>
    <n v="5"/>
    <n v="45"/>
    <b v="0"/>
    <s v="games/video games"/>
    <x v="6"/>
    <x v="17"/>
  </r>
  <r>
    <n v="35500"/>
    <n v="607"/>
    <n v="1.7098591549295776"/>
    <x v="2"/>
    <x v="0"/>
    <s v="USD"/>
    <n v="1379164040"/>
    <n v="1376399240"/>
    <b v="0"/>
    <n v="607"/>
    <n v="24"/>
    <n v="25.291666666666668"/>
    <b v="0"/>
    <s v="games/video games"/>
    <x v="6"/>
    <x v="17"/>
  </r>
  <r>
    <n v="15000"/>
    <n v="4565"/>
    <n v="30.433333333333334"/>
    <x v="2"/>
    <x v="0"/>
    <s v="USD"/>
    <n v="1385534514"/>
    <n v="1382938914"/>
    <b v="0"/>
    <n v="4565"/>
    <n v="89"/>
    <n v="51.292134831460672"/>
    <b v="0"/>
    <s v="games/video games"/>
    <x v="6"/>
    <x v="17"/>
  </r>
  <r>
    <n v="5000"/>
    <n v="1"/>
    <n v="0.02"/>
    <x v="2"/>
    <x v="0"/>
    <s v="USD"/>
    <n v="1455207510"/>
    <n v="1453997910"/>
    <b v="0"/>
    <n v="1"/>
    <n v="1"/>
    <n v="1"/>
    <b v="0"/>
    <s v="games/video games"/>
    <x v="6"/>
    <x v="17"/>
  </r>
  <r>
    <n v="390000"/>
    <n v="2716"/>
    <n v="0.69641025641025645"/>
    <x v="2"/>
    <x v="0"/>
    <s v="USD"/>
    <n v="1416125148"/>
    <n v="1413356748"/>
    <b v="0"/>
    <n v="2716"/>
    <n v="55"/>
    <n v="49.381818181818183"/>
    <b v="0"/>
    <s v="games/video games"/>
    <x v="6"/>
    <x v="17"/>
  </r>
  <r>
    <n v="100"/>
    <n v="2"/>
    <n v="2"/>
    <x v="2"/>
    <x v="1"/>
    <s v="GBP"/>
    <n v="1427992582"/>
    <n v="1425404182"/>
    <b v="0"/>
    <n v="2"/>
    <n v="2"/>
    <n v="1"/>
    <b v="0"/>
    <s v="games/video games"/>
    <x v="6"/>
    <x v="17"/>
  </r>
  <r>
    <n v="2000"/>
    <n v="0"/>
    <n v="0"/>
    <x v="2"/>
    <x v="0"/>
    <s v="USD"/>
    <n v="1280534400"/>
    <n v="1277512556"/>
    <b v="0"/>
    <n v="0"/>
    <n v="0"/>
    <e v="#DIV/0!"/>
    <b v="0"/>
    <s v="games/video games"/>
    <x v="6"/>
    <x v="17"/>
  </r>
  <r>
    <n v="50000"/>
    <n v="405"/>
    <n v="0.80999999999999994"/>
    <x v="2"/>
    <x v="10"/>
    <s v="NOK"/>
    <n v="1468392599"/>
    <n v="1465800599"/>
    <b v="0"/>
    <n v="405"/>
    <n v="4"/>
    <n v="101.25"/>
    <b v="0"/>
    <s v="games/video games"/>
    <x v="6"/>
    <x v="17"/>
  </r>
  <r>
    <n v="45000"/>
    <n v="118"/>
    <n v="0.26222222222222225"/>
    <x v="2"/>
    <x v="0"/>
    <s v="USD"/>
    <n v="1467231614"/>
    <n v="1464639614"/>
    <b v="0"/>
    <n v="118"/>
    <n v="6"/>
    <n v="19.666666666666668"/>
    <b v="0"/>
    <s v="games/video games"/>
    <x v="6"/>
    <x v="17"/>
  </r>
  <r>
    <n v="30000"/>
    <n v="50"/>
    <n v="0.16666666666666669"/>
    <x v="2"/>
    <x v="0"/>
    <s v="USD"/>
    <n v="1394909909"/>
    <n v="1392321509"/>
    <b v="0"/>
    <n v="50"/>
    <n v="4"/>
    <n v="12.5"/>
    <b v="0"/>
    <s v="games/video games"/>
    <x v="6"/>
    <x v="17"/>
  </r>
  <r>
    <n v="372625"/>
    <n v="34"/>
    <n v="9.124454880912446E-3"/>
    <x v="2"/>
    <x v="0"/>
    <s v="USD"/>
    <n v="1420876740"/>
    <n v="1417470718"/>
    <b v="0"/>
    <n v="34"/>
    <n v="4"/>
    <n v="8.5"/>
    <b v="0"/>
    <s v="games/video games"/>
    <x v="6"/>
    <x v="17"/>
  </r>
  <r>
    <n v="250"/>
    <n v="2"/>
    <n v="0.8"/>
    <x v="2"/>
    <x v="0"/>
    <s v="USD"/>
    <n v="1390921827"/>
    <n v="1389193827"/>
    <b v="0"/>
    <n v="2"/>
    <n v="2"/>
    <n v="1"/>
    <b v="0"/>
    <s v="games/video games"/>
    <x v="6"/>
    <x v="17"/>
  </r>
  <r>
    <n v="5000"/>
    <n v="115"/>
    <n v="2.2999999999999998"/>
    <x v="2"/>
    <x v="1"/>
    <s v="GBP"/>
    <n v="1459443385"/>
    <n v="1456854985"/>
    <b v="0"/>
    <n v="115"/>
    <n v="5"/>
    <n v="23"/>
    <b v="0"/>
    <s v="games/video games"/>
    <x v="6"/>
    <x v="17"/>
  </r>
  <r>
    <n v="56000"/>
    <n v="1493"/>
    <n v="2.6660714285714282"/>
    <x v="2"/>
    <x v="0"/>
    <s v="USD"/>
    <n v="1379363406"/>
    <n v="1375475406"/>
    <b v="0"/>
    <n v="1493"/>
    <n v="83"/>
    <n v="17.987951807228917"/>
    <b v="0"/>
    <s v="games/video games"/>
    <x v="6"/>
    <x v="17"/>
  </r>
  <r>
    <n v="75000"/>
    <n v="21144"/>
    <n v="28.192"/>
    <x v="2"/>
    <x v="0"/>
    <s v="USD"/>
    <n v="1482479940"/>
    <n v="1479684783"/>
    <b v="0"/>
    <n v="21144"/>
    <n v="57"/>
    <n v="370.94736842105266"/>
    <b v="0"/>
    <s v="games/video games"/>
    <x v="6"/>
    <x v="17"/>
  </r>
  <r>
    <n v="300000"/>
    <n v="19770.11"/>
    <n v="6.5900366666666672"/>
    <x v="2"/>
    <x v="0"/>
    <s v="USD"/>
    <n v="1360009774"/>
    <n v="1356121774"/>
    <b v="0"/>
    <n v="19770.11"/>
    <n v="311"/>
    <n v="63.569485530546629"/>
    <b v="0"/>
    <s v="games/video games"/>
    <x v="6"/>
    <x v="17"/>
  </r>
  <r>
    <n v="3600"/>
    <n v="26"/>
    <n v="0.72222222222222221"/>
    <x v="2"/>
    <x v="0"/>
    <s v="USD"/>
    <n v="1310837574"/>
    <n v="1308245574"/>
    <b v="0"/>
    <n v="26"/>
    <n v="2"/>
    <n v="13"/>
    <b v="0"/>
    <s v="games/video games"/>
    <x v="6"/>
    <x v="17"/>
  </r>
  <r>
    <n v="10000"/>
    <n v="85"/>
    <n v="0.85000000000000009"/>
    <x v="2"/>
    <x v="0"/>
    <s v="USD"/>
    <n v="1337447105"/>
    <n v="1334855105"/>
    <b v="0"/>
    <n v="85"/>
    <n v="16"/>
    <n v="5.3125"/>
    <b v="0"/>
    <s v="games/video games"/>
    <x v="6"/>
    <x v="17"/>
  </r>
  <r>
    <n v="400"/>
    <n v="463"/>
    <n v="115.75"/>
    <x v="0"/>
    <x v="0"/>
    <s v="USD"/>
    <n v="1443040059"/>
    <n v="1440448059"/>
    <b v="0"/>
    <n v="463"/>
    <n v="13"/>
    <n v="35.615384615384613"/>
    <b v="1"/>
    <s v="music/rock"/>
    <x v="4"/>
    <x v="11"/>
  </r>
  <r>
    <n v="4500"/>
    <n v="5052"/>
    <n v="112.26666666666667"/>
    <x v="0"/>
    <x v="0"/>
    <s v="USD"/>
    <n v="1406226191"/>
    <n v="1403547791"/>
    <b v="0"/>
    <n v="5052"/>
    <n v="58"/>
    <n v="87.103448275862064"/>
    <b v="1"/>
    <s v="music/rock"/>
    <x v="4"/>
    <x v="11"/>
  </r>
  <r>
    <n v="2500"/>
    <n v="3305"/>
    <n v="132.20000000000002"/>
    <x v="0"/>
    <x v="0"/>
    <s v="USD"/>
    <n v="1433735400"/>
    <n v="1429306520"/>
    <b v="0"/>
    <n v="3305"/>
    <n v="44"/>
    <n v="75.11363636363636"/>
    <b v="1"/>
    <s v="music/rock"/>
    <x v="4"/>
    <x v="11"/>
  </r>
  <r>
    <n v="5500"/>
    <n v="5645"/>
    <n v="102.63636363636364"/>
    <x v="0"/>
    <x v="0"/>
    <s v="USD"/>
    <n v="1466827140"/>
    <n v="1464196414"/>
    <b v="0"/>
    <n v="5645"/>
    <n v="83"/>
    <n v="68.01204819277109"/>
    <b v="1"/>
    <s v="music/rock"/>
    <x v="4"/>
    <x v="11"/>
  </r>
  <r>
    <n v="2500"/>
    <n v="3466"/>
    <n v="138.64000000000001"/>
    <x v="0"/>
    <x v="6"/>
    <s v="EUR"/>
    <n v="1460127635"/>
    <n v="1457539235"/>
    <b v="0"/>
    <n v="3466"/>
    <n v="117"/>
    <n v="29.623931623931625"/>
    <b v="1"/>
    <s v="music/rock"/>
    <x v="4"/>
    <x v="11"/>
  </r>
  <r>
    <n v="2000"/>
    <n v="2932"/>
    <n v="146.6"/>
    <x v="0"/>
    <x v="0"/>
    <s v="USD"/>
    <n v="1417813618"/>
    <n v="1413922018"/>
    <b v="0"/>
    <n v="2932"/>
    <n v="32"/>
    <n v="91.625"/>
    <b v="1"/>
    <s v="music/rock"/>
    <x v="4"/>
    <x v="11"/>
  </r>
  <r>
    <n v="150"/>
    <n v="180"/>
    <n v="120"/>
    <x v="0"/>
    <x v="0"/>
    <s v="USD"/>
    <n v="1347672937"/>
    <n v="1346463337"/>
    <b v="0"/>
    <n v="180"/>
    <n v="8"/>
    <n v="22.5"/>
    <b v="1"/>
    <s v="music/rock"/>
    <x v="4"/>
    <x v="11"/>
  </r>
  <r>
    <n v="18000"/>
    <n v="21884.69"/>
    <n v="121.5816111111111"/>
    <x v="0"/>
    <x v="0"/>
    <s v="USD"/>
    <n v="1486702800"/>
    <n v="1484058261"/>
    <b v="0"/>
    <n v="21884.69"/>
    <n v="340"/>
    <n v="64.366735294117646"/>
    <b v="1"/>
    <s v="music/rock"/>
    <x v="4"/>
    <x v="11"/>
  </r>
  <r>
    <n v="153"/>
    <n v="153"/>
    <n v="100"/>
    <x v="0"/>
    <x v="0"/>
    <s v="USD"/>
    <n v="1488473351"/>
    <n v="1488214151"/>
    <b v="0"/>
    <n v="153"/>
    <n v="7"/>
    <n v="21.857142857142858"/>
    <b v="1"/>
    <s v="music/rock"/>
    <x v="4"/>
    <x v="11"/>
  </r>
  <r>
    <n v="350"/>
    <n v="633"/>
    <n v="180.85714285714286"/>
    <x v="0"/>
    <x v="0"/>
    <s v="USD"/>
    <n v="1440266422"/>
    <n v="1436810422"/>
    <b v="0"/>
    <n v="633"/>
    <n v="19"/>
    <n v="33.315789473684212"/>
    <b v="1"/>
    <s v="music/rock"/>
    <x v="4"/>
    <x v="11"/>
  </r>
  <r>
    <n v="4000"/>
    <n v="4243"/>
    <n v="106.075"/>
    <x v="0"/>
    <x v="0"/>
    <s v="USD"/>
    <n v="1434949200"/>
    <n v="1431903495"/>
    <b v="0"/>
    <n v="4243"/>
    <n v="47"/>
    <n v="90.276595744680847"/>
    <b v="1"/>
    <s v="music/rock"/>
    <x v="4"/>
    <x v="11"/>
  </r>
  <r>
    <n v="1000"/>
    <n v="1000"/>
    <n v="100"/>
    <x v="0"/>
    <x v="0"/>
    <s v="USD"/>
    <n v="1429365320"/>
    <n v="1426773320"/>
    <b v="0"/>
    <n v="1000"/>
    <n v="13"/>
    <n v="76.92307692307692"/>
    <b v="1"/>
    <s v="music/rock"/>
    <x v="4"/>
    <x v="11"/>
  </r>
  <r>
    <n v="4200"/>
    <n v="5331"/>
    <n v="126.92857142857143"/>
    <x v="0"/>
    <x v="0"/>
    <s v="USD"/>
    <n v="1378785540"/>
    <n v="1376066243"/>
    <b v="0"/>
    <n v="5331"/>
    <n v="90"/>
    <n v="59.233333333333334"/>
    <b v="1"/>
    <s v="music/rock"/>
    <x v="4"/>
    <x v="11"/>
  </r>
  <r>
    <n v="4000"/>
    <n v="4119"/>
    <n v="102.97499999999999"/>
    <x v="0"/>
    <x v="1"/>
    <s v="GBP"/>
    <n v="1462453307"/>
    <n v="1459861307"/>
    <b v="0"/>
    <n v="4119"/>
    <n v="63"/>
    <n v="65.38095238095238"/>
    <b v="1"/>
    <s v="music/rock"/>
    <x v="4"/>
    <x v="11"/>
  </r>
  <r>
    <n v="700"/>
    <n v="1750"/>
    <n v="250"/>
    <x v="0"/>
    <x v="0"/>
    <s v="USD"/>
    <n v="1469059986"/>
    <n v="1468455186"/>
    <b v="0"/>
    <n v="1750"/>
    <n v="26"/>
    <n v="67.307692307692307"/>
    <b v="1"/>
    <s v="music/rock"/>
    <x v="4"/>
    <x v="11"/>
  </r>
  <r>
    <n v="5000"/>
    <n v="6301"/>
    <n v="126.02"/>
    <x v="0"/>
    <x v="0"/>
    <s v="USD"/>
    <n v="1430579509"/>
    <n v="1427987509"/>
    <b v="0"/>
    <n v="6301"/>
    <n v="71"/>
    <n v="88.74647887323944"/>
    <b v="1"/>
    <s v="music/rock"/>
    <x v="4"/>
    <x v="11"/>
  </r>
  <r>
    <n v="2500"/>
    <n v="2503"/>
    <n v="100.12"/>
    <x v="0"/>
    <x v="0"/>
    <s v="USD"/>
    <n v="1465192867"/>
    <n v="1463032867"/>
    <b v="0"/>
    <n v="2503"/>
    <n v="38"/>
    <n v="65.868421052631575"/>
    <b v="1"/>
    <s v="music/rock"/>
    <x v="4"/>
    <x v="11"/>
  </r>
  <r>
    <n v="25000"/>
    <n v="34660"/>
    <n v="138.64000000000001"/>
    <x v="0"/>
    <x v="0"/>
    <s v="USD"/>
    <n v="1484752597"/>
    <n v="1482160597"/>
    <b v="0"/>
    <n v="34660"/>
    <n v="859"/>
    <n v="40.349243306169967"/>
    <b v="1"/>
    <s v="music/rock"/>
    <x v="4"/>
    <x v="11"/>
  </r>
  <r>
    <n v="1000"/>
    <n v="1614"/>
    <n v="161.4"/>
    <x v="0"/>
    <x v="0"/>
    <s v="USD"/>
    <n v="1428725192"/>
    <n v="1426133192"/>
    <b v="0"/>
    <n v="1614"/>
    <n v="21"/>
    <n v="76.857142857142861"/>
    <b v="1"/>
    <s v="music/rock"/>
    <x v="4"/>
    <x v="11"/>
  </r>
  <r>
    <n v="5000"/>
    <n v="5359.21"/>
    <n v="107.18419999999999"/>
    <x v="0"/>
    <x v="0"/>
    <s v="USD"/>
    <n v="1447434268"/>
    <n v="1443801868"/>
    <b v="0"/>
    <n v="5359.21"/>
    <n v="78"/>
    <n v="68.707820512820518"/>
    <b v="1"/>
    <s v="music/rock"/>
    <x v="4"/>
    <x v="11"/>
  </r>
  <r>
    <n v="2000"/>
    <n v="3062"/>
    <n v="153.1"/>
    <x v="0"/>
    <x v="0"/>
    <s v="USD"/>
    <n v="1487635653"/>
    <n v="1486426053"/>
    <b v="0"/>
    <n v="3062"/>
    <n v="53"/>
    <n v="57.773584905660378"/>
    <b v="1"/>
    <s v="games/tabletop games"/>
    <x v="6"/>
    <x v="32"/>
  </r>
  <r>
    <n v="3000"/>
    <n v="15725"/>
    <n v="524.16666666666663"/>
    <x v="0"/>
    <x v="5"/>
    <s v="CAD"/>
    <n v="1412285825"/>
    <n v="1409261825"/>
    <b v="0"/>
    <n v="15725"/>
    <n v="356"/>
    <n v="44.171348314606739"/>
    <b v="1"/>
    <s v="games/tabletop games"/>
    <x v="6"/>
    <x v="32"/>
  </r>
  <r>
    <n v="1800"/>
    <n v="8807"/>
    <n v="489.27777777777777"/>
    <x v="0"/>
    <x v="0"/>
    <s v="USD"/>
    <n v="1486616400"/>
    <n v="1484037977"/>
    <b v="0"/>
    <n v="8807"/>
    <n v="279"/>
    <n v="31.566308243727597"/>
    <b v="1"/>
    <s v="games/tabletop games"/>
    <x v="6"/>
    <x v="32"/>
  </r>
  <r>
    <n v="10000"/>
    <n v="28474"/>
    <n v="284.74"/>
    <x v="0"/>
    <x v="0"/>
    <s v="USD"/>
    <n v="1453737600"/>
    <n v="1452530041"/>
    <b v="1"/>
    <n v="28474"/>
    <n v="266"/>
    <n v="107.04511278195488"/>
    <b v="1"/>
    <s v="games/tabletop games"/>
    <x v="6"/>
    <x v="32"/>
  </r>
  <r>
    <n v="5000"/>
    <n v="92848.5"/>
    <n v="1856.97"/>
    <x v="0"/>
    <x v="1"/>
    <s v="GBP"/>
    <n v="1364286239"/>
    <n v="1360830239"/>
    <b v="0"/>
    <n v="92848.5"/>
    <n v="623"/>
    <n v="149.03451043338683"/>
    <b v="1"/>
    <s v="games/tabletop games"/>
    <x v="6"/>
    <x v="32"/>
  </r>
  <r>
    <n v="20000"/>
    <n v="21935"/>
    <n v="109.67499999999998"/>
    <x v="0"/>
    <x v="0"/>
    <s v="USD"/>
    <n v="1473213600"/>
    <n v="1470062743"/>
    <b v="0"/>
    <n v="21935"/>
    <n v="392"/>
    <n v="55.956632653061227"/>
    <b v="1"/>
    <s v="games/tabletop games"/>
    <x v="6"/>
    <x v="32"/>
  </r>
  <r>
    <n v="20000"/>
    <n v="202928.5"/>
    <n v="1014.6425"/>
    <x v="0"/>
    <x v="0"/>
    <s v="USD"/>
    <n v="1428033540"/>
    <n v="1425531666"/>
    <b v="1"/>
    <n v="202928.5"/>
    <n v="3562"/>
    <n v="56.970381807973048"/>
    <b v="1"/>
    <s v="games/tabletop games"/>
    <x v="6"/>
    <x v="32"/>
  </r>
  <r>
    <n v="5494"/>
    <n v="22645"/>
    <n v="412.17692027666544"/>
    <x v="0"/>
    <x v="2"/>
    <s v="AUD"/>
    <n v="1477414800"/>
    <n v="1474380241"/>
    <b v="0"/>
    <n v="22645"/>
    <n v="514"/>
    <n v="44.056420233463037"/>
    <b v="1"/>
    <s v="games/tabletop games"/>
    <x v="6"/>
    <x v="32"/>
  </r>
  <r>
    <n v="1200"/>
    <n v="6039"/>
    <n v="503.25"/>
    <x v="0"/>
    <x v="1"/>
    <s v="GBP"/>
    <n v="1461276000"/>
    <n v="1460055300"/>
    <b v="0"/>
    <n v="6039"/>
    <n v="88"/>
    <n v="68.625"/>
    <b v="1"/>
    <s v="games/tabletop games"/>
    <x v="6"/>
    <x v="32"/>
  </r>
  <r>
    <n v="19000"/>
    <n v="35076"/>
    <n v="184.61052631578946"/>
    <x v="0"/>
    <x v="0"/>
    <s v="USD"/>
    <n v="1458716340"/>
    <n v="1455721204"/>
    <b v="0"/>
    <n v="35076"/>
    <n v="537"/>
    <n v="65.318435754189949"/>
    <b v="1"/>
    <s v="games/tabletop games"/>
    <x v="6"/>
    <x v="32"/>
  </r>
  <r>
    <n v="750"/>
    <n v="898"/>
    <n v="119.73333333333333"/>
    <x v="0"/>
    <x v="1"/>
    <s v="GBP"/>
    <n v="1487102427"/>
    <n v="1486065627"/>
    <b v="0"/>
    <n v="898"/>
    <n v="25"/>
    <n v="35.92"/>
    <b v="1"/>
    <s v="games/tabletop games"/>
    <x v="6"/>
    <x v="32"/>
  </r>
  <r>
    <n v="12000"/>
    <n v="129748.82"/>
    <n v="1081.2401666666667"/>
    <x v="0"/>
    <x v="1"/>
    <s v="GBP"/>
    <n v="1481842800"/>
    <n v="1479414344"/>
    <b v="0"/>
    <n v="129748.82"/>
    <n v="3238"/>
    <n v="40.070667078443485"/>
    <b v="1"/>
    <s v="games/tabletop games"/>
    <x v="6"/>
    <x v="32"/>
  </r>
  <r>
    <n v="15000"/>
    <n v="67856"/>
    <n v="452.37333333333333"/>
    <x v="0"/>
    <x v="0"/>
    <s v="USD"/>
    <n v="1479704340"/>
    <n v="1477043072"/>
    <b v="0"/>
    <n v="67856"/>
    <n v="897"/>
    <n v="75.647714604236342"/>
    <b v="1"/>
    <s v="games/tabletop games"/>
    <x v="6"/>
    <x v="32"/>
  </r>
  <r>
    <n v="10000"/>
    <n v="53737"/>
    <n v="537.37"/>
    <x v="0"/>
    <x v="0"/>
    <s v="USD"/>
    <n v="1459012290"/>
    <n v="1456423890"/>
    <b v="0"/>
    <n v="53737"/>
    <n v="878"/>
    <n v="61.203872437357631"/>
    <b v="1"/>
    <s v="games/tabletop games"/>
    <x v="6"/>
    <x v="32"/>
  </r>
  <r>
    <n v="4600"/>
    <n v="5535"/>
    <n v="120.32608695652173"/>
    <x v="0"/>
    <x v="0"/>
    <s v="USD"/>
    <n v="1439317900"/>
    <n v="1436725900"/>
    <b v="0"/>
    <n v="5535"/>
    <n v="115"/>
    <n v="48.130434782608695"/>
    <b v="1"/>
    <s v="games/tabletop games"/>
    <x v="6"/>
    <x v="32"/>
  </r>
  <r>
    <n v="14000"/>
    <n v="15937"/>
    <n v="113.83571428571429"/>
    <x v="0"/>
    <x v="0"/>
    <s v="USD"/>
    <n v="1480662000"/>
    <n v="1478000502"/>
    <b v="0"/>
    <n v="15937"/>
    <n v="234"/>
    <n v="68.106837606837601"/>
    <b v="1"/>
    <s v="games/tabletop games"/>
    <x v="6"/>
    <x v="32"/>
  </r>
  <r>
    <n v="30000"/>
    <n v="285309.33"/>
    <n v="951.03109999999992"/>
    <x v="0"/>
    <x v="0"/>
    <s v="USD"/>
    <n v="1425132059"/>
    <n v="1422540059"/>
    <b v="0"/>
    <n v="285309.33"/>
    <n v="4330"/>
    <n v="65.891300230946882"/>
    <b v="1"/>
    <s v="games/tabletop games"/>
    <x v="6"/>
    <x v="32"/>
  </r>
  <r>
    <n v="40000"/>
    <n v="53157"/>
    <n v="132.89249999999998"/>
    <x v="0"/>
    <x v="0"/>
    <s v="USD"/>
    <n v="1447507200"/>
    <n v="1444911600"/>
    <b v="0"/>
    <n v="53157"/>
    <n v="651"/>
    <n v="81.654377880184327"/>
    <b v="1"/>
    <s v="games/tabletop games"/>
    <x v="6"/>
    <x v="32"/>
  </r>
  <r>
    <n v="9000"/>
    <n v="13228"/>
    <n v="146.97777777777779"/>
    <x v="0"/>
    <x v="17"/>
    <s v="EUR"/>
    <n v="1444903198"/>
    <n v="1442311198"/>
    <b v="1"/>
    <n v="13228"/>
    <n v="251"/>
    <n v="52.701195219123505"/>
    <b v="1"/>
    <s v="games/tabletop games"/>
    <x v="6"/>
    <x v="32"/>
  </r>
  <r>
    <n v="2000"/>
    <n v="10843"/>
    <n v="542.15"/>
    <x v="0"/>
    <x v="1"/>
    <s v="GBP"/>
    <n v="1436151600"/>
    <n v="1433775668"/>
    <b v="0"/>
    <n v="10843"/>
    <n v="263"/>
    <n v="41.228136882129277"/>
    <b v="1"/>
    <s v="games/tabletop games"/>
    <x v="6"/>
    <x v="32"/>
  </r>
  <r>
    <n v="110"/>
    <n v="420.99"/>
    <n v="382.71818181818185"/>
    <x v="0"/>
    <x v="1"/>
    <s v="GBP"/>
    <n v="1358367565"/>
    <n v="1357157965"/>
    <b v="0"/>
    <n v="420.99"/>
    <n v="28"/>
    <n v="15.035357142857142"/>
    <b v="1"/>
    <s v="music/electronic music"/>
    <x v="4"/>
    <x v="15"/>
  </r>
  <r>
    <n v="4000"/>
    <n v="28167.25"/>
    <n v="704.18124999999998"/>
    <x v="0"/>
    <x v="0"/>
    <s v="USD"/>
    <n v="1351801368"/>
    <n v="1349209368"/>
    <b v="0"/>
    <n v="28167.25"/>
    <n v="721"/>
    <n v="39.066920943134534"/>
    <b v="1"/>
    <s v="music/electronic music"/>
    <x v="4"/>
    <x v="15"/>
  </r>
  <r>
    <n v="2000"/>
    <n v="2191"/>
    <n v="109.55"/>
    <x v="0"/>
    <x v="5"/>
    <s v="CAD"/>
    <n v="1443127082"/>
    <n v="1440535082"/>
    <b v="0"/>
    <n v="2191"/>
    <n v="50"/>
    <n v="43.82"/>
    <b v="1"/>
    <s v="music/electronic music"/>
    <x v="4"/>
    <x v="15"/>
  </r>
  <r>
    <n v="1500"/>
    <n v="1993"/>
    <n v="132.86666666666667"/>
    <x v="0"/>
    <x v="0"/>
    <s v="USD"/>
    <n v="1362814119"/>
    <n v="1360222119"/>
    <b v="0"/>
    <n v="1993"/>
    <n v="73"/>
    <n v="27.301369863013697"/>
    <b v="1"/>
    <s v="music/electronic music"/>
    <x v="4"/>
    <x v="15"/>
  </r>
  <r>
    <n v="750"/>
    <n v="1140"/>
    <n v="152"/>
    <x v="0"/>
    <x v="0"/>
    <s v="USD"/>
    <n v="1338579789"/>
    <n v="1335987789"/>
    <b v="0"/>
    <n v="1140"/>
    <n v="27"/>
    <n v="42.222222222222221"/>
    <b v="1"/>
    <s v="music/electronic music"/>
    <x v="4"/>
    <x v="15"/>
  </r>
  <r>
    <n v="1100"/>
    <n v="1130"/>
    <n v="102.72727272727273"/>
    <x v="0"/>
    <x v="0"/>
    <s v="USD"/>
    <n v="1334556624"/>
    <n v="1333001424"/>
    <b v="0"/>
    <n v="1130"/>
    <n v="34"/>
    <n v="33.235294117647058"/>
    <b v="1"/>
    <s v="music/electronic music"/>
    <x v="4"/>
    <x v="15"/>
  </r>
  <r>
    <n v="2000"/>
    <n v="2000"/>
    <n v="100"/>
    <x v="0"/>
    <x v="0"/>
    <s v="USD"/>
    <n v="1384580373"/>
    <n v="1381984773"/>
    <b v="0"/>
    <n v="2000"/>
    <n v="7"/>
    <n v="285.71428571428572"/>
    <b v="1"/>
    <s v="music/electronic music"/>
    <x v="4"/>
    <x v="15"/>
  </r>
  <r>
    <n v="1000"/>
    <n v="1016"/>
    <n v="101.6"/>
    <x v="0"/>
    <x v="0"/>
    <s v="USD"/>
    <n v="1333771200"/>
    <n v="1328649026"/>
    <b v="0"/>
    <n v="1016"/>
    <n v="24"/>
    <n v="42.333333333333336"/>
    <b v="1"/>
    <s v="music/electronic music"/>
    <x v="4"/>
    <x v="15"/>
  </r>
  <r>
    <n v="500"/>
    <n v="754"/>
    <n v="150.80000000000001"/>
    <x v="0"/>
    <x v="1"/>
    <s v="GBP"/>
    <n v="1397516400"/>
    <n v="1396524644"/>
    <b v="0"/>
    <n v="754"/>
    <n v="15"/>
    <n v="50.266666666666666"/>
    <b v="1"/>
    <s v="music/electronic music"/>
    <x v="4"/>
    <x v="15"/>
  </r>
  <r>
    <n v="4000"/>
    <n v="4457"/>
    <n v="111.425"/>
    <x v="0"/>
    <x v="0"/>
    <s v="USD"/>
    <n v="1334424960"/>
    <n v="1329442510"/>
    <b v="0"/>
    <n v="4457"/>
    <n v="72"/>
    <n v="61.902777777777779"/>
    <b v="1"/>
    <s v="music/electronic music"/>
    <x v="4"/>
    <x v="15"/>
  </r>
  <r>
    <n v="2500"/>
    <n v="4890"/>
    <n v="195.6"/>
    <x v="0"/>
    <x v="0"/>
    <s v="USD"/>
    <n v="1397113140"/>
    <n v="1395168625"/>
    <b v="0"/>
    <n v="4890"/>
    <n v="120"/>
    <n v="40.75"/>
    <b v="1"/>
    <s v="music/electronic music"/>
    <x v="4"/>
    <x v="15"/>
  </r>
  <r>
    <n v="6000"/>
    <n v="6863"/>
    <n v="114.38333333333333"/>
    <x v="0"/>
    <x v="0"/>
    <s v="USD"/>
    <n v="1383526800"/>
    <n v="1380650177"/>
    <b v="0"/>
    <n v="6863"/>
    <n v="123"/>
    <n v="55.796747967479675"/>
    <b v="1"/>
    <s v="music/electronic music"/>
    <x v="4"/>
    <x v="15"/>
  </r>
  <r>
    <n v="5"/>
    <n v="10"/>
    <n v="200"/>
    <x v="0"/>
    <x v="0"/>
    <s v="USD"/>
    <n v="1431719379"/>
    <n v="1429127379"/>
    <b v="0"/>
    <n v="10"/>
    <n v="1"/>
    <n v="10"/>
    <b v="1"/>
    <s v="music/electronic music"/>
    <x v="4"/>
    <x v="15"/>
  </r>
  <r>
    <n v="600"/>
    <n v="1755.01"/>
    <n v="292.50166666666667"/>
    <x v="0"/>
    <x v="0"/>
    <s v="USD"/>
    <n v="1391713248"/>
    <n v="1389121248"/>
    <b v="0"/>
    <n v="1755.01"/>
    <n v="24"/>
    <n v="73.125416666666666"/>
    <b v="1"/>
    <s v="music/electronic music"/>
    <x v="4"/>
    <x v="15"/>
  </r>
  <r>
    <n v="550"/>
    <n v="860"/>
    <n v="156.36363636363637"/>
    <x v="0"/>
    <x v="0"/>
    <s v="USD"/>
    <n v="1331621940"/>
    <n v="1329671572"/>
    <b v="0"/>
    <n v="860"/>
    <n v="33"/>
    <n v="26.060606060606062"/>
    <b v="1"/>
    <s v="music/electronic music"/>
    <x v="4"/>
    <x v="15"/>
  </r>
  <r>
    <n v="300"/>
    <n v="317"/>
    <n v="105.66666666666666"/>
    <x v="0"/>
    <x v="0"/>
    <s v="USD"/>
    <n v="1437674545"/>
    <n v="1436464945"/>
    <b v="0"/>
    <n v="317"/>
    <n v="14"/>
    <n v="22.642857142857142"/>
    <b v="1"/>
    <s v="music/electronic music"/>
    <x v="4"/>
    <x v="15"/>
  </r>
  <r>
    <n v="420"/>
    <n v="425"/>
    <n v="101.19047619047619"/>
    <x v="0"/>
    <x v="0"/>
    <s v="USD"/>
    <n v="1446451200"/>
    <n v="1445539113"/>
    <b v="0"/>
    <n v="425"/>
    <n v="9"/>
    <n v="47.222222222222221"/>
    <b v="1"/>
    <s v="music/electronic music"/>
    <x v="4"/>
    <x v="15"/>
  </r>
  <r>
    <n v="2000"/>
    <n v="2456.66"/>
    <n v="122.833"/>
    <x v="0"/>
    <x v="0"/>
    <s v="USD"/>
    <n v="1346198400"/>
    <n v="1344281383"/>
    <b v="0"/>
    <n v="2456.66"/>
    <n v="76"/>
    <n v="32.324473684210524"/>
    <b v="1"/>
    <s v="music/electronic music"/>
    <x v="4"/>
    <x v="15"/>
  </r>
  <r>
    <n v="1000"/>
    <n v="1015"/>
    <n v="101.49999999999999"/>
    <x v="0"/>
    <x v="0"/>
    <s v="USD"/>
    <n v="1440004512"/>
    <n v="1437412512"/>
    <b v="0"/>
    <n v="1015"/>
    <n v="19"/>
    <n v="53.421052631578945"/>
    <b v="1"/>
    <s v="music/electronic music"/>
    <x v="4"/>
    <x v="15"/>
  </r>
  <r>
    <n v="3500"/>
    <n v="3540"/>
    <n v="101.14285714285714"/>
    <x v="0"/>
    <x v="0"/>
    <s v="USD"/>
    <n v="1374888436"/>
    <n v="1372296436"/>
    <b v="0"/>
    <n v="3540"/>
    <n v="69"/>
    <n v="51.304347826086953"/>
    <b v="1"/>
    <s v="music/electronic music"/>
    <x v="4"/>
    <x v="15"/>
  </r>
  <r>
    <n v="7500"/>
    <n v="8109"/>
    <n v="108.11999999999999"/>
    <x v="0"/>
    <x v="0"/>
    <s v="USD"/>
    <n v="1461369600"/>
    <n v="1458748809"/>
    <b v="0"/>
    <n v="8109"/>
    <n v="218"/>
    <n v="37.197247706422019"/>
    <b v="1"/>
    <s v="games/tabletop games"/>
    <x v="6"/>
    <x v="32"/>
  </r>
  <r>
    <n v="500"/>
    <n v="813"/>
    <n v="162.6"/>
    <x v="0"/>
    <x v="0"/>
    <s v="USD"/>
    <n v="1327776847"/>
    <n v="1325184847"/>
    <b v="0"/>
    <n v="813"/>
    <n v="30"/>
    <n v="27.1"/>
    <b v="1"/>
    <s v="games/tabletop games"/>
    <x v="6"/>
    <x v="32"/>
  </r>
  <r>
    <n v="19500"/>
    <n v="20631"/>
    <n v="105.80000000000001"/>
    <x v="0"/>
    <x v="5"/>
    <s v="CAD"/>
    <n v="1435418568"/>
    <n v="1432826568"/>
    <b v="0"/>
    <n v="20631"/>
    <n v="100"/>
    <n v="206.31"/>
    <b v="1"/>
    <s v="games/tabletop games"/>
    <x v="6"/>
    <x v="32"/>
  </r>
  <r>
    <n v="10000"/>
    <n v="24315"/>
    <n v="243.15000000000003"/>
    <x v="0"/>
    <x v="0"/>
    <s v="USD"/>
    <n v="1477767600"/>
    <n v="1475337675"/>
    <b v="0"/>
    <n v="24315"/>
    <n v="296"/>
    <n v="82.145270270270274"/>
    <b v="1"/>
    <s v="games/tabletop games"/>
    <x v="6"/>
    <x v="32"/>
  </r>
  <r>
    <n v="21000"/>
    <n v="198415.01"/>
    <n v="944.83338095238094"/>
    <x v="0"/>
    <x v="1"/>
    <s v="GBP"/>
    <n v="1411326015"/>
    <n v="1408734015"/>
    <b v="0"/>
    <n v="198415.01"/>
    <n v="1204"/>
    <n v="164.79651993355483"/>
    <b v="1"/>
    <s v="games/tabletop games"/>
    <x v="6"/>
    <x v="32"/>
  </r>
  <r>
    <n v="18000"/>
    <n v="19523.310000000001"/>
    <n v="108.46283333333334"/>
    <x v="0"/>
    <x v="0"/>
    <s v="USD"/>
    <n v="1455253140"/>
    <n v="1452625822"/>
    <b v="0"/>
    <n v="19523.310000000001"/>
    <n v="321"/>
    <n v="60.820280373831778"/>
    <b v="1"/>
    <s v="games/tabletop games"/>
    <x v="6"/>
    <x v="32"/>
  </r>
  <r>
    <n v="13000"/>
    <n v="20459"/>
    <n v="157.37692307692308"/>
    <x v="0"/>
    <x v="1"/>
    <s v="GBP"/>
    <n v="1384374155"/>
    <n v="1381778555"/>
    <b v="0"/>
    <n v="20459"/>
    <n v="301"/>
    <n v="67.970099667774093"/>
    <b v="1"/>
    <s v="games/tabletop games"/>
    <x v="6"/>
    <x v="32"/>
  </r>
  <r>
    <n v="1000"/>
    <n v="11744.9"/>
    <n v="1174.49"/>
    <x v="0"/>
    <x v="12"/>
    <s v="EUR"/>
    <n v="1439707236"/>
    <n v="1437115236"/>
    <b v="0"/>
    <n v="11744.9"/>
    <n v="144"/>
    <n v="81.561805555555551"/>
    <b v="1"/>
    <s v="games/tabletop games"/>
    <x v="6"/>
    <x v="32"/>
  </r>
  <r>
    <n v="8012"/>
    <n v="13704.33"/>
    <n v="171.04755366949576"/>
    <x v="0"/>
    <x v="0"/>
    <s v="USD"/>
    <n v="1378180800"/>
    <n v="1375113391"/>
    <b v="0"/>
    <n v="13704.33"/>
    <n v="539"/>
    <n v="25.42547309833024"/>
    <b v="1"/>
    <s v="games/tabletop games"/>
    <x v="6"/>
    <x v="32"/>
  </r>
  <r>
    <n v="8500"/>
    <n v="10706"/>
    <n v="125.95294117647057"/>
    <x v="0"/>
    <x v="0"/>
    <s v="USD"/>
    <n v="1398460127"/>
    <n v="1395868127"/>
    <b v="0"/>
    <n v="10706"/>
    <n v="498"/>
    <n v="21.497991967871485"/>
    <b v="1"/>
    <s v="games/tabletop games"/>
    <x v="6"/>
    <x v="32"/>
  </r>
  <r>
    <n v="2500"/>
    <n v="30303.24"/>
    <n v="1212.1296000000002"/>
    <x v="0"/>
    <x v="0"/>
    <s v="USD"/>
    <n v="1372136400"/>
    <n v="1369864301"/>
    <b v="0"/>
    <n v="30303.24"/>
    <n v="1113"/>
    <n v="27.226630727762803"/>
    <b v="1"/>
    <s v="games/tabletop games"/>
    <x v="6"/>
    <x v="32"/>
  </r>
  <r>
    <n v="5000"/>
    <n v="24790"/>
    <n v="495.8"/>
    <x v="0"/>
    <x v="0"/>
    <s v="USD"/>
    <n v="1405738800"/>
    <n v="1402945408"/>
    <b v="0"/>
    <n v="24790"/>
    <n v="988"/>
    <n v="25.091093117408906"/>
    <b v="1"/>
    <s v="games/tabletop games"/>
    <x v="6"/>
    <x v="32"/>
  </r>
  <r>
    <n v="2500"/>
    <n v="8301"/>
    <n v="332.03999999999996"/>
    <x v="0"/>
    <x v="1"/>
    <s v="GBP"/>
    <n v="1450051200"/>
    <n v="1448269539"/>
    <b v="0"/>
    <n v="8301"/>
    <n v="391"/>
    <n v="21.230179028132991"/>
    <b v="1"/>
    <s v="games/tabletop games"/>
    <x v="6"/>
    <x v="32"/>
  </r>
  <r>
    <n v="100"/>
    <n v="1165"/>
    <n v="1165"/>
    <x v="0"/>
    <x v="0"/>
    <s v="USD"/>
    <n v="1483645647"/>
    <n v="1481053647"/>
    <b v="0"/>
    <n v="1165"/>
    <n v="28"/>
    <n v="41.607142857142854"/>
    <b v="1"/>
    <s v="games/tabletop games"/>
    <x v="6"/>
    <x v="32"/>
  </r>
  <r>
    <n v="13000"/>
    <n v="19931"/>
    <n v="153.3153846153846"/>
    <x v="0"/>
    <x v="5"/>
    <s v="CAD"/>
    <n v="1427585511"/>
    <n v="1424997111"/>
    <b v="0"/>
    <n v="19931"/>
    <n v="147"/>
    <n v="135.58503401360545"/>
    <b v="1"/>
    <s v="games/tabletop games"/>
    <x v="6"/>
    <x v="32"/>
  </r>
  <r>
    <n v="2800"/>
    <n v="15039"/>
    <n v="537.10714285714289"/>
    <x v="0"/>
    <x v="0"/>
    <s v="USD"/>
    <n v="1454338123"/>
    <n v="1451746123"/>
    <b v="0"/>
    <n v="15039"/>
    <n v="680"/>
    <n v="22.116176470588236"/>
    <b v="1"/>
    <s v="games/tabletop games"/>
    <x v="6"/>
    <x v="32"/>
  </r>
  <r>
    <n v="18000"/>
    <n v="63527"/>
    <n v="352.92777777777775"/>
    <x v="0"/>
    <x v="0"/>
    <s v="USD"/>
    <n v="1415779140"/>
    <n v="1412294683"/>
    <b v="0"/>
    <n v="63527"/>
    <n v="983"/>
    <n v="64.625635808748726"/>
    <b v="1"/>
    <s v="games/tabletop games"/>
    <x v="6"/>
    <x v="32"/>
  </r>
  <r>
    <n v="4000"/>
    <n v="5496"/>
    <n v="137.4"/>
    <x v="0"/>
    <x v="12"/>
    <s v="EUR"/>
    <n v="1489157716"/>
    <n v="1486565716"/>
    <b v="0"/>
    <n v="5496"/>
    <n v="79"/>
    <n v="69.569620253164558"/>
    <b v="1"/>
    <s v="games/tabletop games"/>
    <x v="6"/>
    <x v="32"/>
  </r>
  <r>
    <n v="25000"/>
    <n v="32006.67"/>
    <n v="128.02668"/>
    <x v="0"/>
    <x v="0"/>
    <s v="USD"/>
    <n v="1385870520"/>
    <n v="1382742014"/>
    <b v="0"/>
    <n v="32006.67"/>
    <n v="426"/>
    <n v="75.133028169014082"/>
    <b v="1"/>
    <s v="games/tabletop games"/>
    <x v="6"/>
    <x v="32"/>
  </r>
  <r>
    <n v="5000"/>
    <n v="13534"/>
    <n v="270.68"/>
    <x v="0"/>
    <x v="0"/>
    <s v="USD"/>
    <n v="1461354544"/>
    <n v="1458762544"/>
    <b v="0"/>
    <n v="13534"/>
    <n v="96"/>
    <n v="140.97916666666666"/>
    <b v="1"/>
    <s v="games/tabletop games"/>
    <x v="6"/>
    <x v="32"/>
  </r>
  <r>
    <n v="1000"/>
    <n v="8064"/>
    <n v="806.4"/>
    <x v="0"/>
    <x v="1"/>
    <s v="GBP"/>
    <n v="1488484300"/>
    <n v="1485892300"/>
    <b v="0"/>
    <n v="8064"/>
    <n v="163"/>
    <n v="49.472392638036808"/>
    <b v="1"/>
    <s v="games/tabletop games"/>
    <x v="6"/>
    <x v="32"/>
  </r>
  <r>
    <n v="10000"/>
    <n v="136009.76"/>
    <n v="1360.0976000000001"/>
    <x v="0"/>
    <x v="0"/>
    <s v="USD"/>
    <n v="1385521320"/>
    <n v="1382449733"/>
    <b v="0"/>
    <n v="136009.76"/>
    <n v="2525"/>
    <n v="53.865251485148519"/>
    <b v="1"/>
    <s v="games/tabletop games"/>
    <x v="6"/>
    <x v="32"/>
  </r>
  <r>
    <n v="1"/>
    <n v="9302.5"/>
    <n v="930250"/>
    <x v="0"/>
    <x v="0"/>
    <s v="USD"/>
    <n v="1489374000"/>
    <n v="1488823290"/>
    <b v="0"/>
    <n v="9302.5"/>
    <n v="2035"/>
    <n v="4.5712530712530715"/>
    <b v="1"/>
    <s v="games/tabletop games"/>
    <x v="6"/>
    <x v="32"/>
  </r>
  <r>
    <n v="5000"/>
    <n v="18851"/>
    <n v="377.02"/>
    <x v="0"/>
    <x v="0"/>
    <s v="USD"/>
    <n v="1476649800"/>
    <n v="1475609946"/>
    <b v="0"/>
    <n v="18851"/>
    <n v="290"/>
    <n v="65.00344827586207"/>
    <b v="1"/>
    <s v="games/tabletop games"/>
    <x v="6"/>
    <x v="32"/>
  </r>
  <r>
    <n v="4000"/>
    <n v="105881"/>
    <n v="2647.0250000000001"/>
    <x v="0"/>
    <x v="0"/>
    <s v="USD"/>
    <n v="1393005600"/>
    <n v="1390323617"/>
    <b v="0"/>
    <n v="105881"/>
    <n v="1980"/>
    <n v="53.475252525252522"/>
    <b v="1"/>
    <s v="games/tabletop games"/>
    <x v="6"/>
    <x v="32"/>
  </r>
  <r>
    <n v="2500"/>
    <n v="2503"/>
    <n v="100.12"/>
    <x v="0"/>
    <x v="1"/>
    <s v="GBP"/>
    <n v="1441393210"/>
    <n v="1438801210"/>
    <b v="0"/>
    <n v="2503"/>
    <n v="57"/>
    <n v="43.912280701754383"/>
    <b v="1"/>
    <s v="games/tabletop games"/>
    <x v="6"/>
    <x v="32"/>
  </r>
  <r>
    <n v="18500"/>
    <n v="19324"/>
    <n v="104.45405405405405"/>
    <x v="0"/>
    <x v="0"/>
    <s v="USD"/>
    <n v="1438185565"/>
    <n v="1436975965"/>
    <b v="0"/>
    <n v="19324"/>
    <n v="380"/>
    <n v="50.852631578947367"/>
    <b v="1"/>
    <s v="games/tabletop games"/>
    <x v="6"/>
    <x v="32"/>
  </r>
  <r>
    <n v="7000"/>
    <n v="7505"/>
    <n v="107.21428571428571"/>
    <x v="0"/>
    <x v="1"/>
    <s v="GBP"/>
    <n v="1481749278"/>
    <n v="1479157278"/>
    <b v="0"/>
    <n v="7505"/>
    <n v="128"/>
    <n v="58.6328125"/>
    <b v="1"/>
    <s v="games/tabletop games"/>
    <x v="6"/>
    <x v="32"/>
  </r>
  <r>
    <n v="3500"/>
    <n v="5907"/>
    <n v="168.77142857142857"/>
    <x v="0"/>
    <x v="0"/>
    <s v="USD"/>
    <n v="1364917965"/>
    <n v="1362329565"/>
    <b v="0"/>
    <n v="5907"/>
    <n v="180"/>
    <n v="32.81666666666667"/>
    <b v="1"/>
    <s v="games/tabletop games"/>
    <x v="6"/>
    <x v="32"/>
  </r>
  <r>
    <n v="25000"/>
    <n v="243778"/>
    <n v="975.11200000000008"/>
    <x v="0"/>
    <x v="0"/>
    <s v="USD"/>
    <n v="1480727273"/>
    <n v="1478131673"/>
    <b v="0"/>
    <n v="243778"/>
    <n v="571"/>
    <n v="426.93169877408059"/>
    <b v="1"/>
    <s v="games/tabletop games"/>
    <x v="6"/>
    <x v="32"/>
  </r>
  <r>
    <n v="8500"/>
    <n v="11428.19"/>
    <n v="134.44929411764704"/>
    <x v="0"/>
    <x v="0"/>
    <s v="USD"/>
    <n v="1408177077"/>
    <n v="1406362677"/>
    <b v="0"/>
    <n v="11428.19"/>
    <n v="480"/>
    <n v="23.808729166666669"/>
    <b v="1"/>
    <s v="games/tabletop games"/>
    <x v="6"/>
    <x v="32"/>
  </r>
  <r>
    <n v="9000"/>
    <n v="24505"/>
    <n v="272.27777777777777"/>
    <x v="0"/>
    <x v="3"/>
    <s v="EUR"/>
    <n v="1470469938"/>
    <n v="1469173938"/>
    <b v="0"/>
    <n v="24505"/>
    <n v="249"/>
    <n v="98.413654618473899"/>
    <b v="1"/>
    <s v="games/tabletop games"/>
    <x v="6"/>
    <x v="32"/>
  </r>
  <r>
    <n v="8000"/>
    <n v="9015"/>
    <n v="112.6875"/>
    <x v="0"/>
    <x v="0"/>
    <s v="USD"/>
    <n v="1447862947"/>
    <n v="1445267347"/>
    <b v="0"/>
    <n v="9015"/>
    <n v="84"/>
    <n v="107.32142857142857"/>
    <b v="1"/>
    <s v="games/tabletop games"/>
    <x v="6"/>
    <x v="32"/>
  </r>
  <r>
    <n v="500"/>
    <n v="2299"/>
    <n v="459.8"/>
    <x v="0"/>
    <x v="0"/>
    <s v="USD"/>
    <n v="1485271968"/>
    <n v="1484667168"/>
    <b v="0"/>
    <n v="2299"/>
    <n v="197"/>
    <n v="11.67005076142132"/>
    <b v="1"/>
    <s v="games/tabletop games"/>
    <x v="6"/>
    <x v="32"/>
  </r>
  <r>
    <n v="3950"/>
    <n v="11323"/>
    <n v="286.65822784810126"/>
    <x v="0"/>
    <x v="0"/>
    <s v="USD"/>
    <n v="1462661451"/>
    <n v="1460069451"/>
    <b v="0"/>
    <n v="11323"/>
    <n v="271"/>
    <n v="41.782287822878232"/>
    <b v="1"/>
    <s v="games/tabletop games"/>
    <x v="6"/>
    <x v="32"/>
  </r>
  <r>
    <n v="480"/>
    <n v="1069"/>
    <n v="222.70833333333334"/>
    <x v="0"/>
    <x v="1"/>
    <s v="GBP"/>
    <n v="1479811846"/>
    <n v="1478602246"/>
    <b v="0"/>
    <n v="1069"/>
    <n v="50"/>
    <n v="21.38"/>
    <b v="1"/>
    <s v="games/tabletop games"/>
    <x v="6"/>
    <x v="32"/>
  </r>
  <r>
    <n v="2500"/>
    <n v="15903.5"/>
    <n v="636.14"/>
    <x v="0"/>
    <x v="1"/>
    <s v="GBP"/>
    <n v="1466377200"/>
    <n v="1463351329"/>
    <b v="0"/>
    <n v="15903.5"/>
    <n v="169"/>
    <n v="94.103550295857985"/>
    <b v="1"/>
    <s v="games/tabletop games"/>
    <x v="6"/>
    <x v="32"/>
  </r>
  <r>
    <n v="2200"/>
    <n v="3223"/>
    <n v="146.5"/>
    <x v="0"/>
    <x v="0"/>
    <s v="USD"/>
    <n v="1434045687"/>
    <n v="1431453687"/>
    <b v="0"/>
    <n v="3223"/>
    <n v="205"/>
    <n v="15.721951219512196"/>
    <b v="1"/>
    <s v="games/tabletop games"/>
    <x v="6"/>
    <x v="32"/>
  </r>
  <r>
    <n v="1000"/>
    <n v="18671"/>
    <n v="1867.1"/>
    <x v="0"/>
    <x v="1"/>
    <s v="GBP"/>
    <n v="1481224736"/>
    <n v="1480360736"/>
    <b v="0"/>
    <n v="18671"/>
    <n v="206"/>
    <n v="90.635922330097088"/>
    <b v="1"/>
    <s v="games/tabletop games"/>
    <x v="6"/>
    <x v="32"/>
  </r>
  <r>
    <n v="2500"/>
    <n v="8173"/>
    <n v="326.92"/>
    <x v="0"/>
    <x v="0"/>
    <s v="USD"/>
    <n v="1395876250"/>
    <n v="1393287850"/>
    <b v="0"/>
    <n v="8173"/>
    <n v="84"/>
    <n v="97.297619047619051"/>
    <b v="1"/>
    <s v="games/tabletop games"/>
    <x v="6"/>
    <x v="32"/>
  </r>
  <r>
    <n v="1000"/>
    <n v="7795"/>
    <n v="779.5"/>
    <x v="0"/>
    <x v="2"/>
    <s v="AUD"/>
    <n v="1487093020"/>
    <n v="1485278620"/>
    <b v="0"/>
    <n v="7795"/>
    <n v="210"/>
    <n v="37.11904761904762"/>
    <b v="1"/>
    <s v="games/tabletop games"/>
    <x v="6"/>
    <x v="32"/>
  </r>
  <r>
    <n v="3300"/>
    <n v="5087"/>
    <n v="154.15151515151516"/>
    <x v="0"/>
    <x v="0"/>
    <s v="USD"/>
    <n v="1416268800"/>
    <n v="1413295358"/>
    <b v="0"/>
    <n v="5087"/>
    <n v="181"/>
    <n v="28.104972375690608"/>
    <b v="1"/>
    <s v="games/tabletop games"/>
    <x v="6"/>
    <x v="32"/>
  </r>
  <r>
    <n v="7500"/>
    <n v="8666"/>
    <n v="115.54666666666667"/>
    <x v="0"/>
    <x v="11"/>
    <s v="SEK"/>
    <n v="1422734313"/>
    <n v="1420919913"/>
    <b v="0"/>
    <n v="8666"/>
    <n v="60"/>
    <n v="144.43333333333334"/>
    <b v="1"/>
    <s v="games/tabletop games"/>
    <x v="6"/>
    <x v="32"/>
  </r>
  <r>
    <n v="6000"/>
    <n v="10802"/>
    <n v="180.03333333333333"/>
    <x v="0"/>
    <x v="0"/>
    <s v="USD"/>
    <n v="1463972400"/>
    <n v="1462543114"/>
    <b v="0"/>
    <n v="10802"/>
    <n v="445"/>
    <n v="24.274157303370785"/>
    <b v="1"/>
    <s v="games/tabletop games"/>
    <x v="6"/>
    <x v="32"/>
  </r>
  <r>
    <n v="200"/>
    <n v="597"/>
    <n v="298.5"/>
    <x v="0"/>
    <x v="1"/>
    <s v="GBP"/>
    <n v="1479846507"/>
    <n v="1479241707"/>
    <b v="0"/>
    <n v="597"/>
    <n v="17"/>
    <n v="35.117647058823529"/>
    <b v="1"/>
    <s v="games/tabletop games"/>
    <x v="6"/>
    <x v="32"/>
  </r>
  <r>
    <n v="1500"/>
    <n v="4804"/>
    <n v="320.26666666666665"/>
    <x v="0"/>
    <x v="0"/>
    <s v="USD"/>
    <n v="1461722400"/>
    <n v="1460235592"/>
    <b v="0"/>
    <n v="4804"/>
    <n v="194"/>
    <n v="24.762886597938145"/>
    <b v="1"/>
    <s v="games/tabletop games"/>
    <x v="6"/>
    <x v="32"/>
  </r>
  <r>
    <n v="20000"/>
    <n v="76105"/>
    <n v="380.52499999999998"/>
    <x v="0"/>
    <x v="0"/>
    <s v="USD"/>
    <n v="1419123600"/>
    <n v="1416945297"/>
    <b v="0"/>
    <n v="76105"/>
    <n v="404"/>
    <n v="188.37871287128712"/>
    <b v="1"/>
    <s v="games/tabletop games"/>
    <x v="6"/>
    <x v="32"/>
  </r>
  <r>
    <n v="28000"/>
    <n v="28728"/>
    <n v="102.60000000000001"/>
    <x v="0"/>
    <x v="0"/>
    <s v="USD"/>
    <n v="1489283915"/>
    <n v="1486691915"/>
    <b v="0"/>
    <n v="28728"/>
    <n v="194"/>
    <n v="148.08247422680412"/>
    <b v="1"/>
    <s v="games/tabletop games"/>
    <x v="6"/>
    <x v="32"/>
  </r>
  <r>
    <n v="2500"/>
    <n v="45041"/>
    <n v="1801.64"/>
    <x v="0"/>
    <x v="0"/>
    <s v="USD"/>
    <n v="1488862800"/>
    <n v="1486745663"/>
    <b v="0"/>
    <n v="45041"/>
    <n v="902"/>
    <n v="49.934589800443462"/>
    <b v="1"/>
    <s v="games/tabletop games"/>
    <x v="6"/>
    <x v="32"/>
  </r>
  <r>
    <n v="25000"/>
    <n v="180062"/>
    <n v="720.24800000000005"/>
    <x v="0"/>
    <x v="0"/>
    <s v="USD"/>
    <n v="1484085540"/>
    <n v="1482353513"/>
    <b v="0"/>
    <n v="180062"/>
    <n v="1670"/>
    <n v="107.82155688622754"/>
    <b v="1"/>
    <s v="games/tabletop games"/>
    <x v="6"/>
    <x v="32"/>
  </r>
  <r>
    <n v="20000"/>
    <n v="56618"/>
    <n v="283.09000000000003"/>
    <x v="0"/>
    <x v="0"/>
    <s v="USD"/>
    <n v="1481328004"/>
    <n v="1478736004"/>
    <b v="0"/>
    <n v="56618"/>
    <n v="1328"/>
    <n v="42.63403614457831"/>
    <b v="1"/>
    <s v="games/tabletop games"/>
    <x v="6"/>
    <x v="32"/>
  </r>
  <r>
    <n v="1000"/>
    <n v="13566"/>
    <n v="1356.6000000000001"/>
    <x v="0"/>
    <x v="0"/>
    <s v="USD"/>
    <n v="1449506836"/>
    <n v="1446914836"/>
    <b v="0"/>
    <n v="13566"/>
    <n v="944"/>
    <n v="14.370762711864407"/>
    <b v="1"/>
    <s v="games/tabletop games"/>
    <x v="6"/>
    <x v="32"/>
  </r>
  <r>
    <n v="2500"/>
    <n v="5509"/>
    <n v="220.35999999999999"/>
    <x v="0"/>
    <x v="5"/>
    <s v="CAD"/>
    <n v="1489320642"/>
    <n v="1487164242"/>
    <b v="0"/>
    <n v="5509"/>
    <n v="147"/>
    <n v="37.476190476190474"/>
    <b v="1"/>
    <s v="games/tabletop games"/>
    <x v="6"/>
    <x v="32"/>
  </r>
  <r>
    <n v="2500"/>
    <n v="2990"/>
    <n v="119.6"/>
    <x v="0"/>
    <x v="0"/>
    <s v="USD"/>
    <n v="1393156857"/>
    <n v="1390564857"/>
    <b v="0"/>
    <n v="2990"/>
    <n v="99"/>
    <n v="30.202020202020201"/>
    <b v="1"/>
    <s v="games/tabletop games"/>
    <x v="6"/>
    <x v="32"/>
  </r>
  <r>
    <n v="650"/>
    <n v="2650.5"/>
    <n v="407.76923076923077"/>
    <x v="0"/>
    <x v="1"/>
    <s v="GBP"/>
    <n v="1419259679"/>
    <n v="1416667679"/>
    <b v="0"/>
    <n v="2650.5"/>
    <n v="79"/>
    <n v="33.550632911392405"/>
    <b v="1"/>
    <s v="games/tabletop games"/>
    <x v="6"/>
    <x v="32"/>
  </r>
  <r>
    <n v="4589"/>
    <n v="4856"/>
    <n v="105.81826105905425"/>
    <x v="0"/>
    <x v="0"/>
    <s v="USD"/>
    <n v="1388936289"/>
    <n v="1386344289"/>
    <b v="0"/>
    <n v="4856"/>
    <n v="75"/>
    <n v="64.74666666666667"/>
    <b v="1"/>
    <s v="games/tabletop games"/>
    <x v="6"/>
    <x v="32"/>
  </r>
  <r>
    <n v="8500"/>
    <n v="11992"/>
    <n v="141.08235294117648"/>
    <x v="0"/>
    <x v="0"/>
    <s v="USD"/>
    <n v="1330359423"/>
    <n v="1327767423"/>
    <b v="0"/>
    <n v="11992"/>
    <n v="207"/>
    <n v="57.932367149758456"/>
    <b v="1"/>
    <s v="games/tabletop games"/>
    <x v="6"/>
    <x v="32"/>
  </r>
  <r>
    <n v="2000"/>
    <n v="5414"/>
    <n v="270.7"/>
    <x v="0"/>
    <x v="13"/>
    <s v="EUR"/>
    <n v="1451861940"/>
    <n v="1448902867"/>
    <b v="0"/>
    <n v="5414"/>
    <n v="102"/>
    <n v="53.078431372549019"/>
    <b v="1"/>
    <s v="games/tabletop games"/>
    <x v="6"/>
    <x v="32"/>
  </r>
  <r>
    <n v="1000"/>
    <n v="1538"/>
    <n v="153.80000000000001"/>
    <x v="0"/>
    <x v="0"/>
    <s v="USD"/>
    <n v="1423022400"/>
    <n v="1421436099"/>
    <b v="0"/>
    <n v="1538"/>
    <n v="32"/>
    <n v="48.0625"/>
    <b v="1"/>
    <s v="games/tabletop games"/>
    <x v="6"/>
    <x v="32"/>
  </r>
  <r>
    <n v="9800"/>
    <n v="39550.5"/>
    <n v="403.57653061224488"/>
    <x v="0"/>
    <x v="0"/>
    <s v="USD"/>
    <n v="1442501991"/>
    <n v="1439909991"/>
    <b v="0"/>
    <n v="39550.5"/>
    <n v="480"/>
    <n v="82.396874999999994"/>
    <b v="1"/>
    <s v="games/tabletop games"/>
    <x v="6"/>
    <x v="32"/>
  </r>
  <r>
    <n v="300"/>
    <n v="555"/>
    <n v="185"/>
    <x v="0"/>
    <x v="0"/>
    <s v="USD"/>
    <n v="1311576600"/>
    <n v="1306219897"/>
    <b v="0"/>
    <n v="555"/>
    <n v="11"/>
    <n v="50.454545454545453"/>
    <b v="1"/>
    <s v="music/rock"/>
    <x v="4"/>
    <x v="11"/>
  </r>
  <r>
    <n v="750"/>
    <n v="1390"/>
    <n v="185.33333333333331"/>
    <x v="0"/>
    <x v="0"/>
    <s v="USD"/>
    <n v="1452744686"/>
    <n v="1447560686"/>
    <b v="0"/>
    <n v="1390"/>
    <n v="12"/>
    <n v="115.83333333333333"/>
    <b v="1"/>
    <s v="music/rock"/>
    <x v="4"/>
    <x v="11"/>
  </r>
  <r>
    <n v="3000"/>
    <n v="3025.66"/>
    <n v="100.85533333333332"/>
    <x v="0"/>
    <x v="0"/>
    <s v="USD"/>
    <n v="1336528804"/>
    <n v="1331348404"/>
    <b v="0"/>
    <n v="3025.66"/>
    <n v="48"/>
    <n v="63.03458333333333"/>
    <b v="1"/>
    <s v="music/rock"/>
    <x v="4"/>
    <x v="11"/>
  </r>
  <r>
    <n v="6000"/>
    <n v="6373.27"/>
    <n v="106.22116666666668"/>
    <x v="0"/>
    <x v="0"/>
    <s v="USD"/>
    <n v="1299902400"/>
    <n v="1297451245"/>
    <b v="0"/>
    <n v="6373.27"/>
    <n v="59"/>
    <n v="108.02152542372882"/>
    <b v="1"/>
    <s v="music/rock"/>
    <x v="4"/>
    <x v="11"/>
  </r>
  <r>
    <n v="3000"/>
    <n v="3641"/>
    <n v="121.36666666666667"/>
    <x v="0"/>
    <x v="0"/>
    <s v="USD"/>
    <n v="1340944043"/>
    <n v="1338352043"/>
    <b v="0"/>
    <n v="3641"/>
    <n v="79"/>
    <n v="46.088607594936711"/>
    <b v="1"/>
    <s v="music/rock"/>
    <x v="4"/>
    <x v="11"/>
  </r>
  <r>
    <n v="1500"/>
    <n v="1501"/>
    <n v="100.06666666666666"/>
    <x v="0"/>
    <x v="0"/>
    <s v="USD"/>
    <n v="1378439940"/>
    <n v="1376003254"/>
    <b v="0"/>
    <n v="1501"/>
    <n v="14"/>
    <n v="107.21428571428571"/>
    <b v="1"/>
    <s v="music/rock"/>
    <x v="4"/>
    <x v="11"/>
  </r>
  <r>
    <n v="4500"/>
    <n v="5398.99"/>
    <n v="119.97755555555555"/>
    <x v="0"/>
    <x v="0"/>
    <s v="USD"/>
    <n v="1403539260"/>
    <n v="1401724860"/>
    <b v="0"/>
    <n v="5398.99"/>
    <n v="106"/>
    <n v="50.9338679245283"/>
    <b v="1"/>
    <s v="music/rock"/>
    <x v="4"/>
    <x v="11"/>
  </r>
  <r>
    <n v="1000"/>
    <n v="1001"/>
    <n v="100.1"/>
    <x v="0"/>
    <x v="0"/>
    <s v="USD"/>
    <n v="1340733600"/>
    <n v="1339098689"/>
    <b v="0"/>
    <n v="1001"/>
    <n v="25"/>
    <n v="40.04"/>
    <b v="1"/>
    <s v="music/rock"/>
    <x v="4"/>
    <x v="11"/>
  </r>
  <r>
    <n v="1500"/>
    <n v="1611"/>
    <n v="107.4"/>
    <x v="0"/>
    <x v="0"/>
    <s v="USD"/>
    <n v="1386372120"/>
    <n v="1382659060"/>
    <b v="0"/>
    <n v="1611"/>
    <n v="25"/>
    <n v="64.44"/>
    <b v="1"/>
    <s v="music/rock"/>
    <x v="4"/>
    <x v="11"/>
  </r>
  <r>
    <n v="1500"/>
    <n v="1561"/>
    <n v="104.06666666666666"/>
    <x v="0"/>
    <x v="0"/>
    <s v="USD"/>
    <n v="1259686800"/>
    <n v="1252908330"/>
    <b v="0"/>
    <n v="1561"/>
    <n v="29"/>
    <n v="53.827586206896555"/>
    <b v="1"/>
    <s v="music/rock"/>
    <x v="4"/>
    <x v="11"/>
  </r>
  <r>
    <n v="2500"/>
    <n v="4320"/>
    <n v="172.8"/>
    <x v="0"/>
    <x v="0"/>
    <s v="USD"/>
    <n v="1335153600"/>
    <n v="1332199618"/>
    <b v="0"/>
    <n v="4320"/>
    <n v="43"/>
    <n v="100.46511627906976"/>
    <b v="1"/>
    <s v="music/rock"/>
    <x v="4"/>
    <x v="11"/>
  </r>
  <r>
    <n v="2000"/>
    <n v="2145.0100000000002"/>
    <n v="107.2505"/>
    <x v="0"/>
    <x v="0"/>
    <s v="USD"/>
    <n v="1334767476"/>
    <n v="1332175476"/>
    <b v="0"/>
    <n v="2145.0100000000002"/>
    <n v="46"/>
    <n v="46.630652173913049"/>
    <b v="1"/>
    <s v="music/rock"/>
    <x v="4"/>
    <x v="11"/>
  </r>
  <r>
    <n v="850"/>
    <n v="920"/>
    <n v="108.23529411764706"/>
    <x v="0"/>
    <x v="0"/>
    <s v="USD"/>
    <n v="1348545540"/>
    <n v="1346345999"/>
    <b v="0"/>
    <n v="920"/>
    <n v="27"/>
    <n v="34.074074074074076"/>
    <b v="1"/>
    <s v="music/rock"/>
    <x v="4"/>
    <x v="11"/>
  </r>
  <r>
    <n v="5000"/>
    <n v="7304.04"/>
    <n v="146.08079999999998"/>
    <x v="0"/>
    <x v="0"/>
    <s v="USD"/>
    <n v="1358702480"/>
    <n v="1356110480"/>
    <b v="0"/>
    <n v="7304.04"/>
    <n v="112"/>
    <n v="65.214642857142863"/>
    <b v="1"/>
    <s v="music/rock"/>
    <x v="4"/>
    <x v="11"/>
  </r>
  <r>
    <n v="1200"/>
    <n v="1503"/>
    <n v="125.25"/>
    <x v="0"/>
    <x v="0"/>
    <s v="USD"/>
    <n v="1359240856"/>
    <n v="1356648856"/>
    <b v="0"/>
    <n v="1503"/>
    <n v="34"/>
    <n v="44.205882352941174"/>
    <b v="1"/>
    <s v="music/rock"/>
    <x v="4"/>
    <x v="11"/>
  </r>
  <r>
    <n v="7000"/>
    <n v="10435"/>
    <n v="149.07142857142856"/>
    <x v="0"/>
    <x v="0"/>
    <s v="USD"/>
    <n v="1330018426"/>
    <n v="1326994426"/>
    <b v="0"/>
    <n v="10435"/>
    <n v="145"/>
    <n v="71.965517241379317"/>
    <b v="1"/>
    <s v="music/rock"/>
    <x v="4"/>
    <x v="11"/>
  </r>
  <r>
    <n v="1000"/>
    <n v="1006"/>
    <n v="100.6"/>
    <x v="0"/>
    <x v="0"/>
    <s v="USD"/>
    <n v="1331697540"/>
    <n v="1328749249"/>
    <b v="0"/>
    <n v="1006"/>
    <n v="19"/>
    <n v="52.94736842105263"/>
    <b v="1"/>
    <s v="music/rock"/>
    <x v="4"/>
    <x v="11"/>
  </r>
  <r>
    <n v="30000"/>
    <n v="31522"/>
    <n v="105.07333333333332"/>
    <x v="0"/>
    <x v="0"/>
    <s v="USD"/>
    <n v="1395861033"/>
    <n v="1393272633"/>
    <b v="0"/>
    <n v="31522"/>
    <n v="288"/>
    <n v="109.45138888888889"/>
    <b v="1"/>
    <s v="music/rock"/>
    <x v="4"/>
    <x v="11"/>
  </r>
  <r>
    <n v="300"/>
    <n v="1050.5"/>
    <n v="350.16666666666663"/>
    <x v="0"/>
    <x v="0"/>
    <s v="USD"/>
    <n v="1296953209"/>
    <n v="1295657209"/>
    <b v="0"/>
    <n v="1050.5"/>
    <n v="14"/>
    <n v="75.035714285714292"/>
    <b v="1"/>
    <s v="music/rock"/>
    <x v="4"/>
    <x v="11"/>
  </r>
  <r>
    <n v="800"/>
    <n v="810"/>
    <n v="101.25"/>
    <x v="0"/>
    <x v="0"/>
    <s v="USD"/>
    <n v="1340904416"/>
    <n v="1339694816"/>
    <b v="0"/>
    <n v="810"/>
    <n v="7"/>
    <n v="115.71428571428571"/>
    <b v="1"/>
    <s v="music/rock"/>
    <x v="4"/>
    <x v="11"/>
  </r>
  <r>
    <n v="5000"/>
    <n v="6680.22"/>
    <n v="133.6044"/>
    <x v="0"/>
    <x v="0"/>
    <s v="USD"/>
    <n v="1371785496"/>
    <n v="1369193496"/>
    <b v="1"/>
    <n v="6680.22"/>
    <n v="211"/>
    <n v="31.659810426540286"/>
    <b v="1"/>
    <s v="music/indie rock"/>
    <x v="4"/>
    <x v="14"/>
  </r>
  <r>
    <n v="2300"/>
    <n v="3925"/>
    <n v="170.65217391304347"/>
    <x v="0"/>
    <x v="0"/>
    <s v="USD"/>
    <n v="1388473200"/>
    <n v="1385585434"/>
    <b v="1"/>
    <n v="3925"/>
    <n v="85"/>
    <n v="46.176470588235297"/>
    <b v="1"/>
    <s v="music/indie rock"/>
    <x v="4"/>
    <x v="14"/>
  </r>
  <r>
    <n v="6450"/>
    <n v="7053.61"/>
    <n v="109.35829457364341"/>
    <x v="0"/>
    <x v="0"/>
    <s v="USD"/>
    <n v="1323747596"/>
    <n v="1320287996"/>
    <b v="1"/>
    <n v="7053.61"/>
    <n v="103"/>
    <n v="68.481650485436887"/>
    <b v="1"/>
    <s v="music/indie rock"/>
    <x v="4"/>
    <x v="14"/>
  </r>
  <r>
    <n v="6000"/>
    <n v="6042.02"/>
    <n v="100.70033333333335"/>
    <x v="0"/>
    <x v="0"/>
    <s v="USD"/>
    <n v="1293857940"/>
    <n v="1290281691"/>
    <b v="1"/>
    <n v="6042.02"/>
    <n v="113"/>
    <n v="53.469203539823013"/>
    <b v="1"/>
    <s v="music/indie rock"/>
    <x v="4"/>
    <x v="14"/>
  </r>
  <r>
    <n v="18000"/>
    <n v="18221"/>
    <n v="101.22777777777779"/>
    <x v="0"/>
    <x v="0"/>
    <s v="USD"/>
    <n v="1407520800"/>
    <n v="1405356072"/>
    <b v="1"/>
    <n v="18221"/>
    <n v="167"/>
    <n v="109.10778443113773"/>
    <b v="1"/>
    <s v="music/indie rock"/>
    <x v="4"/>
    <x v="14"/>
  </r>
  <r>
    <n v="3500"/>
    <n v="3736.55"/>
    <n v="106.75857142857143"/>
    <x v="0"/>
    <x v="0"/>
    <s v="USD"/>
    <n v="1331352129"/>
    <n v="1328760129"/>
    <b v="1"/>
    <n v="3736.55"/>
    <n v="73"/>
    <n v="51.185616438356163"/>
    <b v="1"/>
    <s v="music/indie rock"/>
    <x v="4"/>
    <x v="14"/>
  </r>
  <r>
    <n v="1964.47"/>
    <n v="2095.2600000000002"/>
    <n v="106.65777537961894"/>
    <x v="0"/>
    <x v="0"/>
    <s v="USD"/>
    <n v="1336245328"/>
    <n v="1333653333"/>
    <b v="1"/>
    <n v="2095.2600000000002"/>
    <n v="75"/>
    <n v="27.936800000000002"/>
    <b v="1"/>
    <s v="music/indie rock"/>
    <x v="4"/>
    <x v="14"/>
  </r>
  <r>
    <n v="50000"/>
    <n v="50653.11"/>
    <n v="101.30622"/>
    <x v="0"/>
    <x v="0"/>
    <s v="USD"/>
    <n v="1409274000"/>
    <n v="1406847996"/>
    <b v="1"/>
    <n v="50653.11"/>
    <n v="614"/>
    <n v="82.496921824104234"/>
    <b v="1"/>
    <s v="music/indie rock"/>
    <x v="4"/>
    <x v="14"/>
  </r>
  <r>
    <n v="6000"/>
    <n v="6400.47"/>
    <n v="106.67450000000001"/>
    <x v="0"/>
    <x v="0"/>
    <s v="USD"/>
    <n v="1362872537"/>
    <n v="1359848537"/>
    <b v="1"/>
    <n v="6400.47"/>
    <n v="107"/>
    <n v="59.817476635514019"/>
    <b v="1"/>
    <s v="music/indie rock"/>
    <x v="4"/>
    <x v="14"/>
  </r>
  <r>
    <n v="18500"/>
    <n v="79335.360000000001"/>
    <n v="428.83978378378379"/>
    <x v="0"/>
    <x v="0"/>
    <s v="USD"/>
    <n v="1363889015"/>
    <n v="1361300615"/>
    <b v="1"/>
    <n v="79335.360000000001"/>
    <n v="1224"/>
    <n v="64.816470588235291"/>
    <b v="1"/>
    <s v="music/indie rock"/>
    <x v="4"/>
    <x v="14"/>
  </r>
  <r>
    <n v="9000"/>
    <n v="9370"/>
    <n v="104.11111111111111"/>
    <x v="0"/>
    <x v="0"/>
    <s v="USD"/>
    <n v="1399421189"/>
    <n v="1396829189"/>
    <b v="1"/>
    <n v="9370"/>
    <n v="104"/>
    <n v="90.09615384615384"/>
    <b v="1"/>
    <s v="music/indie rock"/>
    <x v="4"/>
    <x v="14"/>
  </r>
  <r>
    <n v="3000"/>
    <n v="3236"/>
    <n v="107.86666666666666"/>
    <x v="0"/>
    <x v="0"/>
    <s v="USD"/>
    <n v="1397862000"/>
    <n v="1395155478"/>
    <b v="1"/>
    <n v="3236"/>
    <n v="79"/>
    <n v="40.962025316455694"/>
    <b v="1"/>
    <s v="music/indie rock"/>
    <x v="4"/>
    <x v="14"/>
  </r>
  <r>
    <n v="5000"/>
    <n v="8792.02"/>
    <n v="175.84040000000002"/>
    <x v="0"/>
    <x v="0"/>
    <s v="USD"/>
    <n v="1336086026"/>
    <n v="1333494026"/>
    <b v="1"/>
    <n v="8792.02"/>
    <n v="157"/>
    <n v="56.000127388535034"/>
    <b v="1"/>
    <s v="music/indie rock"/>
    <x v="4"/>
    <x v="14"/>
  </r>
  <r>
    <n v="1200"/>
    <n v="1883.64"/>
    <n v="156.97"/>
    <x v="0"/>
    <x v="0"/>
    <s v="USD"/>
    <n v="1339074857"/>
    <n v="1336482857"/>
    <b v="1"/>
    <n v="1883.64"/>
    <n v="50"/>
    <n v="37.672800000000002"/>
    <b v="1"/>
    <s v="music/indie rock"/>
    <x v="4"/>
    <x v="14"/>
  </r>
  <r>
    <n v="2500"/>
    <n v="2565"/>
    <n v="102.60000000000001"/>
    <x v="0"/>
    <x v="0"/>
    <s v="USD"/>
    <n v="1336238743"/>
    <n v="1333646743"/>
    <b v="1"/>
    <n v="2565"/>
    <n v="64"/>
    <n v="40.078125"/>
    <b v="1"/>
    <s v="music/indie rock"/>
    <x v="4"/>
    <x v="14"/>
  </r>
  <r>
    <n v="15000"/>
    <n v="15606.4"/>
    <n v="104.04266666666666"/>
    <x v="0"/>
    <x v="0"/>
    <s v="USD"/>
    <n v="1260383040"/>
    <n v="1253726650"/>
    <b v="1"/>
    <n v="15606.4"/>
    <n v="200"/>
    <n v="78.031999999999996"/>
    <b v="1"/>
    <s v="music/indie rock"/>
    <x v="4"/>
    <x v="14"/>
  </r>
  <r>
    <n v="400"/>
    <n v="416"/>
    <n v="104"/>
    <x v="0"/>
    <x v="0"/>
    <s v="USD"/>
    <n v="1266210000"/>
    <n v="1263474049"/>
    <b v="1"/>
    <n v="416"/>
    <n v="22"/>
    <n v="18.90909090909091"/>
    <b v="1"/>
    <s v="music/indie rock"/>
    <x v="4"/>
    <x v="14"/>
  </r>
  <r>
    <n v="5000"/>
    <n v="6053"/>
    <n v="121.05999999999999"/>
    <x v="0"/>
    <x v="0"/>
    <s v="USD"/>
    <n v="1253937540"/>
    <n v="1251214014"/>
    <b v="1"/>
    <n v="6053"/>
    <n v="163"/>
    <n v="37.134969325153371"/>
    <b v="1"/>
    <s v="music/indie rock"/>
    <x v="4"/>
    <x v="14"/>
  </r>
  <r>
    <n v="3000"/>
    <n v="3231"/>
    <n v="107.69999999999999"/>
    <x v="0"/>
    <x v="0"/>
    <s v="USD"/>
    <n v="1387072685"/>
    <n v="1384480685"/>
    <b v="1"/>
    <n v="3231"/>
    <n v="77"/>
    <n v="41.961038961038959"/>
    <b v="1"/>
    <s v="music/indie rock"/>
    <x v="4"/>
    <x v="14"/>
  </r>
  <r>
    <n v="5000"/>
    <n v="5433"/>
    <n v="108.66"/>
    <x v="0"/>
    <x v="0"/>
    <s v="USD"/>
    <n v="1396463800"/>
    <n v="1393443400"/>
    <b v="1"/>
    <n v="5433"/>
    <n v="89"/>
    <n v="61.044943820224717"/>
    <b v="1"/>
    <s v="music/indie rock"/>
    <x v="4"/>
    <x v="14"/>
  </r>
  <r>
    <n v="10557"/>
    <n v="4130"/>
    <n v="39.120962394619681"/>
    <x v="3"/>
    <x v="15"/>
    <s v="EUR"/>
    <n v="1491282901"/>
    <n v="1488694501"/>
    <b v="0"/>
    <n v="4130"/>
    <n v="64"/>
    <n v="64.53125"/>
    <b v="0"/>
    <s v="food/small batch"/>
    <x v="7"/>
    <x v="33"/>
  </r>
  <r>
    <n v="2700"/>
    <n v="85"/>
    <n v="3.1481481481481479"/>
    <x v="3"/>
    <x v="0"/>
    <s v="USD"/>
    <n v="1491769769"/>
    <n v="1489181369"/>
    <b v="0"/>
    <n v="85"/>
    <n v="4"/>
    <n v="21.25"/>
    <b v="0"/>
    <s v="food/small batch"/>
    <x v="7"/>
    <x v="33"/>
  </r>
  <r>
    <n v="250"/>
    <n v="120"/>
    <n v="48"/>
    <x v="3"/>
    <x v="0"/>
    <s v="USD"/>
    <n v="1490033247"/>
    <n v="1489428447"/>
    <b v="0"/>
    <n v="120"/>
    <n v="4"/>
    <n v="30"/>
    <b v="0"/>
    <s v="food/small batch"/>
    <x v="7"/>
    <x v="33"/>
  </r>
  <r>
    <n v="7500"/>
    <n v="1555"/>
    <n v="20.733333333333334"/>
    <x v="3"/>
    <x v="1"/>
    <s v="GBP"/>
    <n v="1490559285"/>
    <n v="1487970885"/>
    <b v="0"/>
    <n v="1555"/>
    <n v="61"/>
    <n v="25.491803278688526"/>
    <b v="0"/>
    <s v="food/small batch"/>
    <x v="7"/>
    <x v="33"/>
  </r>
  <r>
    <n v="1000"/>
    <n v="80"/>
    <n v="8"/>
    <x v="3"/>
    <x v="0"/>
    <s v="USD"/>
    <n v="1490830331"/>
    <n v="1488241931"/>
    <b v="0"/>
    <n v="80"/>
    <n v="7"/>
    <n v="11.428571428571429"/>
    <b v="0"/>
    <s v="food/small batch"/>
    <x v="7"/>
    <x v="33"/>
  </r>
  <r>
    <n v="15000"/>
    <n v="108"/>
    <n v="0.72"/>
    <x v="3"/>
    <x v="0"/>
    <s v="USD"/>
    <n v="1493571600"/>
    <n v="1489106948"/>
    <b v="0"/>
    <n v="108"/>
    <n v="1"/>
    <n v="108"/>
    <b v="0"/>
    <s v="food/small batch"/>
    <x v="7"/>
    <x v="33"/>
  </r>
  <r>
    <n v="35000"/>
    <n v="184133.01"/>
    <n v="526.09431428571429"/>
    <x v="0"/>
    <x v="0"/>
    <s v="USD"/>
    <n v="1409090440"/>
    <n v="1406066440"/>
    <b v="1"/>
    <n v="184133.01"/>
    <n v="3355"/>
    <n v="54.883162444113267"/>
    <b v="1"/>
    <s v="food/small batch"/>
    <x v="7"/>
    <x v="33"/>
  </r>
  <r>
    <n v="10000"/>
    <n v="25445"/>
    <n v="254.45000000000002"/>
    <x v="0"/>
    <x v="0"/>
    <s v="USD"/>
    <n v="1434307537"/>
    <n v="1431715537"/>
    <b v="1"/>
    <n v="25445"/>
    <n v="537"/>
    <n v="47.383612662942269"/>
    <b v="1"/>
    <s v="food/small batch"/>
    <x v="7"/>
    <x v="33"/>
  </r>
  <r>
    <n v="25000"/>
    <n v="26480"/>
    <n v="105.91999999999999"/>
    <x v="0"/>
    <x v="0"/>
    <s v="USD"/>
    <n v="1405609146"/>
    <n v="1403017146"/>
    <b v="1"/>
    <n v="26480"/>
    <n v="125"/>
    <n v="211.84"/>
    <b v="1"/>
    <s v="food/small batch"/>
    <x v="7"/>
    <x v="33"/>
  </r>
  <r>
    <n v="35000"/>
    <n v="35848"/>
    <n v="102.42285714285715"/>
    <x v="0"/>
    <x v="0"/>
    <s v="USD"/>
    <n v="1451001600"/>
    <n v="1448400943"/>
    <b v="1"/>
    <n v="35848"/>
    <n v="163"/>
    <n v="219.92638036809817"/>
    <b v="1"/>
    <s v="food/small batch"/>
    <x v="7"/>
    <x v="33"/>
  </r>
  <r>
    <n v="8000"/>
    <n v="11545.1"/>
    <n v="144.31375"/>
    <x v="0"/>
    <x v="0"/>
    <s v="USD"/>
    <n v="1408320490"/>
    <n v="1405728490"/>
    <b v="1"/>
    <n v="11545.1"/>
    <n v="283"/>
    <n v="40.795406360424032"/>
    <b v="1"/>
    <s v="food/small batch"/>
    <x v="7"/>
    <x v="33"/>
  </r>
  <r>
    <n v="25000"/>
    <n v="26577"/>
    <n v="106.30800000000001"/>
    <x v="0"/>
    <x v="0"/>
    <s v="USD"/>
    <n v="1423235071"/>
    <n v="1420643071"/>
    <b v="1"/>
    <n v="26577"/>
    <n v="352"/>
    <n v="75.502840909090907"/>
    <b v="1"/>
    <s v="food/small batch"/>
    <x v="7"/>
    <x v="33"/>
  </r>
  <r>
    <n v="600"/>
    <n v="1273"/>
    <n v="212.16666666666666"/>
    <x v="0"/>
    <x v="0"/>
    <s v="USD"/>
    <n v="1401385800"/>
    <n v="1399563390"/>
    <b v="1"/>
    <n v="1273"/>
    <n v="94"/>
    <n v="13.542553191489361"/>
    <b v="1"/>
    <s v="food/small batch"/>
    <x v="7"/>
    <x v="33"/>
  </r>
  <r>
    <n v="4000"/>
    <n v="4078"/>
    <n v="101.95"/>
    <x v="0"/>
    <x v="0"/>
    <s v="USD"/>
    <n v="1415208840"/>
    <n v="1412611498"/>
    <b v="1"/>
    <n v="4078"/>
    <n v="67"/>
    <n v="60.865671641791046"/>
    <b v="1"/>
    <s v="food/small batch"/>
    <x v="7"/>
    <x v="33"/>
  </r>
  <r>
    <n v="25000"/>
    <n v="25568"/>
    <n v="102.27200000000001"/>
    <x v="0"/>
    <x v="0"/>
    <s v="USD"/>
    <n v="1402494243"/>
    <n v="1399902243"/>
    <b v="1"/>
    <n v="25568"/>
    <n v="221"/>
    <n v="115.69230769230769"/>
    <b v="1"/>
    <s v="food/small batch"/>
    <x v="7"/>
    <x v="33"/>
  </r>
  <r>
    <n v="20000"/>
    <n v="104146.51"/>
    <n v="520.73254999999995"/>
    <x v="0"/>
    <x v="0"/>
    <s v="USD"/>
    <n v="1394316695"/>
    <n v="1390860695"/>
    <b v="1"/>
    <n v="104146.51"/>
    <n v="2165"/>
    <n v="48.104623556581984"/>
    <b v="1"/>
    <s v="food/small batch"/>
    <x v="7"/>
    <x v="33"/>
  </r>
  <r>
    <n v="12000"/>
    <n v="13279"/>
    <n v="110.65833333333333"/>
    <x v="0"/>
    <x v="0"/>
    <s v="USD"/>
    <n v="1403796143"/>
    <n v="1401204143"/>
    <b v="1"/>
    <n v="13279"/>
    <n v="179"/>
    <n v="74.184357541899445"/>
    <b v="1"/>
    <s v="food/small batch"/>
    <x v="7"/>
    <x v="33"/>
  </r>
  <r>
    <n v="15000"/>
    <n v="15171.5"/>
    <n v="101.14333333333335"/>
    <x v="0"/>
    <x v="0"/>
    <s v="USD"/>
    <n v="1404077484"/>
    <n v="1401485484"/>
    <b v="1"/>
    <n v="15171.5"/>
    <n v="123"/>
    <n v="123.34552845528455"/>
    <b v="1"/>
    <s v="food/small batch"/>
    <x v="7"/>
    <x v="33"/>
  </r>
  <r>
    <n v="25000"/>
    <n v="73552"/>
    <n v="294.20799999999997"/>
    <x v="0"/>
    <x v="0"/>
    <s v="USD"/>
    <n v="1482134340"/>
    <n v="1479496309"/>
    <b v="1"/>
    <n v="73552"/>
    <n v="1104"/>
    <n v="66.623188405797094"/>
    <b v="1"/>
    <s v="food/small batch"/>
    <x v="7"/>
    <x v="33"/>
  </r>
  <r>
    <n v="40000"/>
    <n v="42311"/>
    <n v="105.77749999999999"/>
    <x v="0"/>
    <x v="0"/>
    <s v="USD"/>
    <n v="1477841138"/>
    <n v="1475249138"/>
    <b v="1"/>
    <n v="42311"/>
    <n v="403"/>
    <n v="104.99007444168734"/>
    <b v="1"/>
    <s v="food/small batch"/>
    <x v="7"/>
    <x v="33"/>
  </r>
  <r>
    <n v="5000"/>
    <n v="0"/>
    <n v="0"/>
    <x v="1"/>
    <x v="0"/>
    <s v="USD"/>
    <n v="1436729504"/>
    <n v="1434137504"/>
    <b v="0"/>
    <n v="0"/>
    <n v="0"/>
    <e v="#DIV/0!"/>
    <b v="0"/>
    <s v="technology/web"/>
    <x v="2"/>
    <x v="7"/>
  </r>
  <r>
    <n v="5500"/>
    <n v="0"/>
    <n v="0"/>
    <x v="1"/>
    <x v="0"/>
    <s v="USD"/>
    <n v="1412571600"/>
    <n v="1410799870"/>
    <b v="0"/>
    <n v="0"/>
    <n v="0"/>
    <e v="#DIV/0!"/>
    <b v="0"/>
    <s v="technology/web"/>
    <x v="2"/>
    <x v="7"/>
  </r>
  <r>
    <n v="10000"/>
    <n v="300"/>
    <n v="3"/>
    <x v="1"/>
    <x v="0"/>
    <s v="USD"/>
    <n v="1452282420"/>
    <n v="1447962505"/>
    <b v="0"/>
    <n v="300"/>
    <n v="1"/>
    <n v="300"/>
    <b v="0"/>
    <s v="technology/web"/>
    <x v="2"/>
    <x v="7"/>
  </r>
  <r>
    <n v="1000"/>
    <n v="1"/>
    <n v="0.1"/>
    <x v="1"/>
    <x v="5"/>
    <s v="CAD"/>
    <n v="1466789269"/>
    <n v="1464197269"/>
    <b v="0"/>
    <n v="1"/>
    <n v="1"/>
    <n v="1"/>
    <b v="0"/>
    <s v="technology/web"/>
    <x v="2"/>
    <x v="7"/>
  </r>
  <r>
    <n v="3000"/>
    <n v="0"/>
    <n v="0"/>
    <x v="1"/>
    <x v="0"/>
    <s v="USD"/>
    <n v="1427845140"/>
    <n v="1424822556"/>
    <b v="0"/>
    <n v="0"/>
    <n v="0"/>
    <e v="#DIV/0!"/>
    <b v="0"/>
    <s v="technology/web"/>
    <x v="2"/>
    <x v="7"/>
  </r>
  <r>
    <n v="60000"/>
    <n v="39"/>
    <n v="6.5000000000000002E-2"/>
    <x v="1"/>
    <x v="0"/>
    <s v="USD"/>
    <n v="1476731431"/>
    <n v="1472843431"/>
    <b v="0"/>
    <n v="39"/>
    <n v="3"/>
    <n v="13"/>
    <b v="0"/>
    <s v="technology/web"/>
    <x v="2"/>
    <x v="7"/>
  </r>
  <r>
    <n v="1000"/>
    <n v="15"/>
    <n v="1.5"/>
    <x v="1"/>
    <x v="0"/>
    <s v="USD"/>
    <n v="1472135676"/>
    <n v="1469543676"/>
    <b v="0"/>
    <n v="15"/>
    <n v="1"/>
    <n v="15"/>
    <b v="0"/>
    <s v="technology/web"/>
    <x v="2"/>
    <x v="7"/>
  </r>
  <r>
    <n v="70000"/>
    <n v="270"/>
    <n v="0.38571428571428573"/>
    <x v="1"/>
    <x v="0"/>
    <s v="USD"/>
    <n v="1456006938"/>
    <n v="1450822938"/>
    <b v="0"/>
    <n v="270"/>
    <n v="5"/>
    <n v="54"/>
    <b v="0"/>
    <s v="technology/web"/>
    <x v="2"/>
    <x v="7"/>
  </r>
  <r>
    <n v="474900"/>
    <n v="0"/>
    <n v="0"/>
    <x v="1"/>
    <x v="11"/>
    <s v="SEK"/>
    <n v="1439318228"/>
    <n v="1436812628"/>
    <b v="0"/>
    <n v="0"/>
    <n v="0"/>
    <e v="#DIV/0!"/>
    <b v="0"/>
    <s v="technology/web"/>
    <x v="2"/>
    <x v="7"/>
  </r>
  <r>
    <n v="50000"/>
    <n v="0"/>
    <n v="0"/>
    <x v="1"/>
    <x v="17"/>
    <s v="EUR"/>
    <n v="1483474370"/>
    <n v="1480882370"/>
    <b v="0"/>
    <n v="0"/>
    <n v="0"/>
    <e v="#DIV/0!"/>
    <b v="0"/>
    <s v="technology/web"/>
    <x v="2"/>
    <x v="7"/>
  </r>
  <r>
    <n v="18900"/>
    <n v="108"/>
    <n v="0.5714285714285714"/>
    <x v="1"/>
    <x v="4"/>
    <s v="NZD"/>
    <n v="1430360739"/>
    <n v="1427768739"/>
    <b v="0"/>
    <n v="108"/>
    <n v="7"/>
    <n v="15.428571428571429"/>
    <b v="0"/>
    <s v="technology/web"/>
    <x v="2"/>
    <x v="7"/>
  </r>
  <r>
    <n v="2000"/>
    <n v="0"/>
    <n v="0"/>
    <x v="1"/>
    <x v="0"/>
    <s v="USD"/>
    <n v="1433603552"/>
    <n v="1428419552"/>
    <b v="0"/>
    <n v="0"/>
    <n v="0"/>
    <e v="#DIV/0!"/>
    <b v="0"/>
    <s v="technology/web"/>
    <x v="2"/>
    <x v="7"/>
  </r>
  <r>
    <n v="1000"/>
    <n v="0"/>
    <n v="0"/>
    <x v="1"/>
    <x v="0"/>
    <s v="USD"/>
    <n v="1429632822"/>
    <n v="1428596022"/>
    <b v="0"/>
    <n v="0"/>
    <n v="0"/>
    <e v="#DIV/0!"/>
    <b v="0"/>
    <s v="technology/web"/>
    <x v="2"/>
    <x v="7"/>
  </r>
  <r>
    <n v="35000"/>
    <n v="25"/>
    <n v="7.1428571428571425E-2"/>
    <x v="1"/>
    <x v="0"/>
    <s v="USD"/>
    <n v="1420910460"/>
    <n v="1415726460"/>
    <b v="0"/>
    <n v="25"/>
    <n v="1"/>
    <n v="25"/>
    <b v="0"/>
    <s v="technology/web"/>
    <x v="2"/>
    <x v="7"/>
  </r>
  <r>
    <n v="8000"/>
    <n v="55"/>
    <n v="0.6875"/>
    <x v="1"/>
    <x v="2"/>
    <s v="AUD"/>
    <n v="1430604136"/>
    <n v="1428012136"/>
    <b v="0"/>
    <n v="55"/>
    <n v="2"/>
    <n v="27.5"/>
    <b v="0"/>
    <s v="technology/web"/>
    <x v="2"/>
    <x v="7"/>
  </r>
  <r>
    <n v="10000"/>
    <n v="0"/>
    <n v="0"/>
    <x v="1"/>
    <x v="9"/>
    <s v="EUR"/>
    <n v="1433530104"/>
    <n v="1430938104"/>
    <b v="0"/>
    <n v="0"/>
    <n v="0"/>
    <e v="#DIV/0!"/>
    <b v="0"/>
    <s v="technology/web"/>
    <x v="2"/>
    <x v="7"/>
  </r>
  <r>
    <n v="27000"/>
    <n v="0"/>
    <n v="0"/>
    <x v="1"/>
    <x v="1"/>
    <s v="GBP"/>
    <n v="1445093578"/>
    <n v="1442501578"/>
    <b v="0"/>
    <n v="0"/>
    <n v="0"/>
    <e v="#DIV/0!"/>
    <b v="0"/>
    <s v="technology/web"/>
    <x v="2"/>
    <x v="7"/>
  </r>
  <r>
    <n v="1500"/>
    <n v="0"/>
    <n v="0"/>
    <x v="1"/>
    <x v="1"/>
    <s v="GBP"/>
    <n v="1422664740"/>
    <n v="1417818036"/>
    <b v="0"/>
    <n v="0"/>
    <n v="0"/>
    <e v="#DIV/0!"/>
    <b v="0"/>
    <s v="technology/web"/>
    <x v="2"/>
    <x v="7"/>
  </r>
  <r>
    <n v="7500"/>
    <n v="1101"/>
    <n v="14.680000000000001"/>
    <x v="1"/>
    <x v="0"/>
    <s v="USD"/>
    <n v="1438616124"/>
    <n v="1433432124"/>
    <b v="0"/>
    <n v="1101"/>
    <n v="3"/>
    <n v="367"/>
    <b v="0"/>
    <s v="technology/web"/>
    <x v="2"/>
    <x v="7"/>
  </r>
  <r>
    <n v="5000"/>
    <n v="2"/>
    <n v="0.04"/>
    <x v="1"/>
    <x v="5"/>
    <s v="CAD"/>
    <n v="1454864280"/>
    <n v="1452272280"/>
    <b v="0"/>
    <n v="2"/>
    <n v="1"/>
    <n v="2"/>
    <b v="0"/>
    <s v="technology/web"/>
    <x v="2"/>
    <x v="7"/>
  </r>
  <r>
    <n v="200"/>
    <n v="0"/>
    <n v="0"/>
    <x v="1"/>
    <x v="5"/>
    <s v="CAD"/>
    <n v="1462053600"/>
    <n v="1459975008"/>
    <b v="0"/>
    <n v="0"/>
    <n v="0"/>
    <e v="#DIV/0!"/>
    <b v="0"/>
    <s v="technology/web"/>
    <x v="2"/>
    <x v="7"/>
  </r>
  <r>
    <n v="420"/>
    <n v="120"/>
    <n v="28.571428571428569"/>
    <x v="1"/>
    <x v="0"/>
    <s v="USD"/>
    <n v="1418315470"/>
    <n v="1415723470"/>
    <b v="0"/>
    <n v="120"/>
    <n v="2"/>
    <n v="60"/>
    <b v="0"/>
    <s v="technology/web"/>
    <x v="2"/>
    <x v="7"/>
  </r>
  <r>
    <n v="175000"/>
    <n v="0"/>
    <n v="0"/>
    <x v="1"/>
    <x v="0"/>
    <s v="USD"/>
    <n v="1451348200"/>
    <n v="1447460200"/>
    <b v="0"/>
    <n v="0"/>
    <n v="0"/>
    <e v="#DIV/0!"/>
    <b v="0"/>
    <s v="technology/web"/>
    <x v="2"/>
    <x v="7"/>
  </r>
  <r>
    <n v="128"/>
    <n v="0"/>
    <n v="0"/>
    <x v="1"/>
    <x v="0"/>
    <s v="USD"/>
    <n v="1445898356"/>
    <n v="1441146356"/>
    <b v="0"/>
    <n v="0"/>
    <n v="0"/>
    <e v="#DIV/0!"/>
    <b v="0"/>
    <s v="technology/web"/>
    <x v="2"/>
    <x v="7"/>
  </r>
  <r>
    <n v="1000"/>
    <n v="0"/>
    <n v="0"/>
    <x v="1"/>
    <x v="13"/>
    <s v="EUR"/>
    <n v="1453071600"/>
    <n v="1449596425"/>
    <b v="0"/>
    <n v="0"/>
    <n v="0"/>
    <e v="#DIV/0!"/>
    <b v="0"/>
    <s v="technology/web"/>
    <x v="2"/>
    <x v="7"/>
  </r>
  <r>
    <n v="25000"/>
    <n v="2630"/>
    <n v="10.52"/>
    <x v="1"/>
    <x v="1"/>
    <s v="GBP"/>
    <n v="1445431533"/>
    <n v="1442839533"/>
    <b v="0"/>
    <n v="2630"/>
    <n v="27"/>
    <n v="97.407407407407405"/>
    <b v="0"/>
    <s v="technology/web"/>
    <x v="2"/>
    <x v="7"/>
  </r>
  <r>
    <n v="50000"/>
    <n v="670"/>
    <n v="1.34"/>
    <x v="1"/>
    <x v="0"/>
    <s v="USD"/>
    <n v="1461622616"/>
    <n v="1456442216"/>
    <b v="0"/>
    <n v="670"/>
    <n v="14"/>
    <n v="47.857142857142854"/>
    <b v="0"/>
    <s v="technology/web"/>
    <x v="2"/>
    <x v="7"/>
  </r>
  <r>
    <n v="40000"/>
    <n v="100"/>
    <n v="0.25"/>
    <x v="1"/>
    <x v="0"/>
    <s v="USD"/>
    <n v="1429028365"/>
    <n v="1425143965"/>
    <b v="0"/>
    <n v="100"/>
    <n v="2"/>
    <n v="50"/>
    <b v="0"/>
    <s v="technology/web"/>
    <x v="2"/>
    <x v="7"/>
  </r>
  <r>
    <n v="25000"/>
    <n v="0"/>
    <n v="0"/>
    <x v="1"/>
    <x v="0"/>
    <s v="USD"/>
    <n v="1455132611"/>
    <n v="1452540611"/>
    <b v="0"/>
    <n v="0"/>
    <n v="0"/>
    <e v="#DIV/0!"/>
    <b v="0"/>
    <s v="technology/web"/>
    <x v="2"/>
    <x v="7"/>
  </r>
  <r>
    <n v="25000"/>
    <n v="82"/>
    <n v="0.32800000000000001"/>
    <x v="1"/>
    <x v="0"/>
    <s v="USD"/>
    <n v="1418877141"/>
    <n v="1416285141"/>
    <b v="0"/>
    <n v="82"/>
    <n v="4"/>
    <n v="20.5"/>
    <b v="0"/>
    <s v="technology/web"/>
    <x v="2"/>
    <x v="7"/>
  </r>
  <r>
    <n v="2000"/>
    <n v="0"/>
    <n v="0"/>
    <x v="1"/>
    <x v="0"/>
    <s v="USD"/>
    <n v="1435257596"/>
    <n v="1432665596"/>
    <b v="0"/>
    <n v="0"/>
    <n v="0"/>
    <e v="#DIV/0!"/>
    <b v="0"/>
    <s v="technology/web"/>
    <x v="2"/>
    <x v="7"/>
  </r>
  <r>
    <n v="5500"/>
    <n v="180"/>
    <n v="3.2727272727272729"/>
    <x v="1"/>
    <x v="2"/>
    <s v="AUD"/>
    <n v="1429839571"/>
    <n v="1427247571"/>
    <b v="0"/>
    <n v="180"/>
    <n v="6"/>
    <n v="30"/>
    <b v="0"/>
    <s v="technology/web"/>
    <x v="2"/>
    <x v="7"/>
  </r>
  <r>
    <n v="850000"/>
    <n v="50"/>
    <n v="5.8823529411764705E-3"/>
    <x v="1"/>
    <x v="11"/>
    <s v="SEK"/>
    <n v="1440863624"/>
    <n v="1438271624"/>
    <b v="0"/>
    <n v="50"/>
    <n v="1"/>
    <n v="50"/>
    <b v="0"/>
    <s v="technology/web"/>
    <x v="2"/>
    <x v="7"/>
  </r>
  <r>
    <n v="22000"/>
    <n v="10"/>
    <n v="4.5454545454545456E-2"/>
    <x v="1"/>
    <x v="0"/>
    <s v="USD"/>
    <n v="1423772060"/>
    <n v="1421180060"/>
    <b v="0"/>
    <n v="10"/>
    <n v="1"/>
    <n v="10"/>
    <b v="0"/>
    <s v="technology/web"/>
    <x v="2"/>
    <x v="7"/>
  </r>
  <r>
    <n v="10000"/>
    <n v="0"/>
    <n v="0"/>
    <x v="1"/>
    <x v="0"/>
    <s v="USD"/>
    <n v="1473451437"/>
    <n v="1470859437"/>
    <b v="0"/>
    <n v="0"/>
    <n v="0"/>
    <e v="#DIV/0!"/>
    <b v="0"/>
    <s v="technology/web"/>
    <x v="2"/>
    <x v="7"/>
  </r>
  <r>
    <n v="3000"/>
    <n v="326.33"/>
    <n v="10.877666666666666"/>
    <x v="1"/>
    <x v="0"/>
    <s v="USD"/>
    <n v="1449785566"/>
    <n v="1447193566"/>
    <b v="0"/>
    <n v="326.33"/>
    <n v="4"/>
    <n v="81.582499999999996"/>
    <b v="0"/>
    <s v="technology/web"/>
    <x v="2"/>
    <x v="7"/>
  </r>
  <r>
    <n v="2500"/>
    <n v="0"/>
    <n v="0"/>
    <x v="1"/>
    <x v="5"/>
    <s v="CAD"/>
    <n v="1480110783"/>
    <n v="1477515183"/>
    <b v="0"/>
    <n v="0"/>
    <n v="0"/>
    <e v="#DIV/0!"/>
    <b v="0"/>
    <s v="technology/web"/>
    <x v="2"/>
    <x v="7"/>
  </r>
  <r>
    <n v="110000"/>
    <n v="0"/>
    <n v="0"/>
    <x v="1"/>
    <x v="0"/>
    <s v="USD"/>
    <n v="1440548330"/>
    <n v="1438042730"/>
    <b v="0"/>
    <n v="0"/>
    <n v="0"/>
    <e v="#DIV/0!"/>
    <b v="0"/>
    <s v="technology/web"/>
    <x v="2"/>
    <x v="7"/>
  </r>
  <r>
    <n v="30000"/>
    <n v="0"/>
    <n v="0"/>
    <x v="1"/>
    <x v="0"/>
    <s v="USD"/>
    <n v="1444004616"/>
    <n v="1440116616"/>
    <b v="0"/>
    <n v="0"/>
    <n v="0"/>
    <e v="#DIV/0!"/>
    <b v="0"/>
    <s v="technology/web"/>
    <x v="2"/>
    <x v="7"/>
  </r>
  <r>
    <n v="15000"/>
    <n v="55"/>
    <n v="0.36666666666666664"/>
    <x v="1"/>
    <x v="0"/>
    <s v="USD"/>
    <n v="1443726142"/>
    <n v="1441134142"/>
    <b v="0"/>
    <n v="55"/>
    <n v="3"/>
    <n v="18.333333333333332"/>
    <b v="0"/>
    <s v="technology/web"/>
    <x v="2"/>
    <x v="7"/>
  </r>
  <r>
    <n v="86350"/>
    <n v="1571"/>
    <n v="1.8193398957730169"/>
    <x v="1"/>
    <x v="0"/>
    <s v="USD"/>
    <n v="1428704848"/>
    <n v="1426112848"/>
    <b v="0"/>
    <n v="1571"/>
    <n v="7"/>
    <n v="224.42857142857142"/>
    <b v="0"/>
    <s v="technology/web"/>
    <x v="2"/>
    <x v="7"/>
  </r>
  <r>
    <n v="3000"/>
    <n v="75"/>
    <n v="2.5"/>
    <x v="1"/>
    <x v="0"/>
    <s v="USD"/>
    <n v="1438662603"/>
    <n v="1436502603"/>
    <b v="0"/>
    <n v="75"/>
    <n v="2"/>
    <n v="37.5"/>
    <b v="0"/>
    <s v="technology/web"/>
    <x v="2"/>
    <x v="7"/>
  </r>
  <r>
    <n v="10000"/>
    <n v="435"/>
    <n v="4.3499999999999996"/>
    <x v="1"/>
    <x v="4"/>
    <s v="NZD"/>
    <n v="1424568107"/>
    <n v="1421976107"/>
    <b v="0"/>
    <n v="435"/>
    <n v="3"/>
    <n v="145"/>
    <b v="0"/>
    <s v="technology/web"/>
    <x v="2"/>
    <x v="7"/>
  </r>
  <r>
    <n v="1000"/>
    <n v="8"/>
    <n v="0.8"/>
    <x v="1"/>
    <x v="0"/>
    <s v="USD"/>
    <n v="1415932643"/>
    <n v="1413337043"/>
    <b v="0"/>
    <n v="8"/>
    <n v="8"/>
    <n v="1"/>
    <b v="0"/>
    <s v="technology/web"/>
    <x v="2"/>
    <x v="7"/>
  </r>
  <r>
    <n v="65000"/>
    <n v="788"/>
    <n v="1.2123076923076923"/>
    <x v="1"/>
    <x v="0"/>
    <s v="USD"/>
    <n v="1438793432"/>
    <n v="1436201432"/>
    <b v="0"/>
    <n v="788"/>
    <n v="7"/>
    <n v="112.57142857142857"/>
    <b v="0"/>
    <s v="technology/web"/>
    <x v="2"/>
    <x v="7"/>
  </r>
  <r>
    <n v="30000"/>
    <n v="0"/>
    <n v="0"/>
    <x v="1"/>
    <x v="5"/>
    <s v="CAD"/>
    <n v="1420920424"/>
    <n v="1415736424"/>
    <b v="0"/>
    <n v="0"/>
    <n v="0"/>
    <e v="#DIV/0!"/>
    <b v="0"/>
    <s v="technology/web"/>
    <x v="2"/>
    <x v="7"/>
  </r>
  <r>
    <n v="150000"/>
    <n v="1026"/>
    <n v="0.68399999999999994"/>
    <x v="1"/>
    <x v="0"/>
    <s v="USD"/>
    <n v="1469199740"/>
    <n v="1465311740"/>
    <b v="0"/>
    <n v="1026"/>
    <n v="3"/>
    <n v="342"/>
    <b v="0"/>
    <s v="technology/web"/>
    <x v="2"/>
    <x v="7"/>
  </r>
  <r>
    <n v="37000"/>
    <n v="463"/>
    <n v="1.2513513513513512"/>
    <x v="1"/>
    <x v="0"/>
    <s v="USD"/>
    <n v="1421350140"/>
    <n v="1418761759"/>
    <b v="0"/>
    <n v="463"/>
    <n v="8"/>
    <n v="57.875"/>
    <b v="0"/>
    <s v="technology/web"/>
    <x v="2"/>
    <x v="7"/>
  </r>
  <r>
    <n v="16000"/>
    <n v="30"/>
    <n v="0.1875"/>
    <x v="1"/>
    <x v="6"/>
    <s v="EUR"/>
    <n v="1437861540"/>
    <n v="1435160452"/>
    <b v="0"/>
    <n v="30"/>
    <n v="1"/>
    <n v="30"/>
    <b v="0"/>
    <s v="technology/web"/>
    <x v="2"/>
    <x v="7"/>
  </r>
  <r>
    <n v="510000"/>
    <n v="0"/>
    <n v="0"/>
    <x v="1"/>
    <x v="2"/>
    <s v="AUD"/>
    <n v="1420352264"/>
    <n v="1416896264"/>
    <b v="0"/>
    <n v="0"/>
    <n v="0"/>
    <e v="#DIV/0!"/>
    <b v="0"/>
    <s v="technology/web"/>
    <x v="2"/>
    <x v="7"/>
  </r>
  <r>
    <n v="20000"/>
    <n v="25"/>
    <n v="0.125"/>
    <x v="1"/>
    <x v="0"/>
    <s v="USD"/>
    <n v="1427825044"/>
    <n v="1425236644"/>
    <b v="0"/>
    <n v="25"/>
    <n v="1"/>
    <n v="25"/>
    <b v="0"/>
    <s v="technology/web"/>
    <x v="2"/>
    <x v="7"/>
  </r>
  <r>
    <n v="4200"/>
    <n v="0"/>
    <n v="0"/>
    <x v="1"/>
    <x v="0"/>
    <s v="USD"/>
    <n v="1446087223"/>
    <n v="1443495223"/>
    <b v="0"/>
    <n v="0"/>
    <n v="0"/>
    <e v="#DIV/0!"/>
    <b v="0"/>
    <s v="technology/web"/>
    <x v="2"/>
    <x v="7"/>
  </r>
  <r>
    <n v="100000"/>
    <n v="50"/>
    <n v="0.05"/>
    <x v="1"/>
    <x v="0"/>
    <s v="USD"/>
    <n v="1439048017"/>
    <n v="1436456017"/>
    <b v="0"/>
    <n v="50"/>
    <n v="1"/>
    <n v="50"/>
    <b v="0"/>
    <s v="technology/web"/>
    <x v="2"/>
    <x v="7"/>
  </r>
  <r>
    <n v="5000"/>
    <n v="3"/>
    <n v="0.06"/>
    <x v="1"/>
    <x v="17"/>
    <s v="EUR"/>
    <n v="1424940093"/>
    <n v="1422348093"/>
    <b v="0"/>
    <n v="3"/>
    <n v="2"/>
    <n v="1.5"/>
    <b v="0"/>
    <s v="technology/web"/>
    <x v="2"/>
    <x v="7"/>
  </r>
  <r>
    <n v="33000"/>
    <n v="0"/>
    <n v="0"/>
    <x v="1"/>
    <x v="0"/>
    <s v="USD"/>
    <n v="1484038620"/>
    <n v="1481597687"/>
    <b v="0"/>
    <n v="0"/>
    <n v="0"/>
    <e v="#DIV/0!"/>
    <b v="0"/>
    <s v="technology/web"/>
    <x v="2"/>
    <x v="7"/>
  </r>
  <r>
    <n v="5000"/>
    <n v="10"/>
    <n v="0.2"/>
    <x v="1"/>
    <x v="16"/>
    <s v="CHF"/>
    <n v="1444940558"/>
    <n v="1442348558"/>
    <b v="0"/>
    <n v="10"/>
    <n v="1"/>
    <n v="10"/>
    <b v="0"/>
    <s v="technology/web"/>
    <x v="2"/>
    <x v="7"/>
  </r>
  <r>
    <n v="124000"/>
    <n v="0"/>
    <n v="0"/>
    <x v="1"/>
    <x v="0"/>
    <s v="USD"/>
    <n v="1420233256"/>
    <n v="1417641256"/>
    <b v="0"/>
    <n v="0"/>
    <n v="0"/>
    <e v="#DIV/0!"/>
    <b v="0"/>
    <s v="technology/web"/>
    <x v="2"/>
    <x v="7"/>
  </r>
  <r>
    <n v="4000"/>
    <n v="0"/>
    <n v="0"/>
    <x v="1"/>
    <x v="0"/>
    <s v="USD"/>
    <n v="1435874384"/>
    <n v="1433282384"/>
    <b v="0"/>
    <n v="0"/>
    <n v="0"/>
    <e v="#DIV/0!"/>
    <b v="0"/>
    <s v="technology/web"/>
    <x v="2"/>
    <x v="7"/>
  </r>
  <r>
    <n v="13000"/>
    <n v="0"/>
    <n v="0"/>
    <x v="1"/>
    <x v="11"/>
    <s v="SEK"/>
    <n v="1418934506"/>
    <n v="1415910506"/>
    <b v="0"/>
    <n v="0"/>
    <n v="0"/>
    <e v="#DIV/0!"/>
    <b v="0"/>
    <s v="technology/web"/>
    <x v="2"/>
    <x v="7"/>
  </r>
  <r>
    <n v="50000"/>
    <n v="0"/>
    <n v="0"/>
    <x v="1"/>
    <x v="2"/>
    <s v="AUD"/>
    <n v="1460615164"/>
    <n v="1458023164"/>
    <b v="0"/>
    <n v="0"/>
    <n v="0"/>
    <e v="#DIV/0!"/>
    <b v="0"/>
    <s v="technology/web"/>
    <x v="2"/>
    <x v="7"/>
  </r>
  <r>
    <n v="28000"/>
    <n v="201"/>
    <n v="0.71785714285714286"/>
    <x v="2"/>
    <x v="0"/>
    <s v="USD"/>
    <n v="1457207096"/>
    <n v="1452023096"/>
    <b v="0"/>
    <n v="201"/>
    <n v="9"/>
    <n v="22.333333333333332"/>
    <b v="0"/>
    <s v="food/food trucks"/>
    <x v="7"/>
    <x v="19"/>
  </r>
  <r>
    <n v="12000"/>
    <n v="52"/>
    <n v="0.43333333333333329"/>
    <x v="2"/>
    <x v="0"/>
    <s v="USD"/>
    <n v="1431533931"/>
    <n v="1428941931"/>
    <b v="0"/>
    <n v="52"/>
    <n v="1"/>
    <n v="52"/>
    <b v="0"/>
    <s v="food/food trucks"/>
    <x v="7"/>
    <x v="19"/>
  </r>
  <r>
    <n v="1200"/>
    <n v="202"/>
    <n v="16.833333333333332"/>
    <x v="2"/>
    <x v="1"/>
    <s v="GBP"/>
    <n v="1459368658"/>
    <n v="1454188258"/>
    <b v="0"/>
    <n v="202"/>
    <n v="12"/>
    <n v="16.833333333333332"/>
    <b v="0"/>
    <s v="food/food trucks"/>
    <x v="7"/>
    <x v="19"/>
  </r>
  <r>
    <n v="15000"/>
    <n v="0"/>
    <n v="0"/>
    <x v="2"/>
    <x v="0"/>
    <s v="USD"/>
    <n v="1451782607"/>
    <n v="1449190607"/>
    <b v="0"/>
    <n v="0"/>
    <n v="0"/>
    <e v="#DIV/0!"/>
    <b v="0"/>
    <s v="food/food trucks"/>
    <x v="7"/>
    <x v="19"/>
  </r>
  <r>
    <n v="5000"/>
    <n v="1126"/>
    <n v="22.52"/>
    <x v="2"/>
    <x v="0"/>
    <s v="USD"/>
    <n v="1472911375"/>
    <n v="1471096975"/>
    <b v="0"/>
    <n v="1126"/>
    <n v="20"/>
    <n v="56.3"/>
    <b v="0"/>
    <s v="food/food trucks"/>
    <x v="7"/>
    <x v="19"/>
  </r>
  <r>
    <n v="3250"/>
    <n v="1345"/>
    <n v="41.384615384615387"/>
    <x v="2"/>
    <x v="0"/>
    <s v="USD"/>
    <n v="1421635190"/>
    <n v="1418179190"/>
    <b v="0"/>
    <n v="1345"/>
    <n v="16"/>
    <n v="84.0625"/>
    <b v="0"/>
    <s v="food/food trucks"/>
    <x v="7"/>
    <x v="19"/>
  </r>
  <r>
    <n v="22000"/>
    <n v="5557"/>
    <n v="25.259090909090908"/>
    <x v="2"/>
    <x v="0"/>
    <s v="USD"/>
    <n v="1428732000"/>
    <n v="1426772928"/>
    <b v="0"/>
    <n v="5557"/>
    <n v="33"/>
    <n v="168.39393939393941"/>
    <b v="0"/>
    <s v="food/food trucks"/>
    <x v="7"/>
    <x v="19"/>
  </r>
  <r>
    <n v="15000"/>
    <n v="30"/>
    <n v="0.2"/>
    <x v="2"/>
    <x v="0"/>
    <s v="USD"/>
    <n v="1415247757"/>
    <n v="1412652157"/>
    <b v="0"/>
    <n v="30"/>
    <n v="2"/>
    <n v="15"/>
    <b v="0"/>
    <s v="food/food trucks"/>
    <x v="7"/>
    <x v="19"/>
  </r>
  <r>
    <n v="25000"/>
    <n v="460"/>
    <n v="1.8399999999999999"/>
    <x v="2"/>
    <x v="0"/>
    <s v="USD"/>
    <n v="1439931675"/>
    <n v="1437339675"/>
    <b v="0"/>
    <n v="460"/>
    <n v="6"/>
    <n v="76.666666666666671"/>
    <b v="0"/>
    <s v="food/food trucks"/>
    <x v="7"/>
    <x v="19"/>
  </r>
  <r>
    <n v="15000"/>
    <n v="0"/>
    <n v="0"/>
    <x v="2"/>
    <x v="2"/>
    <s v="AUD"/>
    <n v="1441619275"/>
    <n v="1439027275"/>
    <b v="0"/>
    <n v="0"/>
    <n v="0"/>
    <e v="#DIV/0!"/>
    <b v="0"/>
    <s v="food/food trucks"/>
    <x v="7"/>
    <x v="19"/>
  </r>
  <r>
    <n v="25000"/>
    <n v="151"/>
    <n v="0.60399999999999998"/>
    <x v="2"/>
    <x v="0"/>
    <s v="USD"/>
    <n v="1440524082"/>
    <n v="1437932082"/>
    <b v="0"/>
    <n v="151"/>
    <n v="3"/>
    <n v="50.333333333333336"/>
    <b v="0"/>
    <s v="food/food trucks"/>
    <x v="7"/>
    <x v="19"/>
  </r>
  <r>
    <n v="8000"/>
    <n v="0"/>
    <n v="0"/>
    <x v="2"/>
    <x v="6"/>
    <s v="EUR"/>
    <n v="1480185673"/>
    <n v="1476294073"/>
    <b v="0"/>
    <n v="0"/>
    <n v="0"/>
    <e v="#DIV/0!"/>
    <b v="0"/>
    <s v="food/food trucks"/>
    <x v="7"/>
    <x v="19"/>
  </r>
  <r>
    <n v="3000"/>
    <n v="25"/>
    <n v="0.83333333333333337"/>
    <x v="2"/>
    <x v="0"/>
    <s v="USD"/>
    <n v="1401579000"/>
    <n v="1398911882"/>
    <b v="0"/>
    <n v="25"/>
    <n v="3"/>
    <n v="8.3333333333333339"/>
    <b v="0"/>
    <s v="food/food trucks"/>
    <x v="7"/>
    <x v="19"/>
  </r>
  <r>
    <n v="15000"/>
    <n v="460"/>
    <n v="3.0666666666666664"/>
    <x v="2"/>
    <x v="0"/>
    <s v="USD"/>
    <n v="1440215940"/>
    <n v="1436805660"/>
    <b v="0"/>
    <n v="460"/>
    <n v="13"/>
    <n v="35.384615384615387"/>
    <b v="0"/>
    <s v="food/food trucks"/>
    <x v="7"/>
    <x v="19"/>
  </r>
  <r>
    <n v="60000"/>
    <n v="335"/>
    <n v="0.55833333333333335"/>
    <x v="2"/>
    <x v="0"/>
    <s v="USD"/>
    <n v="1468615346"/>
    <n v="1466023346"/>
    <b v="0"/>
    <n v="335"/>
    <n v="6"/>
    <n v="55.833333333333336"/>
    <b v="0"/>
    <s v="food/food trucks"/>
    <x v="7"/>
    <x v="19"/>
  </r>
  <r>
    <n v="20000"/>
    <n v="5"/>
    <n v="2.5000000000000001E-2"/>
    <x v="2"/>
    <x v="0"/>
    <s v="USD"/>
    <n v="1426345200"/>
    <n v="1421343743"/>
    <b v="0"/>
    <n v="5"/>
    <n v="1"/>
    <n v="5"/>
    <b v="0"/>
    <s v="food/food trucks"/>
    <x v="7"/>
    <x v="19"/>
  </r>
  <r>
    <n v="1000"/>
    <n v="0"/>
    <n v="0"/>
    <x v="2"/>
    <x v="0"/>
    <s v="USD"/>
    <n v="1407705187"/>
    <n v="1405113187"/>
    <b v="0"/>
    <n v="0"/>
    <n v="0"/>
    <e v="#DIV/0!"/>
    <b v="0"/>
    <s v="food/food trucks"/>
    <x v="7"/>
    <x v="19"/>
  </r>
  <r>
    <n v="25000"/>
    <n v="5"/>
    <n v="0.02"/>
    <x v="2"/>
    <x v="0"/>
    <s v="USD"/>
    <n v="1427225644"/>
    <n v="1422045244"/>
    <b v="0"/>
    <n v="5"/>
    <n v="5"/>
    <n v="1"/>
    <b v="0"/>
    <s v="food/food trucks"/>
    <x v="7"/>
    <x v="19"/>
  </r>
  <r>
    <n v="3000"/>
    <n v="0"/>
    <n v="0"/>
    <x v="2"/>
    <x v="0"/>
    <s v="USD"/>
    <n v="1424281389"/>
    <n v="1419097389"/>
    <b v="0"/>
    <n v="0"/>
    <n v="0"/>
    <e v="#DIV/0!"/>
    <b v="0"/>
    <s v="food/food trucks"/>
    <x v="7"/>
    <x v="19"/>
  </r>
  <r>
    <n v="16870"/>
    <n v="2501"/>
    <n v="14.825133372851216"/>
    <x v="2"/>
    <x v="0"/>
    <s v="USD"/>
    <n v="1415583695"/>
    <n v="1410396095"/>
    <b v="0"/>
    <n v="2501"/>
    <n v="36"/>
    <n v="69.472222222222229"/>
    <b v="0"/>
    <s v="food/food trucks"/>
    <x v="7"/>
    <x v="19"/>
  </r>
  <r>
    <n v="6000"/>
    <n v="1"/>
    <n v="1.6666666666666666E-2"/>
    <x v="2"/>
    <x v="0"/>
    <s v="USD"/>
    <n v="1424536196"/>
    <n v="1421944196"/>
    <b v="0"/>
    <n v="1"/>
    <n v="1"/>
    <n v="1"/>
    <b v="0"/>
    <s v="food/food trucks"/>
    <x v="7"/>
    <x v="19"/>
  </r>
  <r>
    <n v="500"/>
    <n v="1"/>
    <n v="0.2"/>
    <x v="2"/>
    <x v="0"/>
    <s v="USD"/>
    <n v="1426091036"/>
    <n v="1423502636"/>
    <b v="0"/>
    <n v="1"/>
    <n v="1"/>
    <n v="1"/>
    <b v="0"/>
    <s v="food/food trucks"/>
    <x v="7"/>
    <x v="19"/>
  </r>
  <r>
    <n v="60000"/>
    <n v="8"/>
    <n v="1.3333333333333334E-2"/>
    <x v="2"/>
    <x v="0"/>
    <s v="USD"/>
    <n v="1420044890"/>
    <n v="1417452890"/>
    <b v="0"/>
    <n v="8"/>
    <n v="1"/>
    <n v="8"/>
    <b v="0"/>
    <s v="food/food trucks"/>
    <x v="7"/>
    <x v="19"/>
  </r>
  <r>
    <n v="25000"/>
    <n v="310"/>
    <n v="1.24"/>
    <x v="2"/>
    <x v="0"/>
    <s v="USD"/>
    <n v="1414445108"/>
    <n v="1411853108"/>
    <b v="0"/>
    <n v="310"/>
    <n v="9"/>
    <n v="34.444444444444443"/>
    <b v="0"/>
    <s v="food/food trucks"/>
    <x v="7"/>
    <x v="19"/>
  </r>
  <r>
    <n v="3500"/>
    <n v="1"/>
    <n v="2.8571428571428574E-2"/>
    <x v="2"/>
    <x v="0"/>
    <s v="USD"/>
    <n v="1464386640"/>
    <n v="1463090149"/>
    <b v="0"/>
    <n v="1"/>
    <n v="1"/>
    <n v="1"/>
    <b v="0"/>
    <s v="food/food trucks"/>
    <x v="7"/>
    <x v="19"/>
  </r>
  <r>
    <n v="20000"/>
    <n v="0"/>
    <n v="0"/>
    <x v="2"/>
    <x v="0"/>
    <s v="USD"/>
    <n v="1439006692"/>
    <n v="1433822692"/>
    <b v="0"/>
    <n v="0"/>
    <n v="0"/>
    <e v="#DIV/0!"/>
    <b v="0"/>
    <s v="food/food trucks"/>
    <x v="7"/>
    <x v="19"/>
  </r>
  <r>
    <n v="50000"/>
    <n v="1"/>
    <n v="2E-3"/>
    <x v="2"/>
    <x v="0"/>
    <s v="USD"/>
    <n v="1458715133"/>
    <n v="1455262733"/>
    <b v="0"/>
    <n v="1"/>
    <n v="1"/>
    <n v="1"/>
    <b v="0"/>
    <s v="food/food trucks"/>
    <x v="7"/>
    <x v="19"/>
  </r>
  <r>
    <n v="35000"/>
    <n v="1"/>
    <n v="2.8571428571428571E-3"/>
    <x v="2"/>
    <x v="0"/>
    <s v="USD"/>
    <n v="1426182551"/>
    <n v="1423594151"/>
    <b v="0"/>
    <n v="1"/>
    <n v="1"/>
    <n v="1"/>
    <b v="0"/>
    <s v="food/food trucks"/>
    <x v="7"/>
    <x v="19"/>
  </r>
  <r>
    <n v="140000"/>
    <n v="2005"/>
    <n v="1.4321428571428572"/>
    <x v="2"/>
    <x v="10"/>
    <s v="NOK"/>
    <n v="1486313040"/>
    <n v="1483131966"/>
    <b v="0"/>
    <n v="2005"/>
    <n v="4"/>
    <n v="501.25"/>
    <b v="0"/>
    <s v="food/food trucks"/>
    <x v="7"/>
    <x v="19"/>
  </r>
  <r>
    <n v="3000"/>
    <n v="21"/>
    <n v="0.70000000000000007"/>
    <x v="2"/>
    <x v="0"/>
    <s v="USD"/>
    <n v="1455246504"/>
    <n v="1452654504"/>
    <b v="0"/>
    <n v="21"/>
    <n v="2"/>
    <n v="10.5"/>
    <b v="0"/>
    <s v="food/food trucks"/>
    <x v="7"/>
    <x v="19"/>
  </r>
  <r>
    <n v="100000"/>
    <n v="2"/>
    <n v="2E-3"/>
    <x v="2"/>
    <x v="0"/>
    <s v="USD"/>
    <n v="1467080613"/>
    <n v="1461896613"/>
    <b v="0"/>
    <n v="2"/>
    <n v="2"/>
    <n v="1"/>
    <b v="0"/>
    <s v="food/food trucks"/>
    <x v="7"/>
    <x v="19"/>
  </r>
  <r>
    <n v="14000"/>
    <n v="2"/>
    <n v="1.4285714285714287E-2"/>
    <x v="2"/>
    <x v="0"/>
    <s v="USD"/>
    <n v="1425791697"/>
    <n v="1423199697"/>
    <b v="0"/>
    <n v="2"/>
    <n v="2"/>
    <n v="1"/>
    <b v="0"/>
    <s v="food/food trucks"/>
    <x v="7"/>
    <x v="19"/>
  </r>
  <r>
    <n v="10000"/>
    <n v="0"/>
    <n v="0"/>
    <x v="2"/>
    <x v="0"/>
    <s v="USD"/>
    <n v="1456608943"/>
    <n v="1454016943"/>
    <b v="0"/>
    <n v="0"/>
    <n v="0"/>
    <e v="#DIV/0!"/>
    <b v="0"/>
    <s v="food/food trucks"/>
    <x v="7"/>
    <x v="19"/>
  </r>
  <r>
    <n v="20000"/>
    <n v="26"/>
    <n v="0.13"/>
    <x v="2"/>
    <x v="0"/>
    <s v="USD"/>
    <n v="1438662474"/>
    <n v="1435206474"/>
    <b v="0"/>
    <n v="26"/>
    <n v="2"/>
    <n v="13"/>
    <b v="0"/>
    <s v="food/food trucks"/>
    <x v="7"/>
    <x v="19"/>
  </r>
  <r>
    <n v="250000"/>
    <n v="1224"/>
    <n v="0.48960000000000004"/>
    <x v="2"/>
    <x v="11"/>
    <s v="SEK"/>
    <n v="1444027186"/>
    <n v="1441435186"/>
    <b v="0"/>
    <n v="1224"/>
    <n v="4"/>
    <n v="306"/>
    <b v="0"/>
    <s v="food/food trucks"/>
    <x v="7"/>
    <x v="19"/>
  </r>
  <r>
    <n v="117000"/>
    <n v="45"/>
    <n v="3.8461538461538464E-2"/>
    <x v="2"/>
    <x v="5"/>
    <s v="CAD"/>
    <n v="1454078770"/>
    <n v="1448894770"/>
    <b v="0"/>
    <n v="45"/>
    <n v="2"/>
    <n v="22.5"/>
    <b v="0"/>
    <s v="food/food trucks"/>
    <x v="7"/>
    <x v="19"/>
  </r>
  <r>
    <n v="8000"/>
    <n v="0"/>
    <n v="0"/>
    <x v="2"/>
    <x v="0"/>
    <s v="USD"/>
    <n v="1426615200"/>
    <n v="1422400188"/>
    <b v="0"/>
    <n v="0"/>
    <n v="0"/>
    <e v="#DIV/0!"/>
    <b v="0"/>
    <s v="food/food trucks"/>
    <x v="7"/>
    <x v="19"/>
  </r>
  <r>
    <n v="15000"/>
    <n v="50"/>
    <n v="0.33333333333333337"/>
    <x v="2"/>
    <x v="0"/>
    <s v="USD"/>
    <n v="1449529062"/>
    <n v="1444341462"/>
    <b v="0"/>
    <n v="50"/>
    <n v="1"/>
    <n v="50"/>
    <b v="0"/>
    <s v="food/food trucks"/>
    <x v="7"/>
    <x v="19"/>
  </r>
  <r>
    <n v="10000"/>
    <n v="0"/>
    <n v="0"/>
    <x v="2"/>
    <x v="0"/>
    <s v="USD"/>
    <n v="1445197129"/>
    <n v="1442605129"/>
    <b v="0"/>
    <n v="0"/>
    <n v="0"/>
    <e v="#DIV/0!"/>
    <b v="0"/>
    <s v="food/food trucks"/>
    <x v="7"/>
    <x v="19"/>
  </r>
  <r>
    <n v="5000"/>
    <n v="10"/>
    <n v="0.2"/>
    <x v="2"/>
    <x v="18"/>
    <s v="EUR"/>
    <n v="1455399313"/>
    <n v="1452807313"/>
    <b v="0"/>
    <n v="10"/>
    <n v="2"/>
    <n v="5"/>
    <b v="0"/>
    <s v="food/food trucks"/>
    <x v="7"/>
    <x v="19"/>
  </r>
  <r>
    <n v="7500"/>
    <n v="8091"/>
    <n v="107.88"/>
    <x v="0"/>
    <x v="0"/>
    <s v="USD"/>
    <n v="1437627540"/>
    <n v="1435806054"/>
    <b v="0"/>
    <n v="8091"/>
    <n v="109"/>
    <n v="74.22935779816514"/>
    <b v="1"/>
    <s v="food/small batch"/>
    <x v="7"/>
    <x v="33"/>
  </r>
  <r>
    <n v="24000"/>
    <n v="30226"/>
    <n v="125.94166666666666"/>
    <x v="0"/>
    <x v="0"/>
    <s v="USD"/>
    <n v="1426777228"/>
    <n v="1424188828"/>
    <b v="0"/>
    <n v="30226"/>
    <n v="372"/>
    <n v="81.252688172043008"/>
    <b v="1"/>
    <s v="food/small batch"/>
    <x v="7"/>
    <x v="33"/>
  </r>
  <r>
    <n v="20000"/>
    <n v="40502.99"/>
    <n v="202.51495"/>
    <x v="0"/>
    <x v="0"/>
    <s v="USD"/>
    <n v="1408114822"/>
    <n v="1405522822"/>
    <b v="0"/>
    <n v="40502.99"/>
    <n v="311"/>
    <n v="130.23469453376205"/>
    <b v="1"/>
    <s v="food/small batch"/>
    <x v="7"/>
    <x v="33"/>
  </r>
  <r>
    <n v="3000"/>
    <n v="3258"/>
    <n v="108.60000000000001"/>
    <x v="0"/>
    <x v="0"/>
    <s v="USD"/>
    <n v="1464199591"/>
    <n v="1461607591"/>
    <b v="0"/>
    <n v="3258"/>
    <n v="61"/>
    <n v="53.409836065573771"/>
    <b v="1"/>
    <s v="food/small batch"/>
    <x v="7"/>
    <x v="33"/>
  </r>
  <r>
    <n v="5000"/>
    <n v="8640"/>
    <n v="172.8"/>
    <x v="0"/>
    <x v="0"/>
    <s v="USD"/>
    <n v="1443242021"/>
    <n v="1440650021"/>
    <b v="0"/>
    <n v="8640"/>
    <n v="115"/>
    <n v="75.130434782608702"/>
    <b v="1"/>
    <s v="food/small batch"/>
    <x v="7"/>
    <x v="33"/>
  </r>
  <r>
    <n v="5000"/>
    <n v="8399"/>
    <n v="167.98"/>
    <x v="0"/>
    <x v="0"/>
    <s v="USD"/>
    <n v="1480174071"/>
    <n v="1477578471"/>
    <b v="0"/>
    <n v="8399"/>
    <n v="111"/>
    <n v="75.666666666666671"/>
    <b v="1"/>
    <s v="food/small batch"/>
    <x v="7"/>
    <x v="33"/>
  </r>
  <r>
    <n v="2500"/>
    <n v="10680"/>
    <n v="427.20000000000005"/>
    <x v="0"/>
    <x v="0"/>
    <s v="USD"/>
    <n v="1478923200"/>
    <n v="1476184593"/>
    <b v="0"/>
    <n v="10680"/>
    <n v="337"/>
    <n v="31.691394658753708"/>
    <b v="1"/>
    <s v="food/small batch"/>
    <x v="7"/>
    <x v="33"/>
  </r>
  <r>
    <n v="400"/>
    <n v="430"/>
    <n v="107.5"/>
    <x v="0"/>
    <x v="0"/>
    <s v="USD"/>
    <n v="1472621760"/>
    <n v="1472110513"/>
    <b v="0"/>
    <n v="430"/>
    <n v="9"/>
    <n v="47.777777777777779"/>
    <b v="1"/>
    <s v="food/small batch"/>
    <x v="7"/>
    <x v="33"/>
  </r>
  <r>
    <n v="10000"/>
    <n v="10800"/>
    <n v="108"/>
    <x v="0"/>
    <x v="0"/>
    <s v="USD"/>
    <n v="1417321515"/>
    <n v="1414725915"/>
    <b v="0"/>
    <n v="10800"/>
    <n v="120"/>
    <n v="90"/>
    <b v="1"/>
    <s v="food/small batch"/>
    <x v="7"/>
    <x v="33"/>
  </r>
  <r>
    <n v="15000"/>
    <n v="15230.03"/>
    <n v="101.53353333333335"/>
    <x v="0"/>
    <x v="0"/>
    <s v="USD"/>
    <n v="1414465860"/>
    <n v="1411177456"/>
    <b v="0"/>
    <n v="15230.03"/>
    <n v="102"/>
    <n v="149.31401960784314"/>
    <b v="1"/>
    <s v="food/small batch"/>
    <x v="7"/>
    <x v="33"/>
  </r>
  <r>
    <n v="10000"/>
    <n v="11545"/>
    <n v="115.45"/>
    <x v="0"/>
    <x v="0"/>
    <s v="USD"/>
    <n v="1488750490"/>
    <n v="1487022490"/>
    <b v="0"/>
    <n v="11545"/>
    <n v="186"/>
    <n v="62.06989247311828"/>
    <b v="1"/>
    <s v="food/small batch"/>
    <x v="7"/>
    <x v="33"/>
  </r>
  <r>
    <n v="600"/>
    <n v="801"/>
    <n v="133.5"/>
    <x v="0"/>
    <x v="0"/>
    <s v="USD"/>
    <n v="1451430000"/>
    <n v="1448914500"/>
    <b v="0"/>
    <n v="801"/>
    <n v="15"/>
    <n v="53.4"/>
    <b v="1"/>
    <s v="food/small batch"/>
    <x v="7"/>
    <x v="33"/>
  </r>
  <r>
    <n v="3000"/>
    <n v="4641"/>
    <n v="154.69999999999999"/>
    <x v="0"/>
    <x v="0"/>
    <s v="USD"/>
    <n v="1486053409"/>
    <n v="1483461409"/>
    <b v="0"/>
    <n v="4641"/>
    <n v="67"/>
    <n v="69.268656716417908"/>
    <b v="1"/>
    <s v="food/small batch"/>
    <x v="7"/>
    <x v="33"/>
  </r>
  <r>
    <n v="35000"/>
    <n v="35296"/>
    <n v="100.84571428571429"/>
    <x v="0"/>
    <x v="0"/>
    <s v="USD"/>
    <n v="1489207808"/>
    <n v="1486183808"/>
    <b v="0"/>
    <n v="35296"/>
    <n v="130"/>
    <n v="271.50769230769231"/>
    <b v="1"/>
    <s v="food/small batch"/>
    <x v="7"/>
    <x v="33"/>
  </r>
  <r>
    <n v="300"/>
    <n v="546"/>
    <n v="182"/>
    <x v="0"/>
    <x v="0"/>
    <s v="USD"/>
    <n v="1461177950"/>
    <n v="1458758750"/>
    <b v="0"/>
    <n v="546"/>
    <n v="16"/>
    <n v="34.125"/>
    <b v="1"/>
    <s v="food/small batch"/>
    <x v="7"/>
    <x v="33"/>
  </r>
  <r>
    <n v="1500"/>
    <n v="2713"/>
    <n v="180.86666666666667"/>
    <x v="0"/>
    <x v="0"/>
    <s v="USD"/>
    <n v="1488063839"/>
    <n v="1485471839"/>
    <b v="0"/>
    <n v="2713"/>
    <n v="67"/>
    <n v="40.492537313432834"/>
    <b v="1"/>
    <s v="food/small batch"/>
    <x v="7"/>
    <x v="33"/>
  </r>
  <r>
    <n v="23000"/>
    <n v="23530"/>
    <n v="102.30434782608695"/>
    <x v="0"/>
    <x v="0"/>
    <s v="USD"/>
    <n v="1458826056"/>
    <n v="1456237656"/>
    <b v="0"/>
    <n v="23530"/>
    <n v="124"/>
    <n v="189.75806451612902"/>
    <b v="1"/>
    <s v="food/small batch"/>
    <x v="7"/>
    <x v="33"/>
  </r>
  <r>
    <n v="5000"/>
    <n v="5509"/>
    <n v="110.17999999999999"/>
    <x v="0"/>
    <x v="0"/>
    <s v="USD"/>
    <n v="1465498800"/>
    <n v="1462481718"/>
    <b v="0"/>
    <n v="5509"/>
    <n v="80"/>
    <n v="68.862499999999997"/>
    <b v="1"/>
    <s v="food/small batch"/>
    <x v="7"/>
    <x v="33"/>
  </r>
  <r>
    <n v="30000"/>
    <n v="30675"/>
    <n v="102.25"/>
    <x v="0"/>
    <x v="0"/>
    <s v="USD"/>
    <n v="1458742685"/>
    <n v="1454858285"/>
    <b v="0"/>
    <n v="30675"/>
    <n v="282"/>
    <n v="108.77659574468085"/>
    <b v="1"/>
    <s v="food/small batch"/>
    <x v="7"/>
    <x v="33"/>
  </r>
  <r>
    <n v="8500"/>
    <n v="8567"/>
    <n v="100.78823529411764"/>
    <x v="0"/>
    <x v="0"/>
    <s v="USD"/>
    <n v="1483417020"/>
    <n v="1480480167"/>
    <b v="0"/>
    <n v="8567"/>
    <n v="68"/>
    <n v="125.98529411764706"/>
    <b v="1"/>
    <s v="food/small batch"/>
    <x v="7"/>
    <x v="33"/>
  </r>
  <r>
    <n v="7500"/>
    <n v="7785"/>
    <n v="103.8"/>
    <x v="0"/>
    <x v="0"/>
    <s v="USD"/>
    <n v="1317438000"/>
    <n v="1314577097"/>
    <b v="0"/>
    <n v="7785"/>
    <n v="86"/>
    <n v="90.523255813953483"/>
    <b v="1"/>
    <s v="music/indie rock"/>
    <x v="4"/>
    <x v="14"/>
  </r>
  <r>
    <n v="3000"/>
    <n v="3321.25"/>
    <n v="110.70833333333334"/>
    <x v="0"/>
    <x v="0"/>
    <s v="USD"/>
    <n v="1342672096"/>
    <n v="1340944096"/>
    <b v="0"/>
    <n v="3321.25"/>
    <n v="115"/>
    <n v="28.880434782608695"/>
    <b v="1"/>
    <s v="music/indie rock"/>
    <x v="4"/>
    <x v="14"/>
  </r>
  <r>
    <n v="2000"/>
    <n v="2325"/>
    <n v="116.25000000000001"/>
    <x v="0"/>
    <x v="0"/>
    <s v="USD"/>
    <n v="1366138800"/>
    <n v="1362710425"/>
    <b v="0"/>
    <n v="2325"/>
    <n v="75"/>
    <n v="31"/>
    <b v="1"/>
    <s v="music/indie rock"/>
    <x v="4"/>
    <x v="14"/>
  </r>
  <r>
    <n v="2000"/>
    <n v="2222"/>
    <n v="111.1"/>
    <x v="0"/>
    <x v="5"/>
    <s v="CAD"/>
    <n v="1443641340"/>
    <n v="1441143397"/>
    <b v="0"/>
    <n v="2222"/>
    <n v="43"/>
    <n v="51.674418604651166"/>
    <b v="1"/>
    <s v="music/indie rock"/>
    <x v="4"/>
    <x v="14"/>
  </r>
  <r>
    <n v="700"/>
    <n v="1261"/>
    <n v="180.14285714285714"/>
    <x v="0"/>
    <x v="0"/>
    <s v="USD"/>
    <n v="1348420548"/>
    <n v="1345828548"/>
    <b v="0"/>
    <n v="1261"/>
    <n v="48"/>
    <n v="26.270833333333332"/>
    <b v="1"/>
    <s v="music/indie rock"/>
    <x v="4"/>
    <x v="14"/>
  </r>
  <r>
    <n v="2500"/>
    <n v="2500"/>
    <n v="100"/>
    <x v="0"/>
    <x v="0"/>
    <s v="USD"/>
    <n v="1368066453"/>
    <n v="1365474453"/>
    <b v="0"/>
    <n v="2500"/>
    <n v="52"/>
    <n v="48.07692307692308"/>
    <b v="1"/>
    <s v="music/indie rock"/>
    <x v="4"/>
    <x v="14"/>
  </r>
  <r>
    <n v="1000"/>
    <n v="1185"/>
    <n v="118.5"/>
    <x v="0"/>
    <x v="0"/>
    <s v="USD"/>
    <n v="1336669200"/>
    <n v="1335473931"/>
    <b v="0"/>
    <n v="1185"/>
    <n v="43"/>
    <n v="27.558139534883722"/>
    <b v="1"/>
    <s v="music/indie rock"/>
    <x v="4"/>
    <x v="14"/>
  </r>
  <r>
    <n v="2000"/>
    <n v="2144.34"/>
    <n v="107.21700000000001"/>
    <x v="0"/>
    <x v="0"/>
    <s v="USD"/>
    <n v="1351400400"/>
    <n v="1348285321"/>
    <b v="0"/>
    <n v="2144.34"/>
    <n v="58"/>
    <n v="36.97137931034483"/>
    <b v="1"/>
    <s v="music/indie rock"/>
    <x v="4"/>
    <x v="14"/>
  </r>
  <r>
    <n v="1200"/>
    <n v="1364"/>
    <n v="113.66666666666667"/>
    <x v="0"/>
    <x v="0"/>
    <s v="USD"/>
    <n v="1297160329"/>
    <n v="1295000329"/>
    <b v="0"/>
    <n v="1364"/>
    <n v="47"/>
    <n v="29.021276595744681"/>
    <b v="1"/>
    <s v="music/indie rock"/>
    <x v="4"/>
    <x v="14"/>
  </r>
  <r>
    <n v="1000"/>
    <n v="1031.6400000000001"/>
    <n v="103.16400000000002"/>
    <x v="0"/>
    <x v="0"/>
    <s v="USD"/>
    <n v="1337824055"/>
    <n v="1335232055"/>
    <b v="0"/>
    <n v="1031.6400000000001"/>
    <n v="36"/>
    <n v="28.65666666666667"/>
    <b v="1"/>
    <s v="music/indie rock"/>
    <x v="4"/>
    <x v="14"/>
  </r>
  <r>
    <n v="500"/>
    <n v="640"/>
    <n v="128"/>
    <x v="0"/>
    <x v="0"/>
    <s v="USD"/>
    <n v="1327535392"/>
    <n v="1324079392"/>
    <b v="0"/>
    <n v="640"/>
    <n v="17"/>
    <n v="37.647058823529413"/>
    <b v="1"/>
    <s v="music/indie rock"/>
    <x v="4"/>
    <x v="14"/>
  </r>
  <r>
    <n v="7500"/>
    <n v="10182.02"/>
    <n v="135.76026666666667"/>
    <x v="0"/>
    <x v="0"/>
    <s v="USD"/>
    <n v="1283562180"/>
    <n v="1277433980"/>
    <b v="0"/>
    <n v="10182.02"/>
    <n v="104"/>
    <n v="97.904038461538462"/>
    <b v="1"/>
    <s v="music/indie rock"/>
    <x v="4"/>
    <x v="14"/>
  </r>
  <r>
    <n v="2000"/>
    <n v="2000"/>
    <n v="100"/>
    <x v="0"/>
    <x v="0"/>
    <s v="USD"/>
    <n v="1352573869"/>
    <n v="1349978269"/>
    <b v="0"/>
    <n v="2000"/>
    <n v="47"/>
    <n v="42.553191489361701"/>
    <b v="1"/>
    <s v="music/indie rock"/>
    <x v="4"/>
    <x v="14"/>
  </r>
  <r>
    <n v="5000"/>
    <n v="5000.18"/>
    <n v="100.00360000000002"/>
    <x v="0"/>
    <x v="0"/>
    <s v="USD"/>
    <n v="1286756176"/>
    <n v="1282868176"/>
    <b v="0"/>
    <n v="5000.18"/>
    <n v="38"/>
    <n v="131.58368421052631"/>
    <b v="1"/>
    <s v="music/indie rock"/>
    <x v="4"/>
    <x v="14"/>
  </r>
  <r>
    <n v="2500"/>
    <n v="2618"/>
    <n v="104.71999999999998"/>
    <x v="0"/>
    <x v="0"/>
    <s v="USD"/>
    <n v="1278799200"/>
    <n v="1273647255"/>
    <b v="0"/>
    <n v="2618"/>
    <n v="81"/>
    <n v="32.320987654320987"/>
    <b v="1"/>
    <s v="music/indie rock"/>
    <x v="4"/>
    <x v="14"/>
  </r>
  <r>
    <n v="3200"/>
    <n v="3360.72"/>
    <n v="105.02249999999999"/>
    <x v="0"/>
    <x v="0"/>
    <s v="USD"/>
    <n v="1415004770"/>
    <n v="1412149970"/>
    <b v="0"/>
    <n v="3360.72"/>
    <n v="55"/>
    <n v="61.103999999999999"/>
    <b v="1"/>
    <s v="music/indie rock"/>
    <x v="4"/>
    <x v="14"/>
  </r>
  <r>
    <n v="750"/>
    <n v="1285"/>
    <n v="171.33333333333334"/>
    <x v="0"/>
    <x v="0"/>
    <s v="USD"/>
    <n v="1344789345"/>
    <n v="1340901345"/>
    <b v="0"/>
    <n v="1285"/>
    <n v="41"/>
    <n v="31.341463414634145"/>
    <b v="1"/>
    <s v="music/indie rock"/>
    <x v="4"/>
    <x v="14"/>
  </r>
  <r>
    <n v="8000"/>
    <n v="10200"/>
    <n v="127.49999999999999"/>
    <x v="0"/>
    <x v="0"/>
    <s v="USD"/>
    <n v="1358117313"/>
    <n v="1355525313"/>
    <b v="0"/>
    <n v="10200"/>
    <n v="79"/>
    <n v="129.1139240506329"/>
    <b v="1"/>
    <s v="music/indie rock"/>
    <x v="4"/>
    <x v="14"/>
  </r>
  <r>
    <n v="300"/>
    <n v="400.33"/>
    <n v="133.44333333333333"/>
    <x v="0"/>
    <x v="0"/>
    <s v="USD"/>
    <n v="1343440800"/>
    <n v="1342545994"/>
    <b v="0"/>
    <n v="400.33"/>
    <n v="16"/>
    <n v="25.020624999999999"/>
    <b v="1"/>
    <s v="music/indie rock"/>
    <x v="4"/>
    <x v="14"/>
  </r>
  <r>
    <n v="2000"/>
    <n v="2000"/>
    <n v="100"/>
    <x v="0"/>
    <x v="0"/>
    <s v="USD"/>
    <n v="1444516084"/>
    <n v="1439332084"/>
    <b v="0"/>
    <n v="2000"/>
    <n v="8"/>
    <n v="250"/>
    <b v="1"/>
    <s v="music/indie rock"/>
    <x v="4"/>
    <x v="14"/>
  </r>
  <r>
    <n v="4000"/>
    <n v="4516.4399999999996"/>
    <n v="112.91099999999999"/>
    <x v="0"/>
    <x v="0"/>
    <s v="USD"/>
    <n v="1335799808"/>
    <n v="1333207808"/>
    <b v="0"/>
    <n v="4516.4399999999996"/>
    <n v="95"/>
    <n v="47.541473684210523"/>
    <b v="1"/>
    <s v="music/indie rock"/>
    <x v="4"/>
    <x v="14"/>
  </r>
  <r>
    <n v="1000"/>
    <n v="1001"/>
    <n v="100.1"/>
    <x v="0"/>
    <x v="0"/>
    <s v="USD"/>
    <n v="1312224383"/>
    <n v="1308336383"/>
    <b v="0"/>
    <n v="1001"/>
    <n v="25"/>
    <n v="40.04"/>
    <b v="1"/>
    <s v="music/indie rock"/>
    <x v="4"/>
    <x v="14"/>
  </r>
  <r>
    <n v="1100"/>
    <n v="1251"/>
    <n v="113.72727272727272"/>
    <x v="0"/>
    <x v="0"/>
    <s v="USD"/>
    <n v="1335891603"/>
    <n v="1330711203"/>
    <b v="0"/>
    <n v="1251"/>
    <n v="19"/>
    <n v="65.84210526315789"/>
    <b v="1"/>
    <s v="music/indie rock"/>
    <x v="4"/>
    <x v="14"/>
  </r>
  <r>
    <n v="3500"/>
    <n v="4176.1099999999997"/>
    <n v="119.31742857142855"/>
    <x v="0"/>
    <x v="0"/>
    <s v="USD"/>
    <n v="1316124003"/>
    <n v="1313532003"/>
    <b v="0"/>
    <n v="4176.1099999999997"/>
    <n v="90"/>
    <n v="46.401222222222216"/>
    <b v="1"/>
    <s v="music/indie rock"/>
    <x v="4"/>
    <x v="14"/>
  </r>
  <r>
    <n v="2000"/>
    <n v="2065"/>
    <n v="103.25"/>
    <x v="0"/>
    <x v="0"/>
    <s v="USD"/>
    <n v="1318463879"/>
    <n v="1315439879"/>
    <b v="0"/>
    <n v="2065"/>
    <n v="41"/>
    <n v="50.365853658536587"/>
    <b v="1"/>
    <s v="music/indie rock"/>
    <x v="4"/>
    <x v="14"/>
  </r>
  <r>
    <n v="300"/>
    <n v="797"/>
    <n v="265.66666666666669"/>
    <x v="0"/>
    <x v="0"/>
    <s v="USD"/>
    <n v="1335113976"/>
    <n v="1332521976"/>
    <b v="0"/>
    <n v="797"/>
    <n v="30"/>
    <n v="26.566666666666666"/>
    <b v="1"/>
    <s v="music/indie rock"/>
    <x v="4"/>
    <x v="14"/>
  </r>
  <r>
    <n v="1500"/>
    <n v="1500.76"/>
    <n v="100.05066666666667"/>
    <x v="0"/>
    <x v="0"/>
    <s v="USD"/>
    <n v="1338083997"/>
    <n v="1335491997"/>
    <b v="0"/>
    <n v="1500.76"/>
    <n v="38"/>
    <n v="39.493684210526318"/>
    <b v="1"/>
    <s v="music/indie rock"/>
    <x v="4"/>
    <x v="14"/>
  </r>
  <r>
    <n v="3000"/>
    <n v="3201"/>
    <n v="106.69999999999999"/>
    <x v="0"/>
    <x v="0"/>
    <s v="USD"/>
    <n v="1321459908"/>
    <n v="1318864308"/>
    <b v="0"/>
    <n v="3201"/>
    <n v="65"/>
    <n v="49.246153846153845"/>
    <b v="1"/>
    <s v="music/indie rock"/>
    <x v="4"/>
    <x v="14"/>
  </r>
  <r>
    <n v="3500"/>
    <n v="4678.5"/>
    <n v="133.67142857142858"/>
    <x v="0"/>
    <x v="0"/>
    <s v="USD"/>
    <n v="1368117239"/>
    <n v="1365525239"/>
    <b v="0"/>
    <n v="4678.5"/>
    <n v="75"/>
    <n v="62.38"/>
    <b v="1"/>
    <s v="music/indie rock"/>
    <x v="4"/>
    <x v="14"/>
  </r>
  <r>
    <n v="500"/>
    <n v="607"/>
    <n v="121.39999999999999"/>
    <x v="0"/>
    <x v="0"/>
    <s v="USD"/>
    <n v="1340429276"/>
    <n v="1335245276"/>
    <b v="0"/>
    <n v="607"/>
    <n v="16"/>
    <n v="37.9375"/>
    <b v="1"/>
    <s v="music/indie rock"/>
    <x v="4"/>
    <x v="14"/>
  </r>
  <r>
    <n v="500"/>
    <n v="516"/>
    <n v="103.2"/>
    <x v="0"/>
    <x v="0"/>
    <s v="USD"/>
    <n v="1295142660"/>
    <n v="1293739714"/>
    <b v="0"/>
    <n v="516"/>
    <n v="10"/>
    <n v="51.6"/>
    <b v="1"/>
    <s v="music/indie rock"/>
    <x v="4"/>
    <x v="14"/>
  </r>
  <r>
    <n v="600"/>
    <n v="750"/>
    <n v="125"/>
    <x v="0"/>
    <x v="0"/>
    <s v="USD"/>
    <n v="1339840740"/>
    <n v="1335397188"/>
    <b v="0"/>
    <n v="750"/>
    <n v="27"/>
    <n v="27.777777777777779"/>
    <b v="1"/>
    <s v="music/indie rock"/>
    <x v="4"/>
    <x v="14"/>
  </r>
  <r>
    <n v="20000"/>
    <n v="25740"/>
    <n v="128.69999999999999"/>
    <x v="0"/>
    <x v="0"/>
    <s v="USD"/>
    <n v="1367208140"/>
    <n v="1363320140"/>
    <b v="0"/>
    <n v="25740"/>
    <n v="259"/>
    <n v="99.382239382239376"/>
    <b v="1"/>
    <s v="music/indie rock"/>
    <x v="4"/>
    <x v="14"/>
  </r>
  <r>
    <n v="1500"/>
    <n v="1515.08"/>
    <n v="101.00533333333333"/>
    <x v="0"/>
    <x v="0"/>
    <s v="USD"/>
    <n v="1337786944"/>
    <n v="1335194944"/>
    <b v="0"/>
    <n v="1515.08"/>
    <n v="39"/>
    <n v="38.848205128205123"/>
    <b v="1"/>
    <s v="music/indie rock"/>
    <x v="4"/>
    <x v="14"/>
  </r>
  <r>
    <n v="1500"/>
    <n v="1913.05"/>
    <n v="127.53666666666665"/>
    <x v="0"/>
    <x v="0"/>
    <s v="USD"/>
    <n v="1339022575"/>
    <n v="1336430575"/>
    <b v="0"/>
    <n v="1913.05"/>
    <n v="42"/>
    <n v="45.548809523809524"/>
    <b v="1"/>
    <s v="music/indie rock"/>
    <x v="4"/>
    <x v="14"/>
  </r>
  <r>
    <n v="6000"/>
    <n v="6000"/>
    <n v="100"/>
    <x v="0"/>
    <x v="0"/>
    <s v="USD"/>
    <n v="1364597692"/>
    <n v="1361577292"/>
    <b v="0"/>
    <n v="6000"/>
    <n v="10"/>
    <n v="600"/>
    <b v="1"/>
    <s v="music/indie rock"/>
    <x v="4"/>
    <x v="14"/>
  </r>
  <r>
    <n v="4000"/>
    <n v="4510.8599999999997"/>
    <n v="112.7715"/>
    <x v="0"/>
    <x v="0"/>
    <s v="USD"/>
    <n v="1312578338"/>
    <n v="1309986338"/>
    <b v="0"/>
    <n v="4510.8599999999997"/>
    <n v="56"/>
    <n v="80.551071428571419"/>
    <b v="1"/>
    <s v="music/indie rock"/>
    <x v="4"/>
    <x v="14"/>
  </r>
  <r>
    <n v="1000"/>
    <n v="1056"/>
    <n v="105.60000000000001"/>
    <x v="0"/>
    <x v="0"/>
    <s v="USD"/>
    <n v="1422400387"/>
    <n v="1421190787"/>
    <b v="0"/>
    <n v="1056"/>
    <n v="20"/>
    <n v="52.8"/>
    <b v="1"/>
    <s v="music/indie rock"/>
    <x v="4"/>
    <x v="14"/>
  </r>
  <r>
    <n v="4000"/>
    <n v="8105"/>
    <n v="202.625"/>
    <x v="0"/>
    <x v="0"/>
    <s v="USD"/>
    <n v="1356976800"/>
    <n v="1352820837"/>
    <b v="0"/>
    <n v="8105"/>
    <n v="170"/>
    <n v="47.676470588235297"/>
    <b v="1"/>
    <s v="music/indie rock"/>
    <x v="4"/>
    <x v="14"/>
  </r>
  <r>
    <n v="600"/>
    <n v="680"/>
    <n v="113.33333333333333"/>
    <x v="0"/>
    <x v="0"/>
    <s v="USD"/>
    <n v="1340476375"/>
    <n v="1337884375"/>
    <b v="0"/>
    <n v="680"/>
    <n v="29"/>
    <n v="23.448275862068964"/>
    <b v="1"/>
    <s v="music/indie rock"/>
    <x v="4"/>
    <x v="14"/>
  </r>
  <r>
    <n v="11000"/>
    <n v="281"/>
    <n v="2.5545454545454547"/>
    <x v="2"/>
    <x v="5"/>
    <s v="CAD"/>
    <n v="1443379104"/>
    <n v="1440787104"/>
    <b v="0"/>
    <n v="281"/>
    <n v="7"/>
    <n v="40.142857142857146"/>
    <b v="0"/>
    <s v="food/restaurants"/>
    <x v="7"/>
    <x v="34"/>
  </r>
  <r>
    <n v="110000"/>
    <n v="86"/>
    <n v="7.8181818181818186E-2"/>
    <x v="2"/>
    <x v="0"/>
    <s v="USD"/>
    <n v="1411328918"/>
    <n v="1407440918"/>
    <b v="0"/>
    <n v="86"/>
    <n v="5"/>
    <n v="17.2"/>
    <b v="0"/>
    <s v="food/restaurants"/>
    <x v="7"/>
    <x v="34"/>
  </r>
  <r>
    <n v="10000"/>
    <n v="0"/>
    <n v="0"/>
    <x v="2"/>
    <x v="0"/>
    <s v="USD"/>
    <n v="1465333560"/>
    <n v="1462743308"/>
    <b v="0"/>
    <n v="0"/>
    <n v="0"/>
    <e v="#DIV/0!"/>
    <b v="0"/>
    <s v="food/restaurants"/>
    <x v="7"/>
    <x v="34"/>
  </r>
  <r>
    <n v="35000"/>
    <n v="0"/>
    <n v="0"/>
    <x v="2"/>
    <x v="0"/>
    <s v="USD"/>
    <n v="1416014534"/>
    <n v="1413418934"/>
    <b v="0"/>
    <n v="0"/>
    <n v="0"/>
    <e v="#DIV/0!"/>
    <b v="0"/>
    <s v="food/restaurants"/>
    <x v="7"/>
    <x v="34"/>
  </r>
  <r>
    <n v="7000"/>
    <n v="0"/>
    <n v="0"/>
    <x v="2"/>
    <x v="0"/>
    <s v="USD"/>
    <n v="1426292416"/>
    <n v="1423704016"/>
    <b v="0"/>
    <n v="0"/>
    <n v="0"/>
    <e v="#DIV/0!"/>
    <b v="0"/>
    <s v="food/restaurants"/>
    <x v="7"/>
    <x v="34"/>
  </r>
  <r>
    <n v="5000"/>
    <n v="30"/>
    <n v="0.6"/>
    <x v="2"/>
    <x v="1"/>
    <s v="GBP"/>
    <n v="1443906000"/>
    <n v="1441955269"/>
    <b v="0"/>
    <n v="30"/>
    <n v="2"/>
    <n v="15"/>
    <b v="0"/>
    <s v="food/restaurants"/>
    <x v="7"/>
    <x v="34"/>
  </r>
  <r>
    <n v="42850"/>
    <n v="0"/>
    <n v="0"/>
    <x v="2"/>
    <x v="0"/>
    <s v="USD"/>
    <n v="1431308704"/>
    <n v="1428716704"/>
    <b v="0"/>
    <n v="0"/>
    <n v="0"/>
    <e v="#DIV/0!"/>
    <b v="0"/>
    <s v="food/restaurants"/>
    <x v="7"/>
    <x v="34"/>
  </r>
  <r>
    <n v="20000"/>
    <n v="0"/>
    <n v="0"/>
    <x v="2"/>
    <x v="0"/>
    <s v="USD"/>
    <n v="1408056634"/>
    <n v="1405464634"/>
    <b v="0"/>
    <n v="0"/>
    <n v="0"/>
    <e v="#DIV/0!"/>
    <b v="0"/>
    <s v="food/restaurants"/>
    <x v="7"/>
    <x v="34"/>
  </r>
  <r>
    <n v="95000"/>
    <n v="1000"/>
    <n v="1.0526315789473684"/>
    <x v="2"/>
    <x v="1"/>
    <s v="GBP"/>
    <n v="1429554349"/>
    <n v="1424719549"/>
    <b v="0"/>
    <n v="1000"/>
    <n v="28"/>
    <n v="35.714285714285715"/>
    <b v="0"/>
    <s v="food/restaurants"/>
    <x v="7"/>
    <x v="34"/>
  </r>
  <r>
    <n v="50000"/>
    <n v="75"/>
    <n v="0.15"/>
    <x v="2"/>
    <x v="0"/>
    <s v="USD"/>
    <n v="1431647772"/>
    <n v="1426463772"/>
    <b v="0"/>
    <n v="75"/>
    <n v="2"/>
    <n v="37.5"/>
    <b v="0"/>
    <s v="food/restaurants"/>
    <x v="7"/>
    <x v="34"/>
  </r>
  <r>
    <n v="100000"/>
    <n v="0"/>
    <n v="0"/>
    <x v="2"/>
    <x v="1"/>
    <s v="GBP"/>
    <n v="1454323413"/>
    <n v="1451731413"/>
    <b v="0"/>
    <n v="0"/>
    <n v="0"/>
    <e v="#DIV/0!"/>
    <b v="0"/>
    <s v="food/restaurants"/>
    <x v="7"/>
    <x v="34"/>
  </r>
  <r>
    <n v="1150"/>
    <n v="0"/>
    <n v="0"/>
    <x v="2"/>
    <x v="0"/>
    <s v="USD"/>
    <n v="1418504561"/>
    <n v="1417208561"/>
    <b v="0"/>
    <n v="0"/>
    <n v="0"/>
    <e v="#DIV/0!"/>
    <b v="0"/>
    <s v="food/restaurants"/>
    <x v="7"/>
    <x v="34"/>
  </r>
  <r>
    <n v="180000"/>
    <n v="0"/>
    <n v="0"/>
    <x v="2"/>
    <x v="12"/>
    <s v="EUR"/>
    <n v="1488067789"/>
    <n v="1482883789"/>
    <b v="0"/>
    <n v="0"/>
    <n v="0"/>
    <e v="#DIV/0!"/>
    <b v="0"/>
    <s v="food/restaurants"/>
    <x v="7"/>
    <x v="34"/>
  </r>
  <r>
    <n v="12000"/>
    <n v="210"/>
    <n v="1.7500000000000002"/>
    <x v="2"/>
    <x v="0"/>
    <s v="USD"/>
    <n v="1408526477"/>
    <n v="1407057677"/>
    <b v="0"/>
    <n v="210"/>
    <n v="4"/>
    <n v="52.5"/>
    <b v="0"/>
    <s v="food/restaurants"/>
    <x v="7"/>
    <x v="34"/>
  </r>
  <r>
    <n v="5000"/>
    <n v="930"/>
    <n v="18.600000000000001"/>
    <x v="2"/>
    <x v="0"/>
    <s v="USD"/>
    <n v="1424635753"/>
    <n v="1422043753"/>
    <b v="0"/>
    <n v="930"/>
    <n v="12"/>
    <n v="77.5"/>
    <b v="0"/>
    <s v="food/restaurants"/>
    <x v="7"/>
    <x v="34"/>
  </r>
  <r>
    <n v="22000"/>
    <n v="0"/>
    <n v="0"/>
    <x v="2"/>
    <x v="0"/>
    <s v="USD"/>
    <n v="1417279252"/>
    <n v="1414683652"/>
    <b v="0"/>
    <n v="0"/>
    <n v="0"/>
    <e v="#DIV/0!"/>
    <b v="0"/>
    <s v="food/restaurants"/>
    <x v="7"/>
    <x v="34"/>
  </r>
  <r>
    <n v="18000"/>
    <n v="1767"/>
    <n v="9.8166666666666664"/>
    <x v="2"/>
    <x v="5"/>
    <s v="CAD"/>
    <n v="1426788930"/>
    <n v="1424200530"/>
    <b v="0"/>
    <n v="1767"/>
    <n v="33"/>
    <n v="53.545454545454547"/>
    <b v="0"/>
    <s v="food/restaurants"/>
    <x v="7"/>
    <x v="34"/>
  </r>
  <r>
    <n v="5000"/>
    <n v="0"/>
    <n v="0"/>
    <x v="2"/>
    <x v="0"/>
    <s v="USD"/>
    <n v="1415899228"/>
    <n v="1413303628"/>
    <b v="0"/>
    <n v="0"/>
    <n v="0"/>
    <e v="#DIV/0!"/>
    <b v="0"/>
    <s v="food/restaurants"/>
    <x v="7"/>
    <x v="34"/>
  </r>
  <r>
    <n v="150000"/>
    <n v="65"/>
    <n v="4.3333333333333335E-2"/>
    <x v="2"/>
    <x v="0"/>
    <s v="USD"/>
    <n v="1405741404"/>
    <n v="1403149404"/>
    <b v="0"/>
    <n v="65"/>
    <n v="4"/>
    <n v="16.25"/>
    <b v="0"/>
    <s v="food/restaurants"/>
    <x v="7"/>
    <x v="34"/>
  </r>
  <r>
    <n v="100000"/>
    <n v="0"/>
    <n v="0"/>
    <x v="2"/>
    <x v="0"/>
    <s v="USD"/>
    <n v="1476559260"/>
    <n v="1472567085"/>
    <b v="0"/>
    <n v="0"/>
    <n v="0"/>
    <e v="#DIV/0!"/>
    <b v="0"/>
    <s v="food/restaurants"/>
    <x v="7"/>
    <x v="34"/>
  </r>
  <r>
    <n v="12500"/>
    <n v="13685.99"/>
    <n v="109.48792"/>
    <x v="0"/>
    <x v="0"/>
    <s v="USD"/>
    <n v="1444778021"/>
    <n v="1442963621"/>
    <b v="0"/>
    <n v="13685.99"/>
    <n v="132"/>
    <n v="103.68174242424243"/>
    <b v="1"/>
    <s v="music/classical music"/>
    <x v="4"/>
    <x v="35"/>
  </r>
  <r>
    <n v="5000"/>
    <n v="5000"/>
    <n v="100"/>
    <x v="0"/>
    <x v="0"/>
    <s v="USD"/>
    <n v="1461336720"/>
    <n v="1459431960"/>
    <b v="0"/>
    <n v="5000"/>
    <n v="27"/>
    <n v="185.18518518518519"/>
    <b v="1"/>
    <s v="music/classical music"/>
    <x v="4"/>
    <x v="35"/>
  </r>
  <r>
    <n v="900"/>
    <n v="1408"/>
    <n v="156.44444444444446"/>
    <x v="0"/>
    <x v="0"/>
    <s v="USD"/>
    <n v="1416270292"/>
    <n v="1413674692"/>
    <b v="0"/>
    <n v="1408"/>
    <n v="26"/>
    <n v="54.153846153846153"/>
    <b v="1"/>
    <s v="music/classical music"/>
    <x v="4"/>
    <x v="35"/>
  </r>
  <r>
    <n v="7500"/>
    <n v="7620"/>
    <n v="101.6"/>
    <x v="0"/>
    <x v="0"/>
    <s v="USD"/>
    <n v="1419136200"/>
    <n v="1416338557"/>
    <b v="0"/>
    <n v="7620"/>
    <n v="43"/>
    <n v="177.2093023255814"/>
    <b v="1"/>
    <s v="music/classical music"/>
    <x v="4"/>
    <x v="35"/>
  </r>
  <r>
    <n v="8000"/>
    <n v="8026"/>
    <n v="100.325"/>
    <x v="0"/>
    <x v="0"/>
    <s v="USD"/>
    <n v="1340914571"/>
    <n v="1338322571"/>
    <b v="0"/>
    <n v="8026"/>
    <n v="80"/>
    <n v="100.325"/>
    <b v="1"/>
    <s v="music/classical music"/>
    <x v="4"/>
    <x v="35"/>
  </r>
  <r>
    <n v="4000"/>
    <n v="4518"/>
    <n v="112.94999999999999"/>
    <x v="0"/>
    <x v="0"/>
    <s v="USD"/>
    <n v="1418014740"/>
    <n v="1415585474"/>
    <b v="0"/>
    <n v="4518"/>
    <n v="33"/>
    <n v="136.90909090909091"/>
    <b v="1"/>
    <s v="music/classical music"/>
    <x v="4"/>
    <x v="35"/>
  </r>
  <r>
    <n v="4000"/>
    <n v="4085"/>
    <n v="102.125"/>
    <x v="0"/>
    <x v="0"/>
    <s v="USD"/>
    <n v="1382068740"/>
    <n v="1380477691"/>
    <b v="0"/>
    <n v="4085"/>
    <n v="71"/>
    <n v="57.535211267605632"/>
    <b v="1"/>
    <s v="music/classical music"/>
    <x v="4"/>
    <x v="35"/>
  </r>
  <r>
    <n v="4000"/>
    <n v="4289.99"/>
    <n v="107.24974999999999"/>
    <x v="0"/>
    <x v="1"/>
    <s v="GBP"/>
    <n v="1440068400"/>
    <n v="1438459303"/>
    <b v="0"/>
    <n v="4289.99"/>
    <n v="81"/>
    <n v="52.962839506172834"/>
    <b v="1"/>
    <s v="music/classical music"/>
    <x v="4"/>
    <x v="35"/>
  </r>
  <r>
    <n v="6000"/>
    <n v="6257"/>
    <n v="104.28333333333333"/>
    <x v="0"/>
    <x v="0"/>
    <s v="USD"/>
    <n v="1332636975"/>
    <n v="1328752575"/>
    <b v="0"/>
    <n v="6257"/>
    <n v="76"/>
    <n v="82.328947368421055"/>
    <b v="1"/>
    <s v="music/classical music"/>
    <x v="4"/>
    <x v="35"/>
  </r>
  <r>
    <n v="6500"/>
    <n v="6500"/>
    <n v="100"/>
    <x v="0"/>
    <x v="0"/>
    <s v="USD"/>
    <n v="1429505400"/>
    <n v="1426711505"/>
    <b v="0"/>
    <n v="6500"/>
    <n v="48"/>
    <n v="135.41666666666666"/>
    <b v="1"/>
    <s v="music/classical music"/>
    <x v="4"/>
    <x v="35"/>
  </r>
  <r>
    <n v="4500"/>
    <n v="4518"/>
    <n v="100.4"/>
    <x v="0"/>
    <x v="0"/>
    <s v="USD"/>
    <n v="1439611140"/>
    <n v="1437668354"/>
    <b v="0"/>
    <n v="4518"/>
    <n v="61"/>
    <n v="74.06557377049181"/>
    <b v="1"/>
    <s v="music/classical music"/>
    <x v="4"/>
    <x v="35"/>
  </r>
  <r>
    <n v="4000"/>
    <n v="5045"/>
    <n v="126.125"/>
    <x v="0"/>
    <x v="0"/>
    <s v="USD"/>
    <n v="1345148566"/>
    <n v="1342556566"/>
    <b v="0"/>
    <n v="5045"/>
    <n v="60"/>
    <n v="84.083333333333329"/>
    <b v="1"/>
    <s v="music/classical music"/>
    <x v="4"/>
    <x v="35"/>
  </r>
  <r>
    <n v="7500"/>
    <n v="8300"/>
    <n v="110.66666666666667"/>
    <x v="0"/>
    <x v="0"/>
    <s v="USD"/>
    <n v="1362160868"/>
    <n v="1359568911"/>
    <b v="0"/>
    <n v="8300"/>
    <n v="136"/>
    <n v="61.029411764705884"/>
    <b v="1"/>
    <s v="music/classical music"/>
    <x v="4"/>
    <x v="35"/>
  </r>
  <r>
    <n v="2000"/>
    <n v="2100"/>
    <n v="105"/>
    <x v="0"/>
    <x v="0"/>
    <s v="USD"/>
    <n v="1262325600"/>
    <n v="1257871712"/>
    <b v="0"/>
    <n v="2100"/>
    <n v="14"/>
    <n v="150"/>
    <b v="1"/>
    <s v="music/classical music"/>
    <x v="4"/>
    <x v="35"/>
  </r>
  <r>
    <n v="20000"/>
    <n v="20755"/>
    <n v="103.77499999999999"/>
    <x v="0"/>
    <x v="0"/>
    <s v="USD"/>
    <n v="1417463945"/>
    <n v="1414781945"/>
    <b v="0"/>
    <n v="20755"/>
    <n v="78"/>
    <n v="266.08974358974359"/>
    <b v="1"/>
    <s v="music/classical music"/>
    <x v="4"/>
    <x v="35"/>
  </r>
  <r>
    <n v="25"/>
    <n v="29"/>
    <n v="115.99999999999999"/>
    <x v="0"/>
    <x v="0"/>
    <s v="USD"/>
    <n v="1375151566"/>
    <n v="1373337166"/>
    <b v="0"/>
    <n v="29"/>
    <n v="4"/>
    <n v="7.25"/>
    <b v="1"/>
    <s v="music/classical music"/>
    <x v="4"/>
    <x v="35"/>
  </r>
  <r>
    <n v="1000"/>
    <n v="1100"/>
    <n v="110.00000000000001"/>
    <x v="0"/>
    <x v="0"/>
    <s v="USD"/>
    <n v="1312212855"/>
    <n v="1307028855"/>
    <b v="0"/>
    <n v="1100"/>
    <n v="11"/>
    <n v="100"/>
    <b v="1"/>
    <s v="music/classical music"/>
    <x v="4"/>
    <x v="35"/>
  </r>
  <r>
    <n v="18000"/>
    <n v="20343.169999999998"/>
    <n v="113.01761111111111"/>
    <x v="0"/>
    <x v="0"/>
    <s v="USD"/>
    <n v="1361681940"/>
    <n v="1359029661"/>
    <b v="0"/>
    <n v="20343.169999999998"/>
    <n v="185"/>
    <n v="109.96308108108107"/>
    <b v="1"/>
    <s v="music/classical music"/>
    <x v="4"/>
    <x v="35"/>
  </r>
  <r>
    <n v="10000"/>
    <n v="10025"/>
    <n v="100.25"/>
    <x v="0"/>
    <x v="0"/>
    <s v="USD"/>
    <n v="1422913152"/>
    <n v="1417729152"/>
    <b v="0"/>
    <n v="10025"/>
    <n v="59"/>
    <n v="169.91525423728814"/>
    <b v="1"/>
    <s v="music/classical music"/>
    <x v="4"/>
    <x v="35"/>
  </r>
  <r>
    <n v="2500"/>
    <n v="2585"/>
    <n v="103.4"/>
    <x v="0"/>
    <x v="0"/>
    <s v="USD"/>
    <n v="1319904721"/>
    <n v="1314720721"/>
    <b v="0"/>
    <n v="2585"/>
    <n v="27"/>
    <n v="95.740740740740748"/>
    <b v="1"/>
    <s v="music/classical music"/>
    <x v="4"/>
    <x v="35"/>
  </r>
  <r>
    <n v="3500"/>
    <n v="3746"/>
    <n v="107.02857142857142"/>
    <x v="0"/>
    <x v="1"/>
    <s v="GBP"/>
    <n v="1380192418"/>
    <n v="1375008418"/>
    <b v="0"/>
    <n v="3746"/>
    <n v="63"/>
    <n v="59.460317460317462"/>
    <b v="1"/>
    <s v="music/classical music"/>
    <x v="4"/>
    <x v="35"/>
  </r>
  <r>
    <n v="700"/>
    <n v="725"/>
    <n v="103.57142857142858"/>
    <x v="0"/>
    <x v="0"/>
    <s v="USD"/>
    <n v="1380599940"/>
    <n v="1377252857"/>
    <b v="0"/>
    <n v="725"/>
    <n v="13"/>
    <n v="55.769230769230766"/>
    <b v="1"/>
    <s v="music/classical music"/>
    <x v="4"/>
    <x v="35"/>
  </r>
  <r>
    <n v="250"/>
    <n v="391"/>
    <n v="156.4"/>
    <x v="0"/>
    <x v="0"/>
    <s v="USD"/>
    <n v="1293937200"/>
    <n v="1291257298"/>
    <b v="0"/>
    <n v="391"/>
    <n v="13"/>
    <n v="30.076923076923077"/>
    <b v="1"/>
    <s v="music/classical music"/>
    <x v="4"/>
    <x v="35"/>
  </r>
  <r>
    <n v="5000"/>
    <n v="5041"/>
    <n v="100.82"/>
    <x v="0"/>
    <x v="0"/>
    <s v="USD"/>
    <n v="1341750569"/>
    <n v="1339158569"/>
    <b v="0"/>
    <n v="5041"/>
    <n v="57"/>
    <n v="88.438596491228068"/>
    <b v="1"/>
    <s v="music/classical music"/>
    <x v="4"/>
    <x v="35"/>
  </r>
  <r>
    <n v="2000"/>
    <n v="3906"/>
    <n v="195.3"/>
    <x v="0"/>
    <x v="0"/>
    <s v="USD"/>
    <n v="1424997000"/>
    <n v="1421983138"/>
    <b v="0"/>
    <n v="3906"/>
    <n v="61"/>
    <n v="64.032786885245898"/>
    <b v="1"/>
    <s v="music/classical music"/>
    <x v="4"/>
    <x v="35"/>
  </r>
  <r>
    <n v="3500"/>
    <n v="3910"/>
    <n v="111.71428571428572"/>
    <x v="0"/>
    <x v="0"/>
    <s v="USD"/>
    <n v="1380949200"/>
    <n v="1378586179"/>
    <b v="0"/>
    <n v="3910"/>
    <n v="65"/>
    <n v="60.153846153846153"/>
    <b v="1"/>
    <s v="music/classical music"/>
    <x v="4"/>
    <x v="35"/>
  </r>
  <r>
    <n v="5500"/>
    <n v="6592"/>
    <n v="119.85454545454546"/>
    <x v="0"/>
    <x v="0"/>
    <s v="USD"/>
    <n v="1333560803"/>
    <n v="1330972403"/>
    <b v="0"/>
    <n v="6592"/>
    <n v="134"/>
    <n v="49.194029850746269"/>
    <b v="1"/>
    <s v="music/classical music"/>
    <x v="4"/>
    <x v="35"/>
  </r>
  <r>
    <n v="6000"/>
    <n v="6111"/>
    <n v="101.85"/>
    <x v="0"/>
    <x v="6"/>
    <s v="EUR"/>
    <n v="1475209620"/>
    <n v="1473087637"/>
    <b v="0"/>
    <n v="6111"/>
    <n v="37"/>
    <n v="165.16216216216216"/>
    <b v="1"/>
    <s v="music/classical music"/>
    <x v="4"/>
    <x v="35"/>
  </r>
  <r>
    <n v="1570"/>
    <n v="1614"/>
    <n v="102.80254777070064"/>
    <x v="0"/>
    <x v="1"/>
    <s v="GBP"/>
    <n v="1370019600"/>
    <n v="1366999870"/>
    <b v="0"/>
    <n v="1614"/>
    <n v="37"/>
    <n v="43.621621621621621"/>
    <b v="1"/>
    <s v="music/classical music"/>
    <x v="4"/>
    <x v="35"/>
  </r>
  <r>
    <n v="6500"/>
    <n v="6555"/>
    <n v="100.84615384615385"/>
    <x v="0"/>
    <x v="0"/>
    <s v="USD"/>
    <n v="1444276740"/>
    <n v="1439392406"/>
    <b v="0"/>
    <n v="6555"/>
    <n v="150"/>
    <n v="43.7"/>
    <b v="1"/>
    <s v="music/classical music"/>
    <x v="4"/>
    <x v="35"/>
  </r>
  <r>
    <n v="3675"/>
    <n v="3775.5"/>
    <n v="102.73469387755102"/>
    <x v="0"/>
    <x v="0"/>
    <s v="USD"/>
    <n v="1332362880"/>
    <n v="1329890585"/>
    <b v="0"/>
    <n v="3775.5"/>
    <n v="56"/>
    <n v="67.419642857142861"/>
    <b v="1"/>
    <s v="music/classical music"/>
    <x v="4"/>
    <x v="35"/>
  </r>
  <r>
    <n v="3000"/>
    <n v="3195"/>
    <n v="106.5"/>
    <x v="0"/>
    <x v="0"/>
    <s v="USD"/>
    <n v="1488741981"/>
    <n v="1486149981"/>
    <b v="0"/>
    <n v="3195"/>
    <n v="18"/>
    <n v="177.5"/>
    <b v="1"/>
    <s v="music/classical music"/>
    <x v="4"/>
    <x v="35"/>
  </r>
  <r>
    <n v="1500"/>
    <n v="2333"/>
    <n v="155.53333333333333"/>
    <x v="0"/>
    <x v="0"/>
    <s v="USD"/>
    <n v="1348202807"/>
    <n v="1343018807"/>
    <b v="0"/>
    <n v="2333"/>
    <n v="60"/>
    <n v="38.883333333333333"/>
    <b v="1"/>
    <s v="music/classical music"/>
    <x v="4"/>
    <x v="35"/>
  </r>
  <r>
    <n v="3000"/>
    <n v="3684"/>
    <n v="122.8"/>
    <x v="0"/>
    <x v="0"/>
    <s v="USD"/>
    <n v="1433131140"/>
    <n v="1430445163"/>
    <b v="0"/>
    <n v="3684"/>
    <n v="67"/>
    <n v="54.985074626865675"/>
    <b v="1"/>
    <s v="music/classical music"/>
    <x v="4"/>
    <x v="35"/>
  </r>
  <r>
    <n v="2000"/>
    <n v="2147"/>
    <n v="107.35"/>
    <x v="0"/>
    <x v="0"/>
    <s v="USD"/>
    <n v="1338219793"/>
    <n v="1335541393"/>
    <b v="0"/>
    <n v="2147"/>
    <n v="35"/>
    <n v="61.342857142857142"/>
    <b v="1"/>
    <s v="music/classical music"/>
    <x v="4"/>
    <x v="35"/>
  </r>
  <r>
    <n v="745"/>
    <n v="786"/>
    <n v="105.50335570469798"/>
    <x v="0"/>
    <x v="0"/>
    <s v="USD"/>
    <n v="1356392857"/>
    <n v="1352504857"/>
    <b v="0"/>
    <n v="786"/>
    <n v="34"/>
    <n v="23.117647058823529"/>
    <b v="1"/>
    <s v="music/classical music"/>
    <x v="4"/>
    <x v="35"/>
  </r>
  <r>
    <n v="900"/>
    <n v="1066"/>
    <n v="118.44444444444444"/>
    <x v="0"/>
    <x v="1"/>
    <s v="GBP"/>
    <n v="1400176386"/>
    <n v="1397584386"/>
    <b v="0"/>
    <n v="1066"/>
    <n v="36"/>
    <n v="29.611111111111111"/>
    <b v="1"/>
    <s v="music/classical music"/>
    <x v="4"/>
    <x v="35"/>
  </r>
  <r>
    <n v="1250"/>
    <n v="1361"/>
    <n v="108.88"/>
    <x v="0"/>
    <x v="2"/>
    <s v="AUD"/>
    <n v="1430488740"/>
    <n v="1427747906"/>
    <b v="0"/>
    <n v="1361"/>
    <n v="18"/>
    <n v="75.611111111111114"/>
    <b v="1"/>
    <s v="music/classical music"/>
    <x v="4"/>
    <x v="35"/>
  </r>
  <r>
    <n v="800"/>
    <n v="890"/>
    <n v="111.25"/>
    <x v="0"/>
    <x v="0"/>
    <s v="USD"/>
    <n v="1321385820"/>
    <n v="1318539484"/>
    <b v="0"/>
    <n v="890"/>
    <n v="25"/>
    <n v="35.6"/>
    <b v="1"/>
    <s v="music/classical music"/>
    <x v="4"/>
    <x v="35"/>
  </r>
  <r>
    <n v="3000"/>
    <n v="3003"/>
    <n v="100.1"/>
    <x v="0"/>
    <x v="1"/>
    <s v="GBP"/>
    <n v="1425682174"/>
    <n v="1423090174"/>
    <b v="0"/>
    <n v="3003"/>
    <n v="21"/>
    <n v="143"/>
    <b v="1"/>
    <s v="music/classical music"/>
    <x v="4"/>
    <x v="35"/>
  </r>
  <r>
    <n v="100000"/>
    <n v="0"/>
    <n v="0"/>
    <x v="1"/>
    <x v="5"/>
    <s v="CAD"/>
    <n v="1444740089"/>
    <n v="1442148089"/>
    <b v="0"/>
    <n v="0"/>
    <n v="0"/>
    <e v="#DIV/0!"/>
    <b v="0"/>
    <s v="food/food trucks"/>
    <x v="7"/>
    <x v="19"/>
  </r>
  <r>
    <n v="10000"/>
    <n v="75"/>
    <n v="0.75"/>
    <x v="1"/>
    <x v="12"/>
    <s v="EUR"/>
    <n v="1476189339"/>
    <n v="1471005339"/>
    <b v="0"/>
    <n v="75"/>
    <n v="3"/>
    <n v="25"/>
    <b v="0"/>
    <s v="food/food trucks"/>
    <x v="7"/>
    <x v="19"/>
  </r>
  <r>
    <n v="20000"/>
    <n v="0"/>
    <n v="0"/>
    <x v="1"/>
    <x v="0"/>
    <s v="USD"/>
    <n v="1438226451"/>
    <n v="1433042451"/>
    <b v="0"/>
    <n v="0"/>
    <n v="0"/>
    <e v="#DIV/0!"/>
    <b v="0"/>
    <s v="food/food trucks"/>
    <x v="7"/>
    <x v="19"/>
  </r>
  <r>
    <n v="40000"/>
    <n v="0"/>
    <n v="0"/>
    <x v="1"/>
    <x v="5"/>
    <s v="CAD"/>
    <n v="1406854699"/>
    <n v="1404262699"/>
    <b v="0"/>
    <n v="0"/>
    <n v="0"/>
    <e v="#DIV/0!"/>
    <b v="0"/>
    <s v="food/food trucks"/>
    <x v="7"/>
    <x v="19"/>
  </r>
  <r>
    <n v="10000"/>
    <n v="100"/>
    <n v="1"/>
    <x v="1"/>
    <x v="0"/>
    <s v="USD"/>
    <n v="1462827000"/>
    <n v="1457710589"/>
    <b v="0"/>
    <n v="100"/>
    <n v="1"/>
    <n v="100"/>
    <b v="0"/>
    <s v="food/food trucks"/>
    <x v="7"/>
    <x v="19"/>
  </r>
  <r>
    <n v="35000"/>
    <n v="0"/>
    <n v="0"/>
    <x v="1"/>
    <x v="0"/>
    <s v="USD"/>
    <n v="1408663948"/>
    <n v="1406071948"/>
    <b v="0"/>
    <n v="0"/>
    <n v="0"/>
    <e v="#DIV/0!"/>
    <b v="0"/>
    <s v="food/food trucks"/>
    <x v="7"/>
    <x v="19"/>
  </r>
  <r>
    <n v="45000"/>
    <n v="120"/>
    <n v="0.26666666666666666"/>
    <x v="1"/>
    <x v="0"/>
    <s v="USD"/>
    <n v="1429823138"/>
    <n v="1427231138"/>
    <b v="0"/>
    <n v="120"/>
    <n v="2"/>
    <n v="60"/>
    <b v="0"/>
    <s v="food/food trucks"/>
    <x v="7"/>
    <x v="19"/>
  </r>
  <r>
    <n v="10000"/>
    <n v="50"/>
    <n v="0.5"/>
    <x v="1"/>
    <x v="1"/>
    <s v="GBP"/>
    <n v="1472745594"/>
    <n v="1470153594"/>
    <b v="0"/>
    <n v="50"/>
    <n v="1"/>
    <n v="50"/>
    <b v="0"/>
    <s v="food/food trucks"/>
    <x v="7"/>
    <x v="19"/>
  </r>
  <r>
    <n v="6500"/>
    <n v="145"/>
    <n v="2.2307692307692308"/>
    <x v="1"/>
    <x v="0"/>
    <s v="USD"/>
    <n v="1442457112"/>
    <n v="1439865112"/>
    <b v="0"/>
    <n v="145"/>
    <n v="2"/>
    <n v="72.5"/>
    <b v="0"/>
    <s v="food/food trucks"/>
    <x v="7"/>
    <x v="19"/>
  </r>
  <r>
    <n v="7000"/>
    <n v="59"/>
    <n v="0.84285714285714297"/>
    <x v="1"/>
    <x v="0"/>
    <s v="USD"/>
    <n v="1486590035"/>
    <n v="1483998035"/>
    <b v="0"/>
    <n v="59"/>
    <n v="2"/>
    <n v="29.5"/>
    <b v="0"/>
    <s v="food/food trucks"/>
    <x v="7"/>
    <x v="19"/>
  </r>
  <r>
    <n v="100000"/>
    <n v="250"/>
    <n v="0.25"/>
    <x v="1"/>
    <x v="2"/>
    <s v="AUD"/>
    <n v="1463645521"/>
    <n v="1458461521"/>
    <b v="0"/>
    <n v="250"/>
    <n v="4"/>
    <n v="62.5"/>
    <b v="0"/>
    <s v="food/food trucks"/>
    <x v="7"/>
    <x v="19"/>
  </r>
  <r>
    <n v="30000"/>
    <n v="0"/>
    <n v="0"/>
    <x v="1"/>
    <x v="0"/>
    <s v="USD"/>
    <n v="1428893517"/>
    <n v="1426301517"/>
    <b v="0"/>
    <n v="0"/>
    <n v="0"/>
    <e v="#DIV/0!"/>
    <b v="0"/>
    <s v="food/food trucks"/>
    <x v="7"/>
    <x v="19"/>
  </r>
  <r>
    <n v="8000"/>
    <n v="0"/>
    <n v="0"/>
    <x v="1"/>
    <x v="0"/>
    <s v="USD"/>
    <n v="1408803149"/>
    <n v="1404915149"/>
    <b v="0"/>
    <n v="0"/>
    <n v="0"/>
    <e v="#DIV/0!"/>
    <b v="0"/>
    <s v="food/food trucks"/>
    <x v="7"/>
    <x v="19"/>
  </r>
  <r>
    <n v="10000"/>
    <n v="0"/>
    <n v="0"/>
    <x v="1"/>
    <x v="0"/>
    <s v="USD"/>
    <n v="1463600945"/>
    <n v="1461786545"/>
    <b v="0"/>
    <n v="0"/>
    <n v="0"/>
    <e v="#DIV/0!"/>
    <b v="0"/>
    <s v="food/food trucks"/>
    <x v="7"/>
    <x v="19"/>
  </r>
  <r>
    <n v="85000"/>
    <n v="0"/>
    <n v="0"/>
    <x v="1"/>
    <x v="0"/>
    <s v="USD"/>
    <n v="1421030194"/>
    <n v="1418438194"/>
    <b v="0"/>
    <n v="0"/>
    <n v="0"/>
    <e v="#DIV/0!"/>
    <b v="0"/>
    <s v="food/food trucks"/>
    <x v="7"/>
    <x v="19"/>
  </r>
  <r>
    <n v="10000"/>
    <n v="0"/>
    <n v="0"/>
    <x v="1"/>
    <x v="0"/>
    <s v="USD"/>
    <n v="1428707647"/>
    <n v="1424823247"/>
    <b v="0"/>
    <n v="0"/>
    <n v="0"/>
    <e v="#DIV/0!"/>
    <b v="0"/>
    <s v="food/food trucks"/>
    <x v="7"/>
    <x v="19"/>
  </r>
  <r>
    <n v="15000"/>
    <n v="0"/>
    <n v="0"/>
    <x v="1"/>
    <x v="0"/>
    <s v="USD"/>
    <n v="1407181297"/>
    <n v="1405021297"/>
    <b v="0"/>
    <n v="0"/>
    <n v="0"/>
    <e v="#DIV/0!"/>
    <b v="0"/>
    <s v="food/food trucks"/>
    <x v="7"/>
    <x v="19"/>
  </r>
  <r>
    <n v="6000"/>
    <n v="0"/>
    <n v="0"/>
    <x v="1"/>
    <x v="0"/>
    <s v="USD"/>
    <n v="1444410000"/>
    <n v="1440203579"/>
    <b v="0"/>
    <n v="0"/>
    <n v="0"/>
    <e v="#DIV/0!"/>
    <b v="0"/>
    <s v="food/food trucks"/>
    <x v="7"/>
    <x v="19"/>
  </r>
  <r>
    <n v="200000"/>
    <n v="277"/>
    <n v="0.13849999999999998"/>
    <x v="1"/>
    <x v="0"/>
    <s v="USD"/>
    <n v="1410810903"/>
    <n v="1405626903"/>
    <b v="0"/>
    <n v="277"/>
    <n v="12"/>
    <n v="23.083333333333332"/>
    <b v="0"/>
    <s v="food/food trucks"/>
    <x v="7"/>
    <x v="19"/>
  </r>
  <r>
    <n v="8500"/>
    <n v="51"/>
    <n v="0.6"/>
    <x v="1"/>
    <x v="0"/>
    <s v="USD"/>
    <n v="1431745200"/>
    <n v="1429170603"/>
    <b v="0"/>
    <n v="51"/>
    <n v="2"/>
    <n v="25.5"/>
    <b v="0"/>
    <s v="food/food trucks"/>
    <x v="7"/>
    <x v="19"/>
  </r>
  <r>
    <n v="5000"/>
    <n v="530"/>
    <n v="10.6"/>
    <x v="2"/>
    <x v="0"/>
    <s v="USD"/>
    <n v="1447689898"/>
    <n v="1445094298"/>
    <b v="0"/>
    <n v="530"/>
    <n v="11"/>
    <n v="48.18181818181818"/>
    <b v="0"/>
    <s v="food/food trucks"/>
    <x v="7"/>
    <x v="19"/>
  </r>
  <r>
    <n v="90000"/>
    <n v="1"/>
    <n v="1.1111111111111111E-3"/>
    <x v="2"/>
    <x v="0"/>
    <s v="USD"/>
    <n v="1477784634"/>
    <n v="1475192634"/>
    <b v="0"/>
    <n v="1"/>
    <n v="1"/>
    <n v="1"/>
    <b v="0"/>
    <s v="food/food trucks"/>
    <x v="7"/>
    <x v="19"/>
  </r>
  <r>
    <n v="1000"/>
    <n v="5"/>
    <n v="0.5"/>
    <x v="2"/>
    <x v="0"/>
    <s v="USD"/>
    <n v="1426526880"/>
    <n v="1421346480"/>
    <b v="0"/>
    <n v="5"/>
    <n v="5"/>
    <n v="1"/>
    <b v="0"/>
    <s v="food/food trucks"/>
    <x v="7"/>
    <x v="19"/>
  </r>
  <r>
    <n v="10000"/>
    <n v="0"/>
    <n v="0"/>
    <x v="2"/>
    <x v="0"/>
    <s v="USD"/>
    <n v="1434341369"/>
    <n v="1431749369"/>
    <b v="0"/>
    <n v="0"/>
    <n v="0"/>
    <e v="#DIV/0!"/>
    <b v="0"/>
    <s v="food/food trucks"/>
    <x v="7"/>
    <x v="19"/>
  </r>
  <r>
    <n v="30000"/>
    <n v="50"/>
    <n v="0.16666666666666669"/>
    <x v="2"/>
    <x v="0"/>
    <s v="USD"/>
    <n v="1404601632"/>
    <n v="1402009632"/>
    <b v="0"/>
    <n v="50"/>
    <n v="1"/>
    <n v="50"/>
    <b v="0"/>
    <s v="food/food trucks"/>
    <x v="7"/>
    <x v="19"/>
  </r>
  <r>
    <n v="3000"/>
    <n v="5"/>
    <n v="0.16666666666666669"/>
    <x v="2"/>
    <x v="1"/>
    <s v="GBP"/>
    <n v="1451030136"/>
    <n v="1448438136"/>
    <b v="0"/>
    <n v="5"/>
    <n v="1"/>
    <n v="5"/>
    <b v="0"/>
    <s v="food/food trucks"/>
    <x v="7"/>
    <x v="19"/>
  </r>
  <r>
    <n v="50000"/>
    <n v="1217"/>
    <n v="2.4340000000000002"/>
    <x v="2"/>
    <x v="0"/>
    <s v="USD"/>
    <n v="1451491953"/>
    <n v="1448899953"/>
    <b v="0"/>
    <n v="1217"/>
    <n v="6"/>
    <n v="202.83333333333334"/>
    <b v="0"/>
    <s v="food/food trucks"/>
    <x v="7"/>
    <x v="19"/>
  </r>
  <r>
    <n v="6000"/>
    <n v="233"/>
    <n v="3.8833333333333329"/>
    <x v="2"/>
    <x v="0"/>
    <s v="USD"/>
    <n v="1427807640"/>
    <n v="1423325626"/>
    <b v="0"/>
    <n v="233"/>
    <n v="8"/>
    <n v="29.125"/>
    <b v="0"/>
    <s v="food/food trucks"/>
    <x v="7"/>
    <x v="19"/>
  </r>
  <r>
    <n v="50000"/>
    <n v="5"/>
    <n v="0.01"/>
    <x v="2"/>
    <x v="8"/>
    <s v="DKK"/>
    <n v="1458733927"/>
    <n v="1456145527"/>
    <b v="0"/>
    <n v="5"/>
    <n v="1"/>
    <n v="5"/>
    <b v="0"/>
    <s v="food/food trucks"/>
    <x v="7"/>
    <x v="19"/>
  </r>
  <r>
    <n v="3000"/>
    <n v="0"/>
    <n v="0"/>
    <x v="2"/>
    <x v="2"/>
    <s v="AUD"/>
    <n v="1453817297"/>
    <n v="1453212497"/>
    <b v="0"/>
    <n v="0"/>
    <n v="0"/>
    <e v="#DIV/0!"/>
    <b v="0"/>
    <s v="food/food trucks"/>
    <x v="7"/>
    <x v="19"/>
  </r>
  <r>
    <n v="1500"/>
    <n v="26"/>
    <n v="1.7333333333333332"/>
    <x v="2"/>
    <x v="0"/>
    <s v="USD"/>
    <n v="1457901924"/>
    <n v="1452721524"/>
    <b v="0"/>
    <n v="26"/>
    <n v="2"/>
    <n v="13"/>
    <b v="0"/>
    <s v="food/food trucks"/>
    <x v="7"/>
    <x v="19"/>
  </r>
  <r>
    <n v="30000"/>
    <n v="50"/>
    <n v="0.16666666666666669"/>
    <x v="2"/>
    <x v="0"/>
    <s v="USD"/>
    <n v="1412536421"/>
    <n v="1409944421"/>
    <b v="0"/>
    <n v="50"/>
    <n v="1"/>
    <n v="50"/>
    <b v="0"/>
    <s v="food/food trucks"/>
    <x v="7"/>
    <x v="19"/>
  </r>
  <r>
    <n v="10000"/>
    <n v="0"/>
    <n v="0"/>
    <x v="2"/>
    <x v="0"/>
    <s v="USD"/>
    <n v="1429993026"/>
    <n v="1427401026"/>
    <b v="0"/>
    <n v="0"/>
    <n v="0"/>
    <e v="#DIV/0!"/>
    <b v="0"/>
    <s v="food/food trucks"/>
    <x v="7"/>
    <x v="19"/>
  </r>
  <r>
    <n v="80000"/>
    <n v="1"/>
    <n v="1.25E-3"/>
    <x v="2"/>
    <x v="0"/>
    <s v="USD"/>
    <n v="1407453228"/>
    <n v="1404861228"/>
    <b v="0"/>
    <n v="1"/>
    <n v="1"/>
    <n v="1"/>
    <b v="0"/>
    <s v="food/food trucks"/>
    <x v="7"/>
    <x v="19"/>
  </r>
  <r>
    <n v="15000"/>
    <n v="1825"/>
    <n v="12.166666666666668"/>
    <x v="2"/>
    <x v="0"/>
    <s v="USD"/>
    <n v="1487915500"/>
    <n v="1485323500"/>
    <b v="0"/>
    <n v="1825"/>
    <n v="19"/>
    <n v="96.05263157894737"/>
    <b v="0"/>
    <s v="food/food trucks"/>
    <x v="7"/>
    <x v="19"/>
  </r>
  <r>
    <n v="35000"/>
    <n v="8256"/>
    <n v="23.588571428571427"/>
    <x v="2"/>
    <x v="5"/>
    <s v="CAD"/>
    <n v="1407427009"/>
    <n v="1404835009"/>
    <b v="0"/>
    <n v="8256"/>
    <n v="27"/>
    <n v="305.77777777777777"/>
    <b v="0"/>
    <s v="food/food trucks"/>
    <x v="7"/>
    <x v="19"/>
  </r>
  <r>
    <n v="1500"/>
    <n v="85"/>
    <n v="5.6666666666666661"/>
    <x v="2"/>
    <x v="1"/>
    <s v="GBP"/>
    <n v="1466323917"/>
    <n v="1463731917"/>
    <b v="0"/>
    <n v="85"/>
    <n v="7"/>
    <n v="12.142857142857142"/>
    <b v="0"/>
    <s v="food/food trucks"/>
    <x v="7"/>
    <x v="19"/>
  </r>
  <r>
    <n v="3000"/>
    <n v="1170"/>
    <n v="39"/>
    <x v="2"/>
    <x v="0"/>
    <s v="USD"/>
    <n v="1443039001"/>
    <n v="1440447001"/>
    <b v="0"/>
    <n v="1170"/>
    <n v="14"/>
    <n v="83.571428571428569"/>
    <b v="0"/>
    <s v="food/food trucks"/>
    <x v="7"/>
    <x v="19"/>
  </r>
  <r>
    <n v="9041"/>
    <n v="90"/>
    <n v="0.99546510341776351"/>
    <x v="2"/>
    <x v="0"/>
    <s v="USD"/>
    <n v="1407089147"/>
    <n v="1403201147"/>
    <b v="0"/>
    <n v="90"/>
    <n v="5"/>
    <n v="18"/>
    <b v="0"/>
    <s v="food/food trucks"/>
    <x v="7"/>
    <x v="19"/>
  </r>
  <r>
    <n v="50000"/>
    <n v="3466"/>
    <n v="6.9320000000000004"/>
    <x v="2"/>
    <x v="0"/>
    <s v="USD"/>
    <n v="1458938200"/>
    <n v="1453757800"/>
    <b v="0"/>
    <n v="3466"/>
    <n v="30"/>
    <n v="115.53333333333333"/>
    <b v="0"/>
    <s v="food/food trucks"/>
    <x v="7"/>
    <x v="19"/>
  </r>
  <r>
    <n v="500"/>
    <n v="3307"/>
    <n v="661.4"/>
    <x v="0"/>
    <x v="0"/>
    <s v="USD"/>
    <n v="1347508740"/>
    <n v="1346276349"/>
    <b v="1"/>
    <n v="3307"/>
    <n v="151"/>
    <n v="21.900662251655628"/>
    <b v="1"/>
    <s v="technology/space exploration"/>
    <x v="2"/>
    <x v="36"/>
  </r>
  <r>
    <n v="12000"/>
    <n v="39131"/>
    <n v="326.0916666666667"/>
    <x v="0"/>
    <x v="0"/>
    <s v="USD"/>
    <n v="1415827200"/>
    <n v="1412358968"/>
    <b v="1"/>
    <n v="39131"/>
    <n v="489"/>
    <n v="80.022494887525568"/>
    <b v="1"/>
    <s v="technology/space exploration"/>
    <x v="2"/>
    <x v="36"/>
  </r>
  <r>
    <n v="1750"/>
    <n v="1776"/>
    <n v="101.48571428571429"/>
    <x v="0"/>
    <x v="0"/>
    <s v="USD"/>
    <n v="1387835654"/>
    <n v="1386626054"/>
    <b v="1"/>
    <n v="1776"/>
    <n v="50"/>
    <n v="35.520000000000003"/>
    <b v="1"/>
    <s v="technology/space exploration"/>
    <x v="2"/>
    <x v="36"/>
  </r>
  <r>
    <n v="20000"/>
    <n v="20843.599999999999"/>
    <n v="104.21799999999999"/>
    <x v="0"/>
    <x v="0"/>
    <s v="USD"/>
    <n v="1335662023"/>
    <n v="1333070023"/>
    <b v="1"/>
    <n v="20843.599999999999"/>
    <n v="321"/>
    <n v="64.933333333333323"/>
    <b v="1"/>
    <s v="technology/space exploration"/>
    <x v="2"/>
    <x v="36"/>
  </r>
  <r>
    <n v="100000"/>
    <n v="107421.57"/>
    <n v="107.42157000000002"/>
    <x v="0"/>
    <x v="0"/>
    <s v="USD"/>
    <n v="1466168390"/>
    <n v="1463576390"/>
    <b v="1"/>
    <n v="107421.57"/>
    <n v="1762"/>
    <n v="60.965703745743475"/>
    <b v="1"/>
    <s v="technology/space exploration"/>
    <x v="2"/>
    <x v="36"/>
  </r>
  <r>
    <n v="11000"/>
    <n v="12106"/>
    <n v="110.05454545454545"/>
    <x v="0"/>
    <x v="0"/>
    <s v="USD"/>
    <n v="1398791182"/>
    <n v="1396026382"/>
    <b v="1"/>
    <n v="12106"/>
    <n v="385"/>
    <n v="31.444155844155844"/>
    <b v="1"/>
    <s v="technology/space exploration"/>
    <x v="2"/>
    <x v="36"/>
  </r>
  <r>
    <n v="8000"/>
    <n v="32616"/>
    <n v="407.7"/>
    <x v="0"/>
    <x v="0"/>
    <s v="USD"/>
    <n v="1439344800"/>
    <n v="1435611572"/>
    <b v="1"/>
    <n v="32616"/>
    <n v="398"/>
    <n v="81.949748743718587"/>
    <b v="1"/>
    <s v="technology/space exploration"/>
    <x v="2"/>
    <x v="36"/>
  </r>
  <r>
    <n v="8000"/>
    <n v="17914"/>
    <n v="223.92500000000001"/>
    <x v="0"/>
    <x v="0"/>
    <s v="USD"/>
    <n v="1489536000"/>
    <n v="1485976468"/>
    <b v="1"/>
    <n v="17914"/>
    <n v="304"/>
    <n v="58.92763157894737"/>
    <b v="1"/>
    <s v="technology/space exploration"/>
    <x v="2"/>
    <x v="36"/>
  </r>
  <r>
    <n v="35000"/>
    <n v="106330.39"/>
    <n v="303.80111428571428"/>
    <x v="0"/>
    <x v="0"/>
    <s v="USD"/>
    <n v="1342330951"/>
    <n v="1339738951"/>
    <b v="1"/>
    <n v="106330.39"/>
    <n v="676"/>
    <n v="157.29347633136095"/>
    <b v="1"/>
    <s v="technology/space exploration"/>
    <x v="2"/>
    <x v="36"/>
  </r>
  <r>
    <n v="22765"/>
    <n v="32172.66"/>
    <n v="141.3251043268175"/>
    <x v="0"/>
    <x v="0"/>
    <s v="USD"/>
    <n v="1471849140"/>
    <n v="1468444125"/>
    <b v="1"/>
    <n v="32172.66"/>
    <n v="577"/>
    <n v="55.758509532062391"/>
    <b v="1"/>
    <s v="technology/space exploration"/>
    <x v="2"/>
    <x v="36"/>
  </r>
  <r>
    <n v="11000"/>
    <n v="306970"/>
    <n v="2790.6363636363635"/>
    <x v="0"/>
    <x v="12"/>
    <s v="EUR"/>
    <n v="1483397940"/>
    <n v="1480493014"/>
    <b v="1"/>
    <n v="306970"/>
    <n v="3663"/>
    <n v="83.802893802893806"/>
    <b v="1"/>
    <s v="technology/space exploration"/>
    <x v="2"/>
    <x v="36"/>
  </r>
  <r>
    <n v="10000"/>
    <n v="17176.13"/>
    <n v="171.76130000000001"/>
    <x v="0"/>
    <x v="0"/>
    <s v="USD"/>
    <n v="1420773970"/>
    <n v="1418095570"/>
    <b v="1"/>
    <n v="17176.13"/>
    <n v="294"/>
    <n v="58.422210884353746"/>
    <b v="1"/>
    <s v="technology/space exploration"/>
    <x v="2"/>
    <x v="36"/>
  </r>
  <r>
    <n v="7500"/>
    <n v="7576"/>
    <n v="101.01333333333334"/>
    <x v="0"/>
    <x v="0"/>
    <s v="USD"/>
    <n v="1348256294"/>
    <n v="1345664294"/>
    <b v="1"/>
    <n v="7576"/>
    <n v="28"/>
    <n v="270.57142857142856"/>
    <b v="1"/>
    <s v="technology/space exploration"/>
    <x v="2"/>
    <x v="36"/>
  </r>
  <r>
    <n v="10500"/>
    <n v="10710"/>
    <n v="102"/>
    <x v="0"/>
    <x v="0"/>
    <s v="USD"/>
    <n v="1398834000"/>
    <n v="1396371612"/>
    <b v="1"/>
    <n v="10710"/>
    <n v="100"/>
    <n v="107.1"/>
    <b v="1"/>
    <s v="technology/space exploration"/>
    <x v="2"/>
    <x v="36"/>
  </r>
  <r>
    <n v="2001"/>
    <n v="3397"/>
    <n v="169.76511744127936"/>
    <x v="0"/>
    <x v="1"/>
    <s v="GBP"/>
    <n v="1462017600"/>
    <n v="1458820564"/>
    <b v="0"/>
    <n v="3397"/>
    <n v="72"/>
    <n v="47.180555555555557"/>
    <b v="1"/>
    <s v="technology/space exploration"/>
    <x v="2"/>
    <x v="36"/>
  </r>
  <r>
    <n v="25000"/>
    <n v="28633.5"/>
    <n v="114.53400000000001"/>
    <x v="0"/>
    <x v="0"/>
    <s v="USD"/>
    <n v="1440546729"/>
    <n v="1437954729"/>
    <b v="1"/>
    <n v="28633.5"/>
    <n v="238"/>
    <n v="120.30882352941177"/>
    <b v="1"/>
    <s v="technology/space exploration"/>
    <x v="2"/>
    <x v="36"/>
  </r>
  <r>
    <n v="500"/>
    <n v="4388"/>
    <n v="877.6"/>
    <x v="0"/>
    <x v="0"/>
    <s v="USD"/>
    <n v="1413838751"/>
    <n v="1411246751"/>
    <b v="1"/>
    <n v="4388"/>
    <n v="159"/>
    <n v="27.59748427672956"/>
    <b v="1"/>
    <s v="technology/space exploration"/>
    <x v="2"/>
    <x v="36"/>
  </r>
  <r>
    <n v="15000"/>
    <n v="15808"/>
    <n v="105.38666666666667"/>
    <x v="0"/>
    <x v="0"/>
    <s v="USD"/>
    <n v="1449000061"/>
    <n v="1443812461"/>
    <b v="1"/>
    <n v="15808"/>
    <n v="77"/>
    <n v="205.2987012987013"/>
    <b v="1"/>
    <s v="technology/space exploration"/>
    <x v="2"/>
    <x v="36"/>
  </r>
  <r>
    <n v="1000"/>
    <n v="1884"/>
    <n v="188.39999999999998"/>
    <x v="0"/>
    <x v="0"/>
    <s v="USD"/>
    <n v="1445598000"/>
    <n v="1443302004"/>
    <b v="1"/>
    <n v="1884"/>
    <n v="53"/>
    <n v="35.547169811320757"/>
    <b v="1"/>
    <s v="technology/space exploration"/>
    <x v="2"/>
    <x v="36"/>
  </r>
  <r>
    <n v="65000"/>
    <n v="93374"/>
    <n v="143.65230769230772"/>
    <x v="0"/>
    <x v="2"/>
    <s v="AUD"/>
    <n v="1444525200"/>
    <n v="1441339242"/>
    <b v="1"/>
    <n v="93374"/>
    <n v="1251"/>
    <n v="74.639488409272587"/>
    <b v="1"/>
    <s v="technology/space exploration"/>
    <x v="2"/>
    <x v="36"/>
  </r>
  <r>
    <n v="15000"/>
    <n v="21882"/>
    <n v="145.88"/>
    <x v="0"/>
    <x v="0"/>
    <s v="USD"/>
    <n v="1432230988"/>
    <n v="1429638988"/>
    <b v="1"/>
    <n v="21882"/>
    <n v="465"/>
    <n v="47.058064516129029"/>
    <b v="1"/>
    <s v="technology/space exploration"/>
    <x v="2"/>
    <x v="36"/>
  </r>
  <r>
    <n v="1500"/>
    <n v="1967.76"/>
    <n v="131.184"/>
    <x v="0"/>
    <x v="13"/>
    <s v="EUR"/>
    <n v="1483120216"/>
    <n v="1479232216"/>
    <b v="0"/>
    <n v="1967.76"/>
    <n v="74"/>
    <n v="26.591351351351353"/>
    <b v="1"/>
    <s v="technology/space exploration"/>
    <x v="2"/>
    <x v="36"/>
  </r>
  <r>
    <n v="2000"/>
    <n v="2280"/>
    <n v="113.99999999999999"/>
    <x v="0"/>
    <x v="0"/>
    <s v="USD"/>
    <n v="1480658966"/>
    <n v="1479449366"/>
    <b v="0"/>
    <n v="2280"/>
    <n v="62"/>
    <n v="36.774193548387096"/>
    <b v="1"/>
    <s v="technology/space exploration"/>
    <x v="2"/>
    <x v="36"/>
  </r>
  <r>
    <n v="8000"/>
    <n v="110353.65"/>
    <n v="1379.4206249999997"/>
    <x v="0"/>
    <x v="0"/>
    <s v="USD"/>
    <n v="1347530822"/>
    <n v="1345716422"/>
    <b v="0"/>
    <n v="110353.65"/>
    <n v="3468"/>
    <n v="31.820544982698959"/>
    <b v="1"/>
    <s v="technology/space exploration"/>
    <x v="2"/>
    <x v="36"/>
  </r>
  <r>
    <n v="150"/>
    <n v="1434"/>
    <n v="956"/>
    <x v="0"/>
    <x v="12"/>
    <s v="EUR"/>
    <n v="1478723208"/>
    <n v="1476559608"/>
    <b v="0"/>
    <n v="1434"/>
    <n v="52"/>
    <n v="27.576923076923077"/>
    <b v="1"/>
    <s v="technology/space exploration"/>
    <x v="2"/>
    <x v="36"/>
  </r>
  <r>
    <n v="2500"/>
    <n v="2800"/>
    <n v="112.00000000000001"/>
    <x v="0"/>
    <x v="0"/>
    <s v="USD"/>
    <n v="1433343869"/>
    <n v="1430751869"/>
    <b v="0"/>
    <n v="2800"/>
    <n v="50"/>
    <n v="56"/>
    <b v="1"/>
    <s v="technology/space exploration"/>
    <x v="2"/>
    <x v="36"/>
  </r>
  <r>
    <n v="150"/>
    <n v="970"/>
    <n v="646.66666666666663"/>
    <x v="0"/>
    <x v="0"/>
    <s v="USD"/>
    <n v="1448571261"/>
    <n v="1445975661"/>
    <b v="0"/>
    <n v="970"/>
    <n v="45"/>
    <n v="21.555555555555557"/>
    <b v="1"/>
    <s v="technology/space exploration"/>
    <x v="2"/>
    <x v="36"/>
  </r>
  <r>
    <n v="839"/>
    <n v="926"/>
    <n v="110.36948748510132"/>
    <x v="0"/>
    <x v="0"/>
    <s v="USD"/>
    <n v="1417389067"/>
    <n v="1415661067"/>
    <b v="0"/>
    <n v="926"/>
    <n v="21"/>
    <n v="44.095238095238095"/>
    <b v="1"/>
    <s v="technology/space exploration"/>
    <x v="2"/>
    <x v="36"/>
  </r>
  <r>
    <n v="5000"/>
    <n v="6387"/>
    <n v="127.74000000000001"/>
    <x v="0"/>
    <x v="1"/>
    <s v="GBP"/>
    <n v="1431608122"/>
    <n v="1429016122"/>
    <b v="0"/>
    <n v="6387"/>
    <n v="100"/>
    <n v="63.87"/>
    <b v="1"/>
    <s v="technology/space exploration"/>
    <x v="2"/>
    <x v="36"/>
  </r>
  <r>
    <n v="2000"/>
    <n v="3158"/>
    <n v="157.9"/>
    <x v="0"/>
    <x v="2"/>
    <s v="AUD"/>
    <n v="1467280800"/>
    <n v="1464921112"/>
    <b v="0"/>
    <n v="3158"/>
    <n v="81"/>
    <n v="38.987654320987652"/>
    <b v="1"/>
    <s v="technology/space exploration"/>
    <x v="2"/>
    <x v="36"/>
  </r>
  <r>
    <n v="20000"/>
    <n v="22933.05"/>
    <n v="114.66525000000001"/>
    <x v="0"/>
    <x v="0"/>
    <s v="USD"/>
    <n v="1440907427"/>
    <n v="1438488227"/>
    <b v="0"/>
    <n v="22933.05"/>
    <n v="286"/>
    <n v="80.185489510489504"/>
    <b v="1"/>
    <s v="technology/space exploration"/>
    <x v="2"/>
    <x v="36"/>
  </r>
  <r>
    <n v="1070"/>
    <n v="1466"/>
    <n v="137.00934579439252"/>
    <x v="0"/>
    <x v="0"/>
    <s v="USD"/>
    <n v="1464485339"/>
    <n v="1462325339"/>
    <b v="0"/>
    <n v="1466"/>
    <n v="42"/>
    <n v="34.904761904761905"/>
    <b v="1"/>
    <s v="technology/space exploration"/>
    <x v="2"/>
    <x v="36"/>
  </r>
  <r>
    <n v="5000"/>
    <n v="17731"/>
    <n v="354.62"/>
    <x v="0"/>
    <x v="0"/>
    <s v="USD"/>
    <n v="1393542000"/>
    <n v="1390938332"/>
    <b v="0"/>
    <n v="17731"/>
    <n v="199"/>
    <n v="89.100502512562812"/>
    <b v="1"/>
    <s v="technology/space exploration"/>
    <x v="2"/>
    <x v="36"/>
  </r>
  <r>
    <n v="930"/>
    <n v="986"/>
    <n v="106.02150537634409"/>
    <x v="0"/>
    <x v="0"/>
    <s v="USD"/>
    <n v="1475163921"/>
    <n v="1472571921"/>
    <b v="0"/>
    <n v="986"/>
    <n v="25"/>
    <n v="39.44"/>
    <b v="1"/>
    <s v="technology/space exploration"/>
    <x v="2"/>
    <x v="36"/>
  </r>
  <r>
    <n v="11500"/>
    <n v="11500"/>
    <n v="100"/>
    <x v="0"/>
    <x v="5"/>
    <s v="CAD"/>
    <n v="1425937761"/>
    <n v="1422917361"/>
    <b v="0"/>
    <n v="11500"/>
    <n v="84"/>
    <n v="136.9047619047619"/>
    <b v="1"/>
    <s v="technology/space exploration"/>
    <x v="2"/>
    <x v="36"/>
  </r>
  <r>
    <n v="1000"/>
    <n v="1873"/>
    <n v="187.3"/>
    <x v="0"/>
    <x v="0"/>
    <s v="USD"/>
    <n v="1476579600"/>
    <n v="1474641914"/>
    <b v="0"/>
    <n v="1873"/>
    <n v="50"/>
    <n v="37.46"/>
    <b v="1"/>
    <s v="technology/space exploration"/>
    <x v="2"/>
    <x v="36"/>
  </r>
  <r>
    <n v="500"/>
    <n v="831"/>
    <n v="166.2"/>
    <x v="0"/>
    <x v="0"/>
    <s v="USD"/>
    <n v="1476277875"/>
    <n v="1474895475"/>
    <b v="0"/>
    <n v="831"/>
    <n v="26"/>
    <n v="31.96153846153846"/>
    <b v="1"/>
    <s v="technology/space exploration"/>
    <x v="2"/>
    <x v="36"/>
  </r>
  <r>
    <n v="347"/>
    <n v="353"/>
    <n v="101.72910662824208"/>
    <x v="0"/>
    <x v="0"/>
    <s v="USD"/>
    <n v="1421358895"/>
    <n v="1418766895"/>
    <b v="0"/>
    <n v="353"/>
    <n v="14"/>
    <n v="25.214285714285715"/>
    <b v="1"/>
    <s v="technology/space exploration"/>
    <x v="2"/>
    <x v="36"/>
  </r>
  <r>
    <n v="300"/>
    <n v="492"/>
    <n v="164"/>
    <x v="0"/>
    <x v="1"/>
    <s v="GBP"/>
    <n v="1424378748"/>
    <n v="1421786748"/>
    <b v="0"/>
    <n v="492"/>
    <n v="49"/>
    <n v="10.040816326530612"/>
    <b v="1"/>
    <s v="technology/space exploration"/>
    <x v="2"/>
    <x v="36"/>
  </r>
  <r>
    <n v="3000"/>
    <n v="3170"/>
    <n v="105.66666666666666"/>
    <x v="0"/>
    <x v="0"/>
    <s v="USD"/>
    <n v="1433735474"/>
    <n v="1428551474"/>
    <b v="0"/>
    <n v="3170"/>
    <n v="69"/>
    <n v="45.94202898550725"/>
    <b v="1"/>
    <s v="technology/space exploration"/>
    <x v="2"/>
    <x v="36"/>
  </r>
  <r>
    <n v="1500"/>
    <n v="15"/>
    <n v="1"/>
    <x v="2"/>
    <x v="0"/>
    <s v="USD"/>
    <n v="1410811740"/>
    <n v="1409341863"/>
    <b v="0"/>
    <n v="15"/>
    <n v="1"/>
    <n v="15"/>
    <b v="0"/>
    <s v="technology/space exploration"/>
    <x v="2"/>
    <x v="36"/>
  </r>
  <r>
    <n v="500000"/>
    <n v="0"/>
    <n v="0"/>
    <x v="2"/>
    <x v="12"/>
    <s v="EUR"/>
    <n v="1468565820"/>
    <n v="1465970108"/>
    <b v="0"/>
    <n v="0"/>
    <n v="0"/>
    <e v="#DIV/0!"/>
    <b v="0"/>
    <s v="technology/space exploration"/>
    <x v="2"/>
    <x v="36"/>
  </r>
  <r>
    <n v="1000000"/>
    <n v="335597.31"/>
    <n v="33.559730999999999"/>
    <x v="1"/>
    <x v="0"/>
    <s v="USD"/>
    <n v="1482307140"/>
    <n v="1479218315"/>
    <b v="1"/>
    <n v="335597.31"/>
    <n v="1501"/>
    <n v="223.58248500999335"/>
    <b v="0"/>
    <s v="technology/space exploration"/>
    <x v="2"/>
    <x v="36"/>
  </r>
  <r>
    <n v="100000"/>
    <n v="2053"/>
    <n v="2.0529999999999999"/>
    <x v="1"/>
    <x v="0"/>
    <s v="USD"/>
    <n v="1489172435"/>
    <n v="1486580435"/>
    <b v="1"/>
    <n v="2053"/>
    <n v="52"/>
    <n v="39.480769230769234"/>
    <b v="0"/>
    <s v="technology/space exploration"/>
    <x v="2"/>
    <x v="36"/>
  </r>
  <r>
    <n v="20000"/>
    <n v="2100"/>
    <n v="10.5"/>
    <x v="1"/>
    <x v="2"/>
    <s v="AUD"/>
    <n v="1415481203"/>
    <n v="1412885603"/>
    <b v="1"/>
    <n v="2100"/>
    <n v="23"/>
    <n v="91.304347826086953"/>
    <b v="0"/>
    <s v="technology/space exploration"/>
    <x v="2"/>
    <x v="36"/>
  </r>
  <r>
    <n v="500000"/>
    <n v="42086.42"/>
    <n v="8.4172840000000004"/>
    <x v="1"/>
    <x v="0"/>
    <s v="USD"/>
    <n v="1441783869"/>
    <n v="1439191869"/>
    <b v="1"/>
    <n v="42086.42"/>
    <n v="535"/>
    <n v="78.666205607476627"/>
    <b v="0"/>
    <s v="technology/space exploration"/>
    <x v="2"/>
    <x v="36"/>
  </r>
  <r>
    <n v="2500"/>
    <n v="36"/>
    <n v="1.44"/>
    <x v="1"/>
    <x v="5"/>
    <s v="CAD"/>
    <n v="1439533019"/>
    <n v="1436941019"/>
    <b v="0"/>
    <n v="36"/>
    <n v="3"/>
    <n v="12"/>
    <b v="0"/>
    <s v="technology/space exploration"/>
    <x v="2"/>
    <x v="36"/>
  </r>
  <r>
    <n v="12000"/>
    <n v="106"/>
    <n v="0.88333333333333341"/>
    <x v="1"/>
    <x v="0"/>
    <s v="USD"/>
    <n v="1457543360"/>
    <n v="1454951360"/>
    <b v="0"/>
    <n v="106"/>
    <n v="6"/>
    <n v="17.666666666666668"/>
    <b v="0"/>
    <s v="technology/space exploration"/>
    <x v="2"/>
    <x v="36"/>
  </r>
  <r>
    <n v="125000"/>
    <n v="124"/>
    <n v="9.920000000000001E-2"/>
    <x v="1"/>
    <x v="0"/>
    <s v="USD"/>
    <n v="1454370941"/>
    <n v="1449186941"/>
    <b v="0"/>
    <n v="124"/>
    <n v="3"/>
    <n v="41.333333333333336"/>
    <b v="0"/>
    <s v="technology/space exploration"/>
    <x v="2"/>
    <x v="36"/>
  </r>
  <r>
    <n v="60000"/>
    <n v="358"/>
    <n v="0.59666666666666668"/>
    <x v="1"/>
    <x v="0"/>
    <s v="USD"/>
    <n v="1482332343"/>
    <n v="1479740343"/>
    <b v="0"/>
    <n v="358"/>
    <n v="5"/>
    <n v="71.599999999999994"/>
    <b v="0"/>
    <s v="technology/space exploration"/>
    <x v="2"/>
    <x v="36"/>
  </r>
  <r>
    <n v="280000"/>
    <n v="5233"/>
    <n v="1.8689285714285715"/>
    <x v="1"/>
    <x v="0"/>
    <s v="USD"/>
    <n v="1450380009"/>
    <n v="1447960809"/>
    <b v="0"/>
    <n v="5233"/>
    <n v="17"/>
    <n v="307.8235294117647"/>
    <b v="0"/>
    <s v="technology/space exploration"/>
    <x v="2"/>
    <x v="36"/>
  </r>
  <r>
    <n v="100000"/>
    <n v="885"/>
    <n v="0.88500000000000001"/>
    <x v="1"/>
    <x v="2"/>
    <s v="AUD"/>
    <n v="1418183325"/>
    <n v="1415591325"/>
    <b v="0"/>
    <n v="885"/>
    <n v="11"/>
    <n v="80.454545454545453"/>
    <b v="0"/>
    <s v="technology/space exploration"/>
    <x v="2"/>
    <x v="36"/>
  </r>
  <r>
    <n v="51000"/>
    <n v="5876"/>
    <n v="11.52156862745098"/>
    <x v="1"/>
    <x v="0"/>
    <s v="USD"/>
    <n v="1402632000"/>
    <n v="1399909127"/>
    <b v="0"/>
    <n v="5876"/>
    <n v="70"/>
    <n v="83.942857142857136"/>
    <b v="0"/>
    <s v="technology/space exploration"/>
    <x v="2"/>
    <x v="36"/>
  </r>
  <r>
    <n v="100000"/>
    <n v="51"/>
    <n v="5.1000000000000004E-2"/>
    <x v="1"/>
    <x v="0"/>
    <s v="USD"/>
    <n v="1429622726"/>
    <n v="1424442326"/>
    <b v="0"/>
    <n v="51"/>
    <n v="6"/>
    <n v="8.5"/>
    <b v="0"/>
    <s v="technology/space exploration"/>
    <x v="2"/>
    <x v="36"/>
  </r>
  <r>
    <n v="15000"/>
    <n v="3155"/>
    <n v="21.033333333333335"/>
    <x v="1"/>
    <x v="0"/>
    <s v="USD"/>
    <n v="1455048000"/>
    <n v="1452631647"/>
    <b v="0"/>
    <n v="3155"/>
    <n v="43"/>
    <n v="73.372093023255815"/>
    <b v="0"/>
    <s v="technology/space exploration"/>
    <x v="2"/>
    <x v="36"/>
  </r>
  <r>
    <n v="150000"/>
    <n v="17155"/>
    <n v="11.436666666666667"/>
    <x v="1"/>
    <x v="0"/>
    <s v="USD"/>
    <n v="1489345200"/>
    <n v="1485966688"/>
    <b v="0"/>
    <n v="17155"/>
    <n v="152"/>
    <n v="112.86184210526316"/>
    <b v="0"/>
    <s v="technology/space exploration"/>
    <x v="2"/>
    <x v="36"/>
  </r>
  <r>
    <n v="30000"/>
    <n v="5621.38"/>
    <n v="18.737933333333334"/>
    <x v="1"/>
    <x v="0"/>
    <s v="USD"/>
    <n v="1470187800"/>
    <n v="1467325053"/>
    <b v="0"/>
    <n v="5621.38"/>
    <n v="59"/>
    <n v="95.277627118644077"/>
    <b v="0"/>
    <s v="technology/space exploration"/>
    <x v="2"/>
    <x v="36"/>
  </r>
  <r>
    <n v="98000"/>
    <n v="91"/>
    <n v="9.285714285714286E-2"/>
    <x v="1"/>
    <x v="0"/>
    <s v="USD"/>
    <n v="1469913194"/>
    <n v="1467321194"/>
    <b v="0"/>
    <n v="91"/>
    <n v="4"/>
    <n v="22.75"/>
    <b v="0"/>
    <s v="technology/space exploration"/>
    <x v="2"/>
    <x v="36"/>
  </r>
  <r>
    <n v="49000"/>
    <n v="1333"/>
    <n v="2.7204081632653061"/>
    <x v="1"/>
    <x v="0"/>
    <s v="USD"/>
    <n v="1429321210"/>
    <n v="1426729210"/>
    <b v="0"/>
    <n v="1333"/>
    <n v="10"/>
    <n v="133.30000000000001"/>
    <b v="0"/>
    <s v="technology/space exploration"/>
    <x v="2"/>
    <x v="36"/>
  </r>
  <r>
    <n v="20000"/>
    <n v="19"/>
    <n v="9.5000000000000001E-2"/>
    <x v="1"/>
    <x v="0"/>
    <s v="USD"/>
    <n v="1448388418"/>
    <n v="1443200818"/>
    <b v="0"/>
    <n v="19"/>
    <n v="5"/>
    <n v="3.8"/>
    <b v="0"/>
    <s v="technology/space exploration"/>
    <x v="2"/>
    <x v="36"/>
  </r>
  <r>
    <n v="5000"/>
    <n v="5145"/>
    <n v="102.89999999999999"/>
    <x v="0"/>
    <x v="0"/>
    <s v="USD"/>
    <n v="1382742010"/>
    <n v="1380150010"/>
    <b v="0"/>
    <n v="5145"/>
    <n v="60"/>
    <n v="85.75"/>
    <b v="1"/>
    <s v="technology/makerspaces"/>
    <x v="2"/>
    <x v="37"/>
  </r>
  <r>
    <n v="20000"/>
    <n v="21360"/>
    <n v="106.80000000000001"/>
    <x v="0"/>
    <x v="0"/>
    <s v="USD"/>
    <n v="1440179713"/>
    <n v="1437587713"/>
    <b v="0"/>
    <n v="21360"/>
    <n v="80"/>
    <n v="267"/>
    <b v="1"/>
    <s v="technology/makerspaces"/>
    <x v="2"/>
    <x v="37"/>
  </r>
  <r>
    <n v="20000"/>
    <n v="20919.25"/>
    <n v="104.59625"/>
    <x v="0"/>
    <x v="5"/>
    <s v="CAD"/>
    <n v="1441378800"/>
    <n v="1438873007"/>
    <b v="0"/>
    <n v="20919.25"/>
    <n v="56"/>
    <n v="373.55803571428572"/>
    <b v="1"/>
    <s v="technology/makerspaces"/>
    <x v="2"/>
    <x v="37"/>
  </r>
  <r>
    <n v="17500"/>
    <n v="18100"/>
    <n v="103.42857142857143"/>
    <x v="0"/>
    <x v="0"/>
    <s v="USD"/>
    <n v="1449644340"/>
    <n v="1446683797"/>
    <b v="0"/>
    <n v="18100"/>
    <n v="104"/>
    <n v="174.03846153846155"/>
    <b v="1"/>
    <s v="technology/makerspaces"/>
    <x v="2"/>
    <x v="37"/>
  </r>
  <r>
    <n v="3500"/>
    <n v="4310"/>
    <n v="123.14285714285715"/>
    <x v="0"/>
    <x v="0"/>
    <s v="USD"/>
    <n v="1430774974"/>
    <n v="1426886974"/>
    <b v="0"/>
    <n v="4310"/>
    <n v="46"/>
    <n v="93.695652173913047"/>
    <b v="1"/>
    <s v="technology/makerspaces"/>
    <x v="2"/>
    <x v="37"/>
  </r>
  <r>
    <n v="10000"/>
    <n v="15929.51"/>
    <n v="159.29509999999999"/>
    <x v="0"/>
    <x v="0"/>
    <s v="USD"/>
    <n v="1443214800"/>
    <n v="1440008439"/>
    <b v="0"/>
    <n v="15929.51"/>
    <n v="206"/>
    <n v="77.327718446601949"/>
    <b v="1"/>
    <s v="technology/makerspaces"/>
    <x v="2"/>
    <x v="37"/>
  </r>
  <r>
    <n v="1500"/>
    <n v="1660"/>
    <n v="110.66666666666667"/>
    <x v="0"/>
    <x v="0"/>
    <s v="USD"/>
    <n v="1455142416"/>
    <n v="1452550416"/>
    <b v="0"/>
    <n v="1660"/>
    <n v="18"/>
    <n v="92.222222222222229"/>
    <b v="1"/>
    <s v="technology/makerspaces"/>
    <x v="2"/>
    <x v="37"/>
  </r>
  <r>
    <n v="1000"/>
    <n v="1707"/>
    <n v="170.70000000000002"/>
    <x v="0"/>
    <x v="5"/>
    <s v="CAD"/>
    <n v="1447079520"/>
    <n v="1443449265"/>
    <b v="0"/>
    <n v="1707"/>
    <n v="28"/>
    <n v="60.964285714285715"/>
    <b v="1"/>
    <s v="technology/makerspaces"/>
    <x v="2"/>
    <x v="37"/>
  </r>
  <r>
    <n v="800"/>
    <n v="1001"/>
    <n v="125.125"/>
    <x v="0"/>
    <x v="0"/>
    <s v="USD"/>
    <n v="1452387096"/>
    <n v="1447203096"/>
    <b v="0"/>
    <n v="1001"/>
    <n v="11"/>
    <n v="91"/>
    <b v="1"/>
    <s v="technology/makerspaces"/>
    <x v="2"/>
    <x v="37"/>
  </r>
  <r>
    <n v="38888"/>
    <n v="2495"/>
    <n v="6.4158609339642041"/>
    <x v="2"/>
    <x v="2"/>
    <s v="AUD"/>
    <n v="1406593780"/>
    <n v="1404174580"/>
    <b v="1"/>
    <n v="2495"/>
    <n v="60"/>
    <n v="41.583333333333336"/>
    <b v="0"/>
    <s v="technology/makerspaces"/>
    <x v="2"/>
    <x v="37"/>
  </r>
  <r>
    <n v="25000"/>
    <n v="2836"/>
    <n v="11.343999999999999"/>
    <x v="2"/>
    <x v="0"/>
    <s v="USD"/>
    <n v="1419017880"/>
    <n v="1416419916"/>
    <b v="1"/>
    <n v="2836"/>
    <n v="84"/>
    <n v="33.761904761904759"/>
    <b v="0"/>
    <s v="technology/makerspaces"/>
    <x v="2"/>
    <x v="37"/>
  </r>
  <r>
    <n v="10000"/>
    <n v="3319"/>
    <n v="33.19"/>
    <x v="2"/>
    <x v="0"/>
    <s v="USD"/>
    <n v="1451282400"/>
    <n v="1449436390"/>
    <b v="1"/>
    <n v="3319"/>
    <n v="47"/>
    <n v="70.61702127659575"/>
    <b v="0"/>
    <s v="technology/makerspaces"/>
    <x v="2"/>
    <x v="37"/>
  </r>
  <r>
    <n v="40000"/>
    <n v="11032"/>
    <n v="27.58"/>
    <x v="2"/>
    <x v="0"/>
    <s v="USD"/>
    <n v="1414622700"/>
    <n v="1412081999"/>
    <b v="1"/>
    <n v="11032"/>
    <n v="66"/>
    <n v="167.15151515151516"/>
    <b v="0"/>
    <s v="technology/makerspaces"/>
    <x v="2"/>
    <x v="37"/>
  </r>
  <r>
    <n v="35000"/>
    <n v="21994"/>
    <n v="62.839999999999996"/>
    <x v="2"/>
    <x v="0"/>
    <s v="USD"/>
    <n v="1467694740"/>
    <n v="1465398670"/>
    <b v="1"/>
    <n v="21994"/>
    <n v="171"/>
    <n v="128.61988304093566"/>
    <b v="0"/>
    <s v="technology/makerspaces"/>
    <x v="2"/>
    <x v="37"/>
  </r>
  <r>
    <n v="25000"/>
    <n v="1897"/>
    <n v="7.5880000000000001"/>
    <x v="2"/>
    <x v="0"/>
    <s v="USD"/>
    <n v="1415655289"/>
    <n v="1413059689"/>
    <b v="1"/>
    <n v="1897"/>
    <n v="29"/>
    <n v="65.41379310344827"/>
    <b v="0"/>
    <s v="technology/makerspaces"/>
    <x v="2"/>
    <x v="37"/>
  </r>
  <r>
    <n v="2100"/>
    <n v="1058"/>
    <n v="50.38095238095238"/>
    <x v="2"/>
    <x v="5"/>
    <s v="CAD"/>
    <n v="1463929174"/>
    <n v="1461337174"/>
    <b v="0"/>
    <n v="1058"/>
    <n v="9"/>
    <n v="117.55555555555556"/>
    <b v="0"/>
    <s v="technology/makerspaces"/>
    <x v="2"/>
    <x v="37"/>
  </r>
  <r>
    <n v="19500"/>
    <n v="3415"/>
    <n v="17.512820512820511"/>
    <x v="2"/>
    <x v="0"/>
    <s v="USD"/>
    <n v="1404348143"/>
    <n v="1401756143"/>
    <b v="0"/>
    <n v="3415"/>
    <n v="27"/>
    <n v="126.48148148148148"/>
    <b v="0"/>
    <s v="technology/makerspaces"/>
    <x v="2"/>
    <x v="37"/>
  </r>
  <r>
    <n v="8000000"/>
    <n v="1100"/>
    <n v="1.375E-2"/>
    <x v="2"/>
    <x v="3"/>
    <s v="EUR"/>
    <n v="1443121765"/>
    <n v="1440529765"/>
    <b v="0"/>
    <n v="1100"/>
    <n v="2"/>
    <n v="550"/>
    <b v="0"/>
    <s v="technology/makerspaces"/>
    <x v="2"/>
    <x v="37"/>
  </r>
  <r>
    <n v="40000"/>
    <n v="132"/>
    <n v="0.33"/>
    <x v="2"/>
    <x v="0"/>
    <s v="USD"/>
    <n v="1425081694"/>
    <n v="1422489694"/>
    <b v="0"/>
    <n v="132"/>
    <n v="3"/>
    <n v="44"/>
    <b v="0"/>
    <s v="technology/makerspaces"/>
    <x v="2"/>
    <x v="37"/>
  </r>
  <r>
    <n v="32000"/>
    <n v="276"/>
    <n v="0.86250000000000004"/>
    <x v="2"/>
    <x v="3"/>
    <s v="EUR"/>
    <n v="1459915491"/>
    <n v="1457327091"/>
    <b v="0"/>
    <n v="276"/>
    <n v="4"/>
    <n v="69"/>
    <b v="0"/>
    <s v="technology/makerspaces"/>
    <x v="2"/>
    <x v="37"/>
  </r>
  <r>
    <n v="8000"/>
    <n v="55"/>
    <n v="0.6875"/>
    <x v="2"/>
    <x v="0"/>
    <s v="USD"/>
    <n v="1405027750"/>
    <n v="1402867750"/>
    <b v="0"/>
    <n v="55"/>
    <n v="2"/>
    <n v="27.5"/>
    <b v="0"/>
    <s v="food/food trucks"/>
    <x v="7"/>
    <x v="19"/>
  </r>
  <r>
    <n v="6000"/>
    <n v="1698"/>
    <n v="28.299999999999997"/>
    <x v="2"/>
    <x v="0"/>
    <s v="USD"/>
    <n v="1416635940"/>
    <n v="1413838540"/>
    <b v="0"/>
    <n v="1698"/>
    <n v="20"/>
    <n v="84.9"/>
    <b v="0"/>
    <s v="food/food trucks"/>
    <x v="7"/>
    <x v="19"/>
  </r>
  <r>
    <n v="15000"/>
    <n v="36"/>
    <n v="0.24"/>
    <x v="2"/>
    <x v="0"/>
    <s v="USD"/>
    <n v="1425233240"/>
    <n v="1422641240"/>
    <b v="0"/>
    <n v="36"/>
    <n v="3"/>
    <n v="12"/>
    <b v="0"/>
    <s v="food/food trucks"/>
    <x v="7"/>
    <x v="19"/>
  </r>
  <r>
    <n v="70000"/>
    <n v="800"/>
    <n v="1.1428571428571428"/>
    <x v="2"/>
    <x v="0"/>
    <s v="USD"/>
    <n v="1407621425"/>
    <n v="1404165425"/>
    <b v="0"/>
    <n v="800"/>
    <n v="4"/>
    <n v="200"/>
    <b v="0"/>
    <s v="food/food trucks"/>
    <x v="7"/>
    <x v="19"/>
  </r>
  <r>
    <n v="50000"/>
    <n v="10"/>
    <n v="0.02"/>
    <x v="2"/>
    <x v="0"/>
    <s v="USD"/>
    <n v="1430149330"/>
    <n v="1424968930"/>
    <b v="0"/>
    <n v="10"/>
    <n v="1"/>
    <n v="10"/>
    <b v="0"/>
    <s v="food/food trucks"/>
    <x v="7"/>
    <x v="19"/>
  </r>
  <r>
    <n v="30000"/>
    <n v="0"/>
    <n v="0"/>
    <x v="2"/>
    <x v="0"/>
    <s v="USD"/>
    <n v="1412119423"/>
    <n v="1410391423"/>
    <b v="0"/>
    <n v="0"/>
    <n v="0"/>
    <e v="#DIV/0!"/>
    <b v="0"/>
    <s v="food/food trucks"/>
    <x v="7"/>
    <x v="19"/>
  </r>
  <r>
    <n v="15000"/>
    <n v="0"/>
    <n v="0"/>
    <x v="2"/>
    <x v="0"/>
    <s v="USD"/>
    <n v="1435591318"/>
    <n v="1432999318"/>
    <b v="0"/>
    <n v="0"/>
    <n v="0"/>
    <e v="#DIV/0!"/>
    <b v="0"/>
    <s v="food/food trucks"/>
    <x v="7"/>
    <x v="19"/>
  </r>
  <r>
    <n v="50000"/>
    <n v="74"/>
    <n v="0.14799999999999999"/>
    <x v="2"/>
    <x v="0"/>
    <s v="USD"/>
    <n v="1424746800"/>
    <n v="1422067870"/>
    <b v="0"/>
    <n v="74"/>
    <n v="14"/>
    <n v="5.2857142857142856"/>
    <b v="0"/>
    <s v="food/food trucks"/>
    <x v="7"/>
    <x v="19"/>
  </r>
  <r>
    <n v="35000"/>
    <n v="1"/>
    <n v="2.8571428571428571E-3"/>
    <x v="2"/>
    <x v="0"/>
    <s v="USD"/>
    <n v="1469919890"/>
    <n v="1467327890"/>
    <b v="0"/>
    <n v="1"/>
    <n v="1"/>
    <n v="1"/>
    <b v="0"/>
    <s v="food/food trucks"/>
    <x v="7"/>
    <x v="19"/>
  </r>
  <r>
    <n v="80000"/>
    <n v="8586"/>
    <n v="10.7325"/>
    <x v="2"/>
    <x v="0"/>
    <s v="USD"/>
    <n v="1433298676"/>
    <n v="1429410676"/>
    <b v="0"/>
    <n v="8586"/>
    <n v="118"/>
    <n v="72.762711864406782"/>
    <b v="0"/>
    <s v="food/food trucks"/>
    <x v="7"/>
    <x v="19"/>
  </r>
  <r>
    <n v="65000"/>
    <n v="35"/>
    <n v="5.3846153846153842E-2"/>
    <x v="2"/>
    <x v="5"/>
    <s v="CAD"/>
    <n v="1431278557"/>
    <n v="1427390557"/>
    <b v="0"/>
    <n v="35"/>
    <n v="2"/>
    <n v="17.5"/>
    <b v="0"/>
    <s v="food/food trucks"/>
    <x v="7"/>
    <x v="19"/>
  </r>
  <r>
    <n v="3500"/>
    <n v="25"/>
    <n v="0.7142857142857143"/>
    <x v="2"/>
    <x v="0"/>
    <s v="USD"/>
    <n v="1427266860"/>
    <n v="1424678460"/>
    <b v="0"/>
    <n v="25"/>
    <n v="1"/>
    <n v="25"/>
    <b v="0"/>
    <s v="food/food trucks"/>
    <x v="7"/>
    <x v="19"/>
  </r>
  <r>
    <n v="5000"/>
    <n v="40"/>
    <n v="0.8"/>
    <x v="2"/>
    <x v="0"/>
    <s v="USD"/>
    <n v="1407899966"/>
    <n v="1405307966"/>
    <b v="0"/>
    <n v="40"/>
    <n v="3"/>
    <n v="13.333333333333334"/>
    <b v="0"/>
    <s v="food/food trucks"/>
    <x v="7"/>
    <x v="19"/>
  </r>
  <r>
    <n v="30000"/>
    <n v="1"/>
    <n v="3.3333333333333335E-3"/>
    <x v="2"/>
    <x v="0"/>
    <s v="USD"/>
    <n v="1411701739"/>
    <n v="1409109739"/>
    <b v="0"/>
    <n v="1"/>
    <n v="1"/>
    <n v="1"/>
    <b v="0"/>
    <s v="food/food trucks"/>
    <x v="7"/>
    <x v="19"/>
  </r>
  <r>
    <n v="15000"/>
    <n v="71"/>
    <n v="0.47333333333333333"/>
    <x v="2"/>
    <x v="0"/>
    <s v="USD"/>
    <n v="1428981718"/>
    <n v="1423801318"/>
    <b v="0"/>
    <n v="71"/>
    <n v="3"/>
    <n v="23.666666666666668"/>
    <b v="0"/>
    <s v="food/food trucks"/>
    <x v="7"/>
    <x v="19"/>
  </r>
  <r>
    <n v="60000"/>
    <n v="3390"/>
    <n v="5.65"/>
    <x v="2"/>
    <x v="0"/>
    <s v="USD"/>
    <n v="1419538560"/>
    <n v="1416600960"/>
    <b v="0"/>
    <n v="3390"/>
    <n v="38"/>
    <n v="89.21052631578948"/>
    <b v="0"/>
    <s v="food/food trucks"/>
    <x v="7"/>
    <x v="19"/>
  </r>
  <r>
    <n v="23000"/>
    <n v="6061"/>
    <n v="26.35217391304348"/>
    <x v="2"/>
    <x v="0"/>
    <s v="USD"/>
    <n v="1438552800"/>
    <n v="1435876423"/>
    <b v="0"/>
    <n v="6061"/>
    <n v="52"/>
    <n v="116.55769230769231"/>
    <b v="0"/>
    <s v="food/food trucks"/>
    <x v="7"/>
    <x v="19"/>
  </r>
  <r>
    <n v="8000"/>
    <n v="26.01"/>
    <n v="0.325125"/>
    <x v="2"/>
    <x v="0"/>
    <s v="USD"/>
    <n v="1403904808"/>
    <n v="1401312808"/>
    <b v="0"/>
    <n v="26.01"/>
    <n v="2"/>
    <n v="13.005000000000001"/>
    <b v="0"/>
    <s v="food/food trucks"/>
    <x v="7"/>
    <x v="19"/>
  </r>
  <r>
    <n v="2"/>
    <n v="0"/>
    <n v="0"/>
    <x v="2"/>
    <x v="5"/>
    <s v="CAD"/>
    <n v="1407533463"/>
    <n v="1404941463"/>
    <b v="0"/>
    <n v="0"/>
    <n v="0"/>
    <e v="#DIV/0!"/>
    <b v="0"/>
    <s v="food/food trucks"/>
    <x v="7"/>
    <x v="19"/>
  </r>
  <r>
    <n v="9999"/>
    <n v="70"/>
    <n v="0.7000700070007001"/>
    <x v="2"/>
    <x v="0"/>
    <s v="USD"/>
    <n v="1411073972"/>
    <n v="1408481972"/>
    <b v="0"/>
    <n v="70"/>
    <n v="4"/>
    <n v="17.5"/>
    <b v="0"/>
    <s v="food/food trucks"/>
    <x v="7"/>
    <x v="19"/>
  </r>
  <r>
    <n v="3400"/>
    <n v="1570"/>
    <n v="46.176470588235297"/>
    <x v="3"/>
    <x v="17"/>
    <s v="EUR"/>
    <n v="1491586534"/>
    <n v="1488911734"/>
    <b v="0"/>
    <n v="1570"/>
    <n v="46"/>
    <n v="34.130434782608695"/>
    <b v="0"/>
    <s v="theater/spaces"/>
    <x v="1"/>
    <x v="38"/>
  </r>
  <r>
    <n v="10000"/>
    <n v="3441"/>
    <n v="34.410000000000004"/>
    <x v="3"/>
    <x v="0"/>
    <s v="USD"/>
    <n v="1491416077"/>
    <n v="1488827677"/>
    <b v="1"/>
    <n v="3441"/>
    <n v="26"/>
    <n v="132.34615384615384"/>
    <b v="0"/>
    <s v="theater/spaces"/>
    <x v="1"/>
    <x v="38"/>
  </r>
  <r>
    <n v="40000"/>
    <n v="41500"/>
    <n v="103.75000000000001"/>
    <x v="3"/>
    <x v="14"/>
    <s v="MXN"/>
    <n v="1490196830"/>
    <n v="1485016430"/>
    <b v="0"/>
    <n v="41500"/>
    <n v="45"/>
    <n v="922.22222222222217"/>
    <b v="0"/>
    <s v="theater/spaces"/>
    <x v="1"/>
    <x v="38"/>
  </r>
  <r>
    <n v="19000"/>
    <n v="1145"/>
    <n v="6.0263157894736841"/>
    <x v="3"/>
    <x v="0"/>
    <s v="USD"/>
    <n v="1491421314"/>
    <n v="1487709714"/>
    <b v="0"/>
    <n v="1145"/>
    <n v="7"/>
    <n v="163.57142857142858"/>
    <b v="0"/>
    <s v="theater/spaces"/>
    <x v="1"/>
    <x v="38"/>
  </r>
  <r>
    <n v="16500"/>
    <n v="1739"/>
    <n v="10.539393939393939"/>
    <x v="3"/>
    <x v="0"/>
    <s v="USD"/>
    <n v="1490389158"/>
    <n v="1486504758"/>
    <b v="0"/>
    <n v="1739"/>
    <n v="8"/>
    <n v="217.375"/>
    <b v="0"/>
    <s v="theater/spaces"/>
    <x v="1"/>
    <x v="38"/>
  </r>
  <r>
    <n v="35000"/>
    <n v="39304"/>
    <n v="112.29714285714284"/>
    <x v="0"/>
    <x v="0"/>
    <s v="USD"/>
    <n v="1413442740"/>
    <n v="1410937483"/>
    <b v="1"/>
    <n v="39304"/>
    <n v="263"/>
    <n v="149.44486692015209"/>
    <b v="1"/>
    <s v="theater/spaces"/>
    <x v="1"/>
    <x v="38"/>
  </r>
  <r>
    <n v="8000"/>
    <n v="28067.57"/>
    <n v="350.84462500000001"/>
    <x v="0"/>
    <x v="0"/>
    <s v="USD"/>
    <n v="1369637940"/>
    <n v="1367088443"/>
    <b v="1"/>
    <n v="28067.57"/>
    <n v="394"/>
    <n v="71.237487309644663"/>
    <b v="1"/>
    <s v="theater/spaces"/>
    <x v="1"/>
    <x v="38"/>
  </r>
  <r>
    <n v="20000"/>
    <n v="46643.07"/>
    <n v="233.21535"/>
    <x v="0"/>
    <x v="1"/>
    <s v="GBP"/>
    <n v="1469119526"/>
    <n v="1463935526"/>
    <b v="1"/>
    <n v="46643.07"/>
    <n v="1049"/>
    <n v="44.464318398474738"/>
    <b v="1"/>
    <s v="theater/spaces"/>
    <x v="1"/>
    <x v="38"/>
  </r>
  <r>
    <n v="50000"/>
    <n v="50803"/>
    <n v="101.60599999999999"/>
    <x v="0"/>
    <x v="0"/>
    <s v="USD"/>
    <n v="1475553540"/>
    <n v="1472528141"/>
    <b v="1"/>
    <n v="50803"/>
    <n v="308"/>
    <n v="164.94480519480518"/>
    <b v="1"/>
    <s v="theater/spaces"/>
    <x v="1"/>
    <x v="38"/>
  </r>
  <r>
    <n v="60000"/>
    <n v="92340.21"/>
    <n v="153.90035000000003"/>
    <x v="0"/>
    <x v="0"/>
    <s v="USD"/>
    <n v="1407549600"/>
    <n v="1404797428"/>
    <b v="1"/>
    <n v="92340.21"/>
    <n v="1088"/>
    <n v="84.871516544117654"/>
    <b v="1"/>
    <s v="theater/spaces"/>
    <x v="1"/>
    <x v="38"/>
  </r>
  <r>
    <n v="3910"/>
    <n v="3938"/>
    <n v="100.7161125319693"/>
    <x v="0"/>
    <x v="1"/>
    <s v="GBP"/>
    <n v="1403301660"/>
    <n v="1400694790"/>
    <b v="1"/>
    <n v="3938"/>
    <n v="73"/>
    <n v="53.945205479452056"/>
    <b v="1"/>
    <s v="theater/spaces"/>
    <x v="1"/>
    <x v="38"/>
  </r>
  <r>
    <n v="5500"/>
    <n v="7226"/>
    <n v="131.38181818181818"/>
    <x v="0"/>
    <x v="0"/>
    <s v="USD"/>
    <n v="1373738400"/>
    <n v="1370568560"/>
    <b v="1"/>
    <n v="7226"/>
    <n v="143"/>
    <n v="50.531468531468533"/>
    <b v="1"/>
    <s v="theater/spaces"/>
    <x v="1"/>
    <x v="38"/>
  </r>
  <r>
    <n v="150000"/>
    <n v="153362"/>
    <n v="102.24133333333334"/>
    <x v="0"/>
    <x v="0"/>
    <s v="USD"/>
    <n v="1450971684"/>
    <n v="1447515684"/>
    <b v="1"/>
    <n v="153362"/>
    <n v="1420"/>
    <n v="108.00140845070422"/>
    <b v="1"/>
    <s v="theater/spaces"/>
    <x v="1"/>
    <x v="38"/>
  </r>
  <r>
    <n v="25000"/>
    <n v="29089"/>
    <n v="116.35599999999999"/>
    <x v="0"/>
    <x v="0"/>
    <s v="USD"/>
    <n v="1476486000"/>
    <n v="1474040596"/>
    <b v="1"/>
    <n v="29089"/>
    <n v="305"/>
    <n v="95.373770491803285"/>
    <b v="1"/>
    <s v="theater/spaces"/>
    <x v="1"/>
    <x v="38"/>
  </r>
  <r>
    <n v="12000"/>
    <n v="31754.69"/>
    <n v="264.62241666666665"/>
    <x v="0"/>
    <x v="0"/>
    <s v="USD"/>
    <n v="1456047228"/>
    <n v="1453109628"/>
    <b v="1"/>
    <n v="31754.69"/>
    <n v="551"/>
    <n v="57.631016333938291"/>
    <b v="1"/>
    <s v="theater/spaces"/>
    <x v="1"/>
    <x v="38"/>
  </r>
  <r>
    <n v="10000"/>
    <n v="11998.01"/>
    <n v="119.98010000000001"/>
    <x v="0"/>
    <x v="12"/>
    <s v="EUR"/>
    <n v="1444291193"/>
    <n v="1441699193"/>
    <b v="1"/>
    <n v="11998.01"/>
    <n v="187"/>
    <n v="64.160481283422456"/>
    <b v="1"/>
    <s v="theater/spaces"/>
    <x v="1"/>
    <x v="38"/>
  </r>
  <r>
    <n v="25000"/>
    <n v="30026"/>
    <n v="120.10400000000001"/>
    <x v="0"/>
    <x v="0"/>
    <s v="USD"/>
    <n v="1417906649"/>
    <n v="1414015049"/>
    <b v="1"/>
    <n v="30026"/>
    <n v="325"/>
    <n v="92.387692307692305"/>
    <b v="1"/>
    <s v="theater/spaces"/>
    <x v="1"/>
    <x v="38"/>
  </r>
  <r>
    <n v="18000"/>
    <n v="18645"/>
    <n v="103.58333333333334"/>
    <x v="0"/>
    <x v="0"/>
    <s v="USD"/>
    <n v="1462316400"/>
    <n v="1459865945"/>
    <b v="1"/>
    <n v="18645"/>
    <n v="148"/>
    <n v="125.97972972972973"/>
    <b v="1"/>
    <s v="theater/spaces"/>
    <x v="1"/>
    <x v="38"/>
  </r>
  <r>
    <n v="6000"/>
    <n v="6530"/>
    <n v="108.83333333333334"/>
    <x v="0"/>
    <x v="0"/>
    <s v="USD"/>
    <n v="1460936694"/>
    <n v="1455756294"/>
    <b v="0"/>
    <n v="6530"/>
    <n v="69"/>
    <n v="94.637681159420296"/>
    <b v="1"/>
    <s v="theater/spaces"/>
    <x v="1"/>
    <x v="38"/>
  </r>
  <r>
    <n v="25000"/>
    <n v="29531"/>
    <n v="118.12400000000001"/>
    <x v="0"/>
    <x v="0"/>
    <s v="USD"/>
    <n v="1478866253"/>
    <n v="1476270653"/>
    <b v="0"/>
    <n v="29531"/>
    <n v="173"/>
    <n v="170.69942196531792"/>
    <b v="1"/>
    <s v="theater/spaces"/>
    <x v="1"/>
    <x v="38"/>
  </r>
  <r>
    <n v="750"/>
    <n v="10965"/>
    <n v="1462"/>
    <x v="0"/>
    <x v="1"/>
    <s v="GBP"/>
    <n v="1378494000"/>
    <n v="1375880598"/>
    <b v="0"/>
    <n v="10965"/>
    <n v="269"/>
    <n v="40.762081784386616"/>
    <b v="1"/>
    <s v="technology/hardware"/>
    <x v="2"/>
    <x v="30"/>
  </r>
  <r>
    <n v="5000"/>
    <n v="12627"/>
    <n v="252.54"/>
    <x v="0"/>
    <x v="0"/>
    <s v="USD"/>
    <n v="1485722053"/>
    <n v="1480538053"/>
    <b v="0"/>
    <n v="12627"/>
    <n v="185"/>
    <n v="68.254054054054052"/>
    <b v="1"/>
    <s v="technology/hardware"/>
    <x v="2"/>
    <x v="30"/>
  </r>
  <r>
    <n v="12000"/>
    <n v="16806"/>
    <n v="140.05000000000001"/>
    <x v="0"/>
    <x v="0"/>
    <s v="USD"/>
    <n v="1420060088"/>
    <n v="1414872488"/>
    <b v="0"/>
    <n v="16806"/>
    <n v="176"/>
    <n v="95.48863636363636"/>
    <b v="1"/>
    <s v="technology/hardware"/>
    <x v="2"/>
    <x v="30"/>
  </r>
  <r>
    <n v="2468"/>
    <n v="7326.88"/>
    <n v="296.87520259319291"/>
    <x v="0"/>
    <x v="1"/>
    <s v="GBP"/>
    <n v="1439625059"/>
    <n v="1436860259"/>
    <b v="0"/>
    <n v="7326.88"/>
    <n v="1019"/>
    <n v="7.1902649656526005"/>
    <b v="1"/>
    <s v="technology/hardware"/>
    <x v="2"/>
    <x v="30"/>
  </r>
  <r>
    <n v="40000"/>
    <n v="57817"/>
    <n v="144.54249999999999"/>
    <x v="0"/>
    <x v="5"/>
    <s v="CAD"/>
    <n v="1488390735"/>
    <n v="1484070735"/>
    <b v="0"/>
    <n v="57817"/>
    <n v="113"/>
    <n v="511.65486725663715"/>
    <b v="1"/>
    <s v="technology/hardware"/>
    <x v="2"/>
    <x v="30"/>
  </r>
  <r>
    <n v="100000"/>
    <n v="105745"/>
    <n v="105.745"/>
    <x v="0"/>
    <x v="0"/>
    <s v="USD"/>
    <n v="1461333311"/>
    <n v="1458741311"/>
    <b v="0"/>
    <n v="105745"/>
    <n v="404"/>
    <n v="261.74504950495049"/>
    <b v="1"/>
    <s v="technology/hardware"/>
    <x v="2"/>
    <x v="30"/>
  </r>
  <r>
    <n v="10000"/>
    <n v="49321"/>
    <n v="493.21000000000004"/>
    <x v="0"/>
    <x v="0"/>
    <s v="USD"/>
    <n v="1438964063"/>
    <n v="1436804063"/>
    <b v="0"/>
    <n v="49321"/>
    <n v="707"/>
    <n v="69.760961810466767"/>
    <b v="1"/>
    <s v="technology/hardware"/>
    <x v="2"/>
    <x v="30"/>
  </r>
  <r>
    <n v="15000"/>
    <n v="30274"/>
    <n v="201.82666666666668"/>
    <x v="0"/>
    <x v="0"/>
    <s v="USD"/>
    <n v="1451485434"/>
    <n v="1448461434"/>
    <b v="0"/>
    <n v="30274"/>
    <n v="392"/>
    <n v="77.229591836734699"/>
    <b v="1"/>
    <s v="technology/hardware"/>
    <x v="2"/>
    <x v="30"/>
  </r>
  <r>
    <n v="7500"/>
    <n v="7833"/>
    <n v="104.44"/>
    <x v="0"/>
    <x v="0"/>
    <s v="USD"/>
    <n v="1430459197"/>
    <n v="1427867197"/>
    <b v="0"/>
    <n v="7833"/>
    <n v="23"/>
    <n v="340.56521739130437"/>
    <b v="1"/>
    <s v="technology/hardware"/>
    <x v="2"/>
    <x v="30"/>
  </r>
  <r>
    <n v="27000"/>
    <n v="45979.01"/>
    <n v="170.29262962962963"/>
    <x v="0"/>
    <x v="0"/>
    <s v="USD"/>
    <n v="1366635575"/>
    <n v="1363611575"/>
    <b v="0"/>
    <n v="45979.01"/>
    <n v="682"/>
    <n v="67.417903225806455"/>
    <b v="1"/>
    <s v="technology/hardware"/>
    <x v="2"/>
    <x v="30"/>
  </r>
  <r>
    <n v="30000"/>
    <n v="31291"/>
    <n v="104.30333333333333"/>
    <x v="0"/>
    <x v="0"/>
    <s v="USD"/>
    <n v="1413604800"/>
    <n v="1408624622"/>
    <b v="0"/>
    <n v="31291"/>
    <n v="37"/>
    <n v="845.70270270270271"/>
    <b v="1"/>
    <s v="technology/hardware"/>
    <x v="2"/>
    <x v="30"/>
  </r>
  <r>
    <n v="12000"/>
    <n v="14190"/>
    <n v="118.25000000000001"/>
    <x v="0"/>
    <x v="0"/>
    <s v="USD"/>
    <n v="1369699200"/>
    <n v="1366917828"/>
    <b v="0"/>
    <n v="14190"/>
    <n v="146"/>
    <n v="97.191780821917803"/>
    <b v="1"/>
    <s v="technology/hardware"/>
    <x v="2"/>
    <x v="30"/>
  </r>
  <r>
    <n v="50000"/>
    <n v="53769"/>
    <n v="107.538"/>
    <x v="0"/>
    <x v="0"/>
    <s v="USD"/>
    <n v="1428643974"/>
    <n v="1423463574"/>
    <b v="0"/>
    <n v="53769"/>
    <n v="119"/>
    <n v="451.84033613445376"/>
    <b v="1"/>
    <s v="technology/hardware"/>
    <x v="2"/>
    <x v="30"/>
  </r>
  <r>
    <n v="1"/>
    <n v="22603"/>
    <n v="2260300"/>
    <x v="0"/>
    <x v="0"/>
    <s v="USD"/>
    <n v="1476395940"/>
    <n v="1473782592"/>
    <b v="0"/>
    <n v="22603"/>
    <n v="163"/>
    <n v="138.66871165644173"/>
    <b v="1"/>
    <s v="technology/hardware"/>
    <x v="2"/>
    <x v="30"/>
  </r>
  <r>
    <n v="750"/>
    <n v="7336.01"/>
    <n v="978.13466666666682"/>
    <x v="0"/>
    <x v="1"/>
    <s v="GBP"/>
    <n v="1363204800"/>
    <n v="1360551250"/>
    <b v="0"/>
    <n v="7336.01"/>
    <n v="339"/>
    <n v="21.640147492625371"/>
    <b v="1"/>
    <s v="technology/hardware"/>
    <x v="2"/>
    <x v="30"/>
  </r>
  <r>
    <n v="8000"/>
    <n v="9832"/>
    <n v="122.9"/>
    <x v="0"/>
    <x v="5"/>
    <s v="CAD"/>
    <n v="1398268773"/>
    <n v="1395676773"/>
    <b v="0"/>
    <n v="9832"/>
    <n v="58"/>
    <n v="169.51724137931035"/>
    <b v="1"/>
    <s v="technology/hardware"/>
    <x v="2"/>
    <x v="30"/>
  </r>
  <r>
    <n v="30000"/>
    <n v="73818.240000000005"/>
    <n v="246.0608"/>
    <x v="0"/>
    <x v="0"/>
    <s v="USD"/>
    <n v="1389812400"/>
    <n v="1386108087"/>
    <b v="0"/>
    <n v="73818.240000000005"/>
    <n v="456"/>
    <n v="161.88210526315791"/>
    <b v="1"/>
    <s v="technology/hardware"/>
    <x v="2"/>
    <x v="30"/>
  </r>
  <r>
    <n v="5000"/>
    <n v="7397"/>
    <n v="147.94"/>
    <x v="0"/>
    <x v="0"/>
    <s v="USD"/>
    <n v="1478402804"/>
    <n v="1473218804"/>
    <b v="0"/>
    <n v="7397"/>
    <n v="15"/>
    <n v="493.13333333333333"/>
    <b v="1"/>
    <s v="technology/hardware"/>
    <x v="2"/>
    <x v="30"/>
  </r>
  <r>
    <n v="1100"/>
    <n v="4225"/>
    <n v="384.09090909090907"/>
    <x v="0"/>
    <x v="1"/>
    <s v="GBP"/>
    <n v="1399324717"/>
    <n v="1395436717"/>
    <b v="0"/>
    <n v="4225"/>
    <n v="191"/>
    <n v="22.120418848167539"/>
    <b v="1"/>
    <s v="technology/hardware"/>
    <x v="2"/>
    <x v="30"/>
  </r>
  <r>
    <n v="300"/>
    <n v="310"/>
    <n v="103.33333333333334"/>
    <x v="0"/>
    <x v="0"/>
    <s v="USD"/>
    <n v="1426117552"/>
    <n v="1423529152"/>
    <b v="0"/>
    <n v="310"/>
    <n v="17"/>
    <n v="18.235294117647058"/>
    <b v="1"/>
    <s v="technology/hardware"/>
    <x v="2"/>
    <x v="30"/>
  </r>
  <r>
    <n v="8000"/>
    <n v="35"/>
    <n v="0.43750000000000006"/>
    <x v="2"/>
    <x v="0"/>
    <s v="USD"/>
    <n v="1413770820"/>
    <n v="1412005602"/>
    <b v="0"/>
    <n v="35"/>
    <n v="4"/>
    <n v="8.75"/>
    <b v="0"/>
    <s v="publishing/children's books"/>
    <x v="3"/>
    <x v="39"/>
  </r>
  <r>
    <n v="2500"/>
    <n v="731"/>
    <n v="29.24"/>
    <x v="2"/>
    <x v="0"/>
    <s v="USD"/>
    <n v="1337102187"/>
    <n v="1335892587"/>
    <b v="0"/>
    <n v="731"/>
    <n v="18"/>
    <n v="40.611111111111114"/>
    <b v="0"/>
    <s v="publishing/children's books"/>
    <x v="3"/>
    <x v="39"/>
  </r>
  <r>
    <n v="5999"/>
    <n v="0"/>
    <n v="0"/>
    <x v="2"/>
    <x v="0"/>
    <s v="USD"/>
    <n v="1476863607"/>
    <n v="1474271607"/>
    <b v="0"/>
    <n v="0"/>
    <n v="0"/>
    <e v="#DIV/0!"/>
    <b v="0"/>
    <s v="publishing/children's books"/>
    <x v="3"/>
    <x v="39"/>
  </r>
  <r>
    <n v="16000"/>
    <n v="835"/>
    <n v="5.21875"/>
    <x v="2"/>
    <x v="0"/>
    <s v="USD"/>
    <n v="1330478998"/>
    <n v="1327886998"/>
    <b v="0"/>
    <n v="835"/>
    <n v="22"/>
    <n v="37.954545454545453"/>
    <b v="0"/>
    <s v="publishing/children's books"/>
    <x v="3"/>
    <x v="39"/>
  </r>
  <r>
    <n v="8000"/>
    <n v="1751"/>
    <n v="21.887499999999999"/>
    <x v="2"/>
    <x v="0"/>
    <s v="USD"/>
    <n v="1342309368"/>
    <n v="1337125368"/>
    <b v="0"/>
    <n v="1751"/>
    <n v="49"/>
    <n v="35.734693877551024"/>
    <b v="0"/>
    <s v="publishing/children's books"/>
    <x v="3"/>
    <x v="39"/>
  </r>
  <r>
    <n v="3000"/>
    <n v="801"/>
    <n v="26.700000000000003"/>
    <x v="2"/>
    <x v="0"/>
    <s v="USD"/>
    <n v="1409337911"/>
    <n v="1406745911"/>
    <b v="0"/>
    <n v="801"/>
    <n v="19"/>
    <n v="42.157894736842103"/>
    <b v="0"/>
    <s v="publishing/children's books"/>
    <x v="3"/>
    <x v="39"/>
  </r>
  <r>
    <n v="500"/>
    <n v="140"/>
    <n v="28.000000000000004"/>
    <x v="2"/>
    <x v="0"/>
    <s v="USD"/>
    <n v="1339816200"/>
    <n v="1337095997"/>
    <b v="0"/>
    <n v="140"/>
    <n v="4"/>
    <n v="35"/>
    <b v="0"/>
    <s v="publishing/children's books"/>
    <x v="3"/>
    <x v="39"/>
  </r>
  <r>
    <n v="5000"/>
    <n v="53"/>
    <n v="1.06"/>
    <x v="2"/>
    <x v="0"/>
    <s v="USD"/>
    <n v="1472835802"/>
    <n v="1470243802"/>
    <b v="0"/>
    <n v="53"/>
    <n v="4"/>
    <n v="13.25"/>
    <b v="0"/>
    <s v="publishing/children's books"/>
    <x v="3"/>
    <x v="39"/>
  </r>
  <r>
    <n v="10000"/>
    <n v="110"/>
    <n v="1.0999999999999999"/>
    <x v="2"/>
    <x v="0"/>
    <s v="USD"/>
    <n v="1428171037"/>
    <n v="1425582637"/>
    <b v="0"/>
    <n v="110"/>
    <n v="2"/>
    <n v="55"/>
    <b v="0"/>
    <s v="publishing/children's books"/>
    <x v="3"/>
    <x v="39"/>
  </r>
  <r>
    <n v="1999"/>
    <n v="0"/>
    <n v="0"/>
    <x v="2"/>
    <x v="0"/>
    <s v="USD"/>
    <n v="1341086400"/>
    <n v="1340055345"/>
    <b v="0"/>
    <n v="0"/>
    <n v="0"/>
    <e v="#DIV/0!"/>
    <b v="0"/>
    <s v="publishing/children's books"/>
    <x v="3"/>
    <x v="39"/>
  </r>
  <r>
    <n v="3274"/>
    <n v="0"/>
    <n v="0"/>
    <x v="2"/>
    <x v="0"/>
    <s v="USD"/>
    <n v="1403039842"/>
    <n v="1397855842"/>
    <b v="0"/>
    <n v="0"/>
    <n v="0"/>
    <e v="#DIV/0!"/>
    <b v="0"/>
    <s v="publishing/children's books"/>
    <x v="3"/>
    <x v="39"/>
  </r>
  <r>
    <n v="4800"/>
    <n v="550"/>
    <n v="11.458333333333332"/>
    <x v="2"/>
    <x v="0"/>
    <s v="USD"/>
    <n v="1324232504"/>
    <n v="1320776504"/>
    <b v="0"/>
    <n v="550"/>
    <n v="14"/>
    <n v="39.285714285714285"/>
    <b v="0"/>
    <s v="publishing/children's books"/>
    <x v="3"/>
    <x v="39"/>
  </r>
  <r>
    <n v="2000"/>
    <n v="380"/>
    <n v="19"/>
    <x v="2"/>
    <x v="0"/>
    <s v="USD"/>
    <n v="1346017023"/>
    <n v="1343425023"/>
    <b v="0"/>
    <n v="380"/>
    <n v="8"/>
    <n v="47.5"/>
    <b v="0"/>
    <s v="publishing/children's books"/>
    <x v="3"/>
    <x v="39"/>
  </r>
  <r>
    <n v="10000"/>
    <n v="0"/>
    <n v="0"/>
    <x v="2"/>
    <x v="0"/>
    <s v="USD"/>
    <n v="1410448551"/>
    <n v="1407856551"/>
    <b v="0"/>
    <n v="0"/>
    <n v="0"/>
    <e v="#DIV/0!"/>
    <b v="0"/>
    <s v="publishing/children's books"/>
    <x v="3"/>
    <x v="39"/>
  </r>
  <r>
    <n v="500"/>
    <n v="260"/>
    <n v="52"/>
    <x v="2"/>
    <x v="17"/>
    <s v="EUR"/>
    <n v="1428519527"/>
    <n v="1425927527"/>
    <b v="0"/>
    <n v="260"/>
    <n v="15"/>
    <n v="17.333333333333332"/>
    <b v="0"/>
    <s v="publishing/children's books"/>
    <x v="3"/>
    <x v="39"/>
  </r>
  <r>
    <n v="10000"/>
    <n v="1048"/>
    <n v="10.48"/>
    <x v="2"/>
    <x v="0"/>
    <s v="USD"/>
    <n v="1389476201"/>
    <n v="1386884201"/>
    <b v="0"/>
    <n v="1048"/>
    <n v="33"/>
    <n v="31.757575757575758"/>
    <b v="0"/>
    <s v="publishing/children's books"/>
    <x v="3"/>
    <x v="39"/>
  </r>
  <r>
    <n v="1500"/>
    <n v="10"/>
    <n v="0.66666666666666674"/>
    <x v="2"/>
    <x v="0"/>
    <s v="USD"/>
    <n v="1470498332"/>
    <n v="1469202332"/>
    <b v="0"/>
    <n v="10"/>
    <n v="2"/>
    <n v="5"/>
    <b v="0"/>
    <s v="publishing/children's books"/>
    <x v="3"/>
    <x v="39"/>
  </r>
  <r>
    <n v="2000"/>
    <n v="234"/>
    <n v="11.700000000000001"/>
    <x v="2"/>
    <x v="2"/>
    <s v="AUD"/>
    <n v="1476095783"/>
    <n v="1474886183"/>
    <b v="0"/>
    <n v="234"/>
    <n v="6"/>
    <n v="39"/>
    <b v="0"/>
    <s v="publishing/children's books"/>
    <x v="3"/>
    <x v="39"/>
  </r>
  <r>
    <n v="1000"/>
    <n v="105"/>
    <n v="10.5"/>
    <x v="2"/>
    <x v="2"/>
    <s v="AUD"/>
    <n v="1468658866"/>
    <n v="1464943666"/>
    <b v="0"/>
    <n v="105"/>
    <n v="2"/>
    <n v="52.5"/>
    <b v="0"/>
    <s v="publishing/children's books"/>
    <x v="3"/>
    <x v="39"/>
  </r>
  <r>
    <n v="5000"/>
    <n v="0"/>
    <n v="0"/>
    <x v="2"/>
    <x v="1"/>
    <s v="GBP"/>
    <n v="1371726258"/>
    <n v="1369134258"/>
    <b v="0"/>
    <n v="0"/>
    <n v="0"/>
    <e v="#DIV/0!"/>
    <b v="0"/>
    <s v="publishing/children's books"/>
    <x v="3"/>
    <x v="39"/>
  </r>
  <r>
    <n v="5000"/>
    <n v="36"/>
    <n v="0.72"/>
    <x v="2"/>
    <x v="0"/>
    <s v="USD"/>
    <n v="1357176693"/>
    <n v="1354584693"/>
    <b v="0"/>
    <n v="36"/>
    <n v="4"/>
    <n v="9"/>
    <b v="0"/>
    <s v="publishing/children's books"/>
    <x v="3"/>
    <x v="39"/>
  </r>
  <r>
    <n v="3250"/>
    <n v="25"/>
    <n v="0.76923076923076927"/>
    <x v="2"/>
    <x v="0"/>
    <s v="USD"/>
    <n v="1332114795"/>
    <n v="1326934395"/>
    <b v="0"/>
    <n v="25"/>
    <n v="1"/>
    <n v="25"/>
    <b v="0"/>
    <s v="publishing/children's books"/>
    <x v="3"/>
    <x v="39"/>
  </r>
  <r>
    <n v="39400"/>
    <n v="90"/>
    <n v="0.22842639593908631"/>
    <x v="2"/>
    <x v="0"/>
    <s v="USD"/>
    <n v="1369403684"/>
    <n v="1365515684"/>
    <b v="0"/>
    <n v="90"/>
    <n v="3"/>
    <n v="30"/>
    <b v="0"/>
    <s v="publishing/children's books"/>
    <x v="3"/>
    <x v="39"/>
  </r>
  <r>
    <n v="4000"/>
    <n v="45"/>
    <n v="1.125"/>
    <x v="2"/>
    <x v="0"/>
    <s v="USD"/>
    <n v="1338404400"/>
    <n v="1335855631"/>
    <b v="0"/>
    <n v="45"/>
    <n v="4"/>
    <n v="11.25"/>
    <b v="0"/>
    <s v="publishing/children's books"/>
    <x v="3"/>
    <x v="39"/>
  </r>
  <r>
    <n v="4000"/>
    <n v="0"/>
    <n v="0"/>
    <x v="2"/>
    <x v="0"/>
    <s v="USD"/>
    <n v="1351432428"/>
    <n v="1350050028"/>
    <b v="0"/>
    <n v="0"/>
    <n v="0"/>
    <e v="#DIV/0!"/>
    <b v="0"/>
    <s v="publishing/children's books"/>
    <x v="3"/>
    <x v="39"/>
  </r>
  <r>
    <n v="5000"/>
    <n v="100"/>
    <n v="2"/>
    <x v="2"/>
    <x v="0"/>
    <s v="USD"/>
    <n v="1313078518"/>
    <n v="1310486518"/>
    <b v="0"/>
    <n v="100"/>
    <n v="4"/>
    <n v="25"/>
    <b v="0"/>
    <s v="publishing/children's books"/>
    <x v="3"/>
    <x v="39"/>
  </r>
  <r>
    <n v="4000"/>
    <n v="34"/>
    <n v="0.85000000000000009"/>
    <x v="2"/>
    <x v="5"/>
    <s v="CAD"/>
    <n v="1439766050"/>
    <n v="1434582050"/>
    <b v="0"/>
    <n v="34"/>
    <n v="3"/>
    <n v="11.333333333333334"/>
    <b v="0"/>
    <s v="publishing/children's books"/>
    <x v="3"/>
    <x v="39"/>
  </r>
  <r>
    <n v="7000"/>
    <n v="1002"/>
    <n v="14.314285714285715"/>
    <x v="2"/>
    <x v="0"/>
    <s v="USD"/>
    <n v="1333028723"/>
    <n v="1330440323"/>
    <b v="0"/>
    <n v="1002"/>
    <n v="34"/>
    <n v="29.470588235294116"/>
    <b v="0"/>
    <s v="publishing/children's books"/>
    <x v="3"/>
    <x v="39"/>
  </r>
  <r>
    <n v="800"/>
    <n v="2"/>
    <n v="0.25"/>
    <x v="2"/>
    <x v="1"/>
    <s v="GBP"/>
    <n v="1401997790"/>
    <n v="1397677790"/>
    <b v="0"/>
    <n v="2"/>
    <n v="2"/>
    <n v="1"/>
    <b v="0"/>
    <s v="publishing/children's books"/>
    <x v="3"/>
    <x v="39"/>
  </r>
  <r>
    <n v="20000"/>
    <n v="2082.25"/>
    <n v="10.411249999999999"/>
    <x v="2"/>
    <x v="0"/>
    <s v="USD"/>
    <n v="1395158130"/>
    <n v="1392569730"/>
    <b v="0"/>
    <n v="2082.25"/>
    <n v="33"/>
    <n v="63.098484848484851"/>
    <b v="0"/>
    <s v="publishing/children's books"/>
    <x v="3"/>
    <x v="39"/>
  </r>
  <r>
    <n v="19980"/>
    <n v="0"/>
    <n v="0"/>
    <x v="2"/>
    <x v="0"/>
    <s v="USD"/>
    <n v="1359738000"/>
    <n v="1355489140"/>
    <b v="0"/>
    <n v="0"/>
    <n v="0"/>
    <e v="#DIV/0!"/>
    <b v="0"/>
    <s v="publishing/children's books"/>
    <x v="3"/>
    <x v="39"/>
  </r>
  <r>
    <n v="8000"/>
    <n v="0"/>
    <n v="0"/>
    <x v="2"/>
    <x v="0"/>
    <s v="USD"/>
    <n v="1381006294"/>
    <n v="1379710294"/>
    <b v="0"/>
    <n v="0"/>
    <n v="0"/>
    <e v="#DIV/0!"/>
    <b v="0"/>
    <s v="publishing/children's books"/>
    <x v="3"/>
    <x v="39"/>
  </r>
  <r>
    <n v="530"/>
    <n v="1"/>
    <n v="0.18867924528301888"/>
    <x v="2"/>
    <x v="5"/>
    <s v="CAD"/>
    <n v="1461530721"/>
    <n v="1460666721"/>
    <b v="0"/>
    <n v="1"/>
    <n v="1"/>
    <n v="1"/>
    <b v="0"/>
    <s v="publishing/children's books"/>
    <x v="3"/>
    <x v="39"/>
  </r>
  <r>
    <n v="4000"/>
    <n v="570"/>
    <n v="14.249999999999998"/>
    <x v="2"/>
    <x v="0"/>
    <s v="USD"/>
    <n v="1362711728"/>
    <n v="1360119728"/>
    <b v="0"/>
    <n v="570"/>
    <n v="13"/>
    <n v="43.846153846153847"/>
    <b v="0"/>
    <s v="publishing/children's books"/>
    <x v="3"/>
    <x v="39"/>
  </r>
  <r>
    <n v="5000"/>
    <n v="150"/>
    <n v="3"/>
    <x v="2"/>
    <x v="0"/>
    <s v="USD"/>
    <n v="1323994754"/>
    <n v="1321402754"/>
    <b v="0"/>
    <n v="150"/>
    <n v="2"/>
    <n v="75"/>
    <b v="0"/>
    <s v="publishing/children's books"/>
    <x v="3"/>
    <x v="39"/>
  </r>
  <r>
    <n v="21000"/>
    <n v="1655"/>
    <n v="7.8809523809523814"/>
    <x v="2"/>
    <x v="0"/>
    <s v="USD"/>
    <n v="1434092876"/>
    <n v="1431414476"/>
    <b v="0"/>
    <n v="1655"/>
    <n v="36"/>
    <n v="45.972222222222221"/>
    <b v="0"/>
    <s v="publishing/children's books"/>
    <x v="3"/>
    <x v="39"/>
  </r>
  <r>
    <n v="3000"/>
    <n v="10"/>
    <n v="0.33333333333333337"/>
    <x v="2"/>
    <x v="0"/>
    <s v="USD"/>
    <n v="1437149004"/>
    <n v="1434557004"/>
    <b v="0"/>
    <n v="10"/>
    <n v="1"/>
    <n v="10"/>
    <b v="0"/>
    <s v="publishing/children's books"/>
    <x v="3"/>
    <x v="39"/>
  </r>
  <r>
    <n v="5500"/>
    <n v="1405"/>
    <n v="25.545454545454543"/>
    <x v="2"/>
    <x v="0"/>
    <s v="USD"/>
    <n v="1409009306"/>
    <n v="1406417306"/>
    <b v="0"/>
    <n v="1405"/>
    <n v="15"/>
    <n v="93.666666666666671"/>
    <b v="0"/>
    <s v="publishing/children's books"/>
    <x v="3"/>
    <x v="39"/>
  </r>
  <r>
    <n v="2500"/>
    <n v="53"/>
    <n v="2.12"/>
    <x v="2"/>
    <x v="0"/>
    <s v="USD"/>
    <n v="1448204621"/>
    <n v="1445609021"/>
    <b v="0"/>
    <n v="53"/>
    <n v="1"/>
    <n v="53"/>
    <b v="0"/>
    <s v="publishing/children's books"/>
    <x v="3"/>
    <x v="39"/>
  </r>
  <r>
    <n v="100000"/>
    <n v="0"/>
    <n v="0"/>
    <x v="2"/>
    <x v="13"/>
    <s v="EUR"/>
    <n v="1489142688"/>
    <n v="1486550688"/>
    <b v="0"/>
    <n v="0"/>
    <n v="0"/>
    <e v="#DIV/0!"/>
    <b v="0"/>
    <s v="publishing/children's books"/>
    <x v="3"/>
    <x v="39"/>
  </r>
  <r>
    <n v="1250"/>
    <n v="1316"/>
    <n v="105.28"/>
    <x v="0"/>
    <x v="0"/>
    <s v="USD"/>
    <n v="1423724400"/>
    <n v="1421274954"/>
    <b v="0"/>
    <n v="1316"/>
    <n v="28"/>
    <n v="47"/>
    <b v="1"/>
    <s v="theater/plays"/>
    <x v="1"/>
    <x v="6"/>
  </r>
  <r>
    <n v="1000"/>
    <n v="1200"/>
    <n v="120"/>
    <x v="0"/>
    <x v="0"/>
    <s v="USD"/>
    <n v="1424149140"/>
    <n v="1421964718"/>
    <b v="0"/>
    <n v="1200"/>
    <n v="18"/>
    <n v="66.666666666666671"/>
    <b v="1"/>
    <s v="theater/plays"/>
    <x v="1"/>
    <x v="6"/>
  </r>
  <r>
    <n v="1000"/>
    <n v="1145"/>
    <n v="114.5"/>
    <x v="0"/>
    <x v="1"/>
    <s v="GBP"/>
    <n v="1429793446"/>
    <n v="1428583846"/>
    <b v="0"/>
    <n v="1145"/>
    <n v="61"/>
    <n v="18.770491803278688"/>
    <b v="1"/>
    <s v="theater/plays"/>
    <x v="1"/>
    <x v="6"/>
  </r>
  <r>
    <n v="6000"/>
    <n v="7140"/>
    <n v="119"/>
    <x v="0"/>
    <x v="0"/>
    <s v="USD"/>
    <n v="1414608843"/>
    <n v="1412794443"/>
    <b v="0"/>
    <n v="7140"/>
    <n v="108"/>
    <n v="66.111111111111114"/>
    <b v="1"/>
    <s v="theater/plays"/>
    <x v="1"/>
    <x v="6"/>
  </r>
  <r>
    <n v="5000"/>
    <n v="5234"/>
    <n v="104.67999999999999"/>
    <x v="0"/>
    <x v="0"/>
    <s v="USD"/>
    <n v="1470430800"/>
    <n v="1467865967"/>
    <b v="0"/>
    <n v="5234"/>
    <n v="142"/>
    <n v="36.859154929577464"/>
    <b v="1"/>
    <s v="theater/plays"/>
    <x v="1"/>
    <x v="6"/>
  </r>
  <r>
    <n v="2500"/>
    <n v="2946"/>
    <n v="117.83999999999999"/>
    <x v="0"/>
    <x v="1"/>
    <s v="GBP"/>
    <n v="1404913180"/>
    <n v="1403703580"/>
    <b v="0"/>
    <n v="2946"/>
    <n v="74"/>
    <n v="39.810810810810814"/>
    <b v="1"/>
    <s v="theater/plays"/>
    <x v="1"/>
    <x v="6"/>
  </r>
  <r>
    <n v="1000"/>
    <n v="1197"/>
    <n v="119.7"/>
    <x v="0"/>
    <x v="0"/>
    <s v="USD"/>
    <n v="1405658752"/>
    <n v="1403066752"/>
    <b v="0"/>
    <n v="1197"/>
    <n v="38"/>
    <n v="31.5"/>
    <b v="1"/>
    <s v="theater/plays"/>
    <x v="1"/>
    <x v="6"/>
  </r>
  <r>
    <n v="2000"/>
    <n v="2050"/>
    <n v="102.49999999999999"/>
    <x v="0"/>
    <x v="0"/>
    <s v="USD"/>
    <n v="1469811043"/>
    <n v="1467219043"/>
    <b v="0"/>
    <n v="2050"/>
    <n v="20"/>
    <n v="102.5"/>
    <b v="1"/>
    <s v="theater/plays"/>
    <x v="1"/>
    <x v="6"/>
  </r>
  <r>
    <n v="3000"/>
    <n v="3035"/>
    <n v="101.16666666666667"/>
    <x v="0"/>
    <x v="0"/>
    <s v="USD"/>
    <n v="1426132800"/>
    <n v="1424477934"/>
    <b v="0"/>
    <n v="3035"/>
    <n v="24"/>
    <n v="126.45833333333333"/>
    <b v="1"/>
    <s v="theater/plays"/>
    <x v="1"/>
    <x v="6"/>
  </r>
  <r>
    <n v="3000"/>
    <n v="3160"/>
    <n v="105.33333333333333"/>
    <x v="0"/>
    <x v="0"/>
    <s v="USD"/>
    <n v="1423693903"/>
    <n v="1421101903"/>
    <b v="0"/>
    <n v="3160"/>
    <n v="66"/>
    <n v="47.878787878787875"/>
    <b v="1"/>
    <s v="theater/plays"/>
    <x v="1"/>
    <x v="6"/>
  </r>
  <r>
    <n v="2000"/>
    <n v="2050"/>
    <n v="102.49999999999999"/>
    <x v="0"/>
    <x v="0"/>
    <s v="USD"/>
    <n v="1473393600"/>
    <n v="1470778559"/>
    <b v="0"/>
    <n v="2050"/>
    <n v="28"/>
    <n v="73.214285714285708"/>
    <b v="1"/>
    <s v="theater/plays"/>
    <x v="1"/>
    <x v="6"/>
  </r>
  <r>
    <n v="2000"/>
    <n v="2152"/>
    <n v="107.60000000000001"/>
    <x v="0"/>
    <x v="0"/>
    <s v="USD"/>
    <n v="1439357559"/>
    <n v="1435469559"/>
    <b v="0"/>
    <n v="2152"/>
    <n v="24"/>
    <n v="89.666666666666671"/>
    <b v="1"/>
    <s v="theater/plays"/>
    <x v="1"/>
    <x v="6"/>
  </r>
  <r>
    <n v="10000"/>
    <n v="11056.75"/>
    <n v="110.5675"/>
    <x v="0"/>
    <x v="2"/>
    <s v="AUD"/>
    <n v="1437473005"/>
    <n v="1434881005"/>
    <b v="0"/>
    <n v="11056.75"/>
    <n v="73"/>
    <n v="151.4623287671233"/>
    <b v="1"/>
    <s v="theater/plays"/>
    <x v="1"/>
    <x v="6"/>
  </r>
  <r>
    <n v="50"/>
    <n v="75"/>
    <n v="150"/>
    <x v="0"/>
    <x v="1"/>
    <s v="GBP"/>
    <n v="1457031600"/>
    <n v="1455640559"/>
    <b v="0"/>
    <n v="75"/>
    <n v="3"/>
    <n v="25"/>
    <b v="1"/>
    <s v="theater/plays"/>
    <x v="1"/>
    <x v="6"/>
  </r>
  <r>
    <n v="700"/>
    <n v="730"/>
    <n v="104.28571428571429"/>
    <x v="0"/>
    <x v="0"/>
    <s v="USD"/>
    <n v="1402095600"/>
    <n v="1400675841"/>
    <b v="0"/>
    <n v="730"/>
    <n v="20"/>
    <n v="36.5"/>
    <b v="1"/>
    <s v="theater/plays"/>
    <x v="1"/>
    <x v="6"/>
  </r>
  <r>
    <n v="800"/>
    <n v="924"/>
    <n v="115.5"/>
    <x v="0"/>
    <x v="1"/>
    <s v="GBP"/>
    <n v="1404564028"/>
    <n v="1401972028"/>
    <b v="0"/>
    <n v="924"/>
    <n v="21"/>
    <n v="44"/>
    <b v="1"/>
    <s v="theater/plays"/>
    <x v="1"/>
    <x v="6"/>
  </r>
  <r>
    <n v="8000"/>
    <n v="8211.61"/>
    <n v="102.64512500000001"/>
    <x v="0"/>
    <x v="1"/>
    <s v="GBP"/>
    <n v="1404858840"/>
    <n v="1402266840"/>
    <b v="0"/>
    <n v="8211.61"/>
    <n v="94"/>
    <n v="87.357553191489373"/>
    <b v="1"/>
    <s v="theater/plays"/>
    <x v="1"/>
    <x v="6"/>
  </r>
  <r>
    <n v="5000"/>
    <n v="5070"/>
    <n v="101.4"/>
    <x v="0"/>
    <x v="1"/>
    <s v="GBP"/>
    <n v="1438358400"/>
    <n v="1437063121"/>
    <b v="0"/>
    <n v="5070"/>
    <n v="139"/>
    <n v="36.474820143884891"/>
    <b v="1"/>
    <s v="theater/plays"/>
    <x v="1"/>
    <x v="6"/>
  </r>
  <r>
    <n v="5000"/>
    <n v="5831.74"/>
    <n v="116.6348"/>
    <x v="0"/>
    <x v="1"/>
    <s v="GBP"/>
    <n v="1466179200"/>
    <n v="1463466070"/>
    <b v="0"/>
    <n v="5831.74"/>
    <n v="130"/>
    <n v="44.859538461538463"/>
    <b v="1"/>
    <s v="theater/plays"/>
    <x v="1"/>
    <x v="6"/>
  </r>
  <r>
    <n v="1000"/>
    <n v="1330"/>
    <n v="133"/>
    <x v="0"/>
    <x v="1"/>
    <s v="GBP"/>
    <n v="1420377366"/>
    <n v="1415193366"/>
    <b v="0"/>
    <n v="1330"/>
    <n v="31"/>
    <n v="42.903225806451616"/>
    <b v="1"/>
    <s v="theater/plays"/>
    <x v="1"/>
    <x v="6"/>
  </r>
  <r>
    <n v="500"/>
    <n v="666"/>
    <n v="133.20000000000002"/>
    <x v="0"/>
    <x v="2"/>
    <s v="AUD"/>
    <n v="1412938800"/>
    <n v="1411019409"/>
    <b v="0"/>
    <n v="666"/>
    <n v="13"/>
    <n v="51.230769230769234"/>
    <b v="1"/>
    <s v="theater/plays"/>
    <x v="1"/>
    <x v="6"/>
  </r>
  <r>
    <n v="3000"/>
    <n v="3055"/>
    <n v="101.83333333333333"/>
    <x v="0"/>
    <x v="1"/>
    <s v="GBP"/>
    <n v="1438875107"/>
    <n v="1436283107"/>
    <b v="0"/>
    <n v="3055"/>
    <n v="90"/>
    <n v="33.944444444444443"/>
    <b v="1"/>
    <s v="theater/plays"/>
    <x v="1"/>
    <x v="6"/>
  </r>
  <r>
    <n v="10000"/>
    <n v="12795"/>
    <n v="127.95"/>
    <x v="0"/>
    <x v="0"/>
    <s v="USD"/>
    <n v="1437004800"/>
    <n v="1433295276"/>
    <b v="0"/>
    <n v="12795"/>
    <n v="141"/>
    <n v="90.744680851063833"/>
    <b v="1"/>
    <s v="theater/plays"/>
    <x v="1"/>
    <x v="6"/>
  </r>
  <r>
    <n v="1000"/>
    <n v="1150"/>
    <n v="114.99999999999999"/>
    <x v="0"/>
    <x v="1"/>
    <s v="GBP"/>
    <n v="1411987990"/>
    <n v="1409395990"/>
    <b v="0"/>
    <n v="1150"/>
    <n v="23"/>
    <n v="50"/>
    <b v="1"/>
    <s v="theater/plays"/>
    <x v="1"/>
    <x v="6"/>
  </r>
  <r>
    <n v="400"/>
    <n v="440"/>
    <n v="110.00000000000001"/>
    <x v="0"/>
    <x v="1"/>
    <s v="GBP"/>
    <n v="1440245273"/>
    <n v="1438085273"/>
    <b v="0"/>
    <n v="440"/>
    <n v="18"/>
    <n v="24.444444444444443"/>
    <b v="1"/>
    <s v="theater/plays"/>
    <x v="1"/>
    <x v="6"/>
  </r>
  <r>
    <n v="3000"/>
    <n v="3363"/>
    <n v="112.1"/>
    <x v="0"/>
    <x v="1"/>
    <s v="GBP"/>
    <n v="1438772400"/>
    <n v="1435645490"/>
    <b v="0"/>
    <n v="3363"/>
    <n v="76"/>
    <n v="44.25"/>
    <b v="1"/>
    <s v="theater/plays"/>
    <x v="1"/>
    <x v="6"/>
  </r>
  <r>
    <n v="5000"/>
    <n v="6300"/>
    <n v="126"/>
    <x v="0"/>
    <x v="0"/>
    <s v="USD"/>
    <n v="1435611438"/>
    <n v="1433019438"/>
    <b v="0"/>
    <n v="6300"/>
    <n v="93"/>
    <n v="67.741935483870961"/>
    <b v="1"/>
    <s v="theater/plays"/>
    <x v="1"/>
    <x v="6"/>
  </r>
  <r>
    <n v="4500"/>
    <n v="4511"/>
    <n v="100.24444444444444"/>
    <x v="0"/>
    <x v="0"/>
    <s v="USD"/>
    <n v="1440274735"/>
    <n v="1437682735"/>
    <b v="0"/>
    <n v="4511"/>
    <n v="69"/>
    <n v="65.376811594202906"/>
    <b v="1"/>
    <s v="theater/plays"/>
    <x v="1"/>
    <x v="6"/>
  </r>
  <r>
    <n v="2500"/>
    <n v="2560"/>
    <n v="102.4"/>
    <x v="0"/>
    <x v="0"/>
    <s v="USD"/>
    <n v="1459348740"/>
    <n v="1458647725"/>
    <b v="0"/>
    <n v="2560"/>
    <n v="21"/>
    <n v="121.9047619047619"/>
    <b v="1"/>
    <s v="theater/plays"/>
    <x v="1"/>
    <x v="6"/>
  </r>
  <r>
    <n v="2500"/>
    <n v="2705"/>
    <n v="108.2"/>
    <x v="0"/>
    <x v="0"/>
    <s v="USD"/>
    <n v="1401595140"/>
    <n v="1398828064"/>
    <b v="0"/>
    <n v="2705"/>
    <n v="57"/>
    <n v="47.456140350877192"/>
    <b v="1"/>
    <s v="theater/plays"/>
    <x v="1"/>
    <x v="6"/>
  </r>
  <r>
    <n v="10000"/>
    <n v="10027"/>
    <n v="100.27"/>
    <x v="0"/>
    <x v="1"/>
    <s v="GBP"/>
    <n v="1424692503"/>
    <n v="1422100503"/>
    <b v="0"/>
    <n v="10027"/>
    <n v="108"/>
    <n v="92.842592592592595"/>
    <b v="1"/>
    <s v="theater/plays"/>
    <x v="1"/>
    <x v="6"/>
  </r>
  <r>
    <n v="5000"/>
    <n v="5665"/>
    <n v="113.3"/>
    <x v="0"/>
    <x v="5"/>
    <s v="CAD"/>
    <n v="1428292800"/>
    <n v="1424368298"/>
    <b v="0"/>
    <n v="5665"/>
    <n v="83"/>
    <n v="68.253012048192772"/>
    <b v="1"/>
    <s v="theater/plays"/>
    <x v="1"/>
    <x v="6"/>
  </r>
  <r>
    <n v="2800"/>
    <n v="3572.12"/>
    <n v="127.57571428571428"/>
    <x v="0"/>
    <x v="0"/>
    <s v="USD"/>
    <n v="1481737761"/>
    <n v="1479577761"/>
    <b v="0"/>
    <n v="3572.12"/>
    <n v="96"/>
    <n v="37.209583333333335"/>
    <b v="1"/>
    <s v="theater/plays"/>
    <x v="1"/>
    <x v="6"/>
  </r>
  <r>
    <n v="1500"/>
    <n v="1616"/>
    <n v="107.73333333333332"/>
    <x v="0"/>
    <x v="1"/>
    <s v="GBP"/>
    <n v="1431164115"/>
    <n v="1428572115"/>
    <b v="0"/>
    <n v="1616"/>
    <n v="64"/>
    <n v="25.25"/>
    <b v="1"/>
    <s v="theater/plays"/>
    <x v="1"/>
    <x v="6"/>
  </r>
  <r>
    <n v="250"/>
    <n v="605"/>
    <n v="242"/>
    <x v="0"/>
    <x v="5"/>
    <s v="CAD"/>
    <n v="1470595109"/>
    <n v="1468003109"/>
    <b v="0"/>
    <n v="605"/>
    <n v="14"/>
    <n v="43.214285714285715"/>
    <b v="1"/>
    <s v="theater/plays"/>
    <x v="1"/>
    <x v="6"/>
  </r>
  <r>
    <n v="3000"/>
    <n v="4247"/>
    <n v="141.56666666666666"/>
    <x v="0"/>
    <x v="1"/>
    <s v="GBP"/>
    <n v="1438531200"/>
    <n v="1435921992"/>
    <b v="0"/>
    <n v="4247"/>
    <n v="169"/>
    <n v="25.130177514792898"/>
    <b v="1"/>
    <s v="theater/plays"/>
    <x v="1"/>
    <x v="6"/>
  </r>
  <r>
    <n v="600"/>
    <n v="780"/>
    <n v="130"/>
    <x v="0"/>
    <x v="1"/>
    <s v="GBP"/>
    <n v="1425136462"/>
    <n v="1421680462"/>
    <b v="0"/>
    <n v="780"/>
    <n v="33"/>
    <n v="23.636363636363637"/>
    <b v="1"/>
    <s v="theater/plays"/>
    <x v="1"/>
    <x v="6"/>
  </r>
  <r>
    <n v="10000"/>
    <n v="10603"/>
    <n v="106.03"/>
    <x v="0"/>
    <x v="0"/>
    <s v="USD"/>
    <n v="1443018086"/>
    <n v="1441290086"/>
    <b v="0"/>
    <n v="10603"/>
    <n v="102"/>
    <n v="103.95098039215686"/>
    <b v="1"/>
    <s v="theater/plays"/>
    <x v="1"/>
    <x v="6"/>
  </r>
  <r>
    <n v="5000"/>
    <n v="5240"/>
    <n v="104.80000000000001"/>
    <x v="0"/>
    <x v="1"/>
    <s v="GBP"/>
    <n v="1434285409"/>
    <n v="1431693409"/>
    <b v="0"/>
    <n v="5240"/>
    <n v="104"/>
    <n v="50.384615384615387"/>
    <b v="1"/>
    <s v="theater/plays"/>
    <x v="1"/>
    <x v="6"/>
  </r>
  <r>
    <n v="200"/>
    <n v="272"/>
    <n v="136"/>
    <x v="0"/>
    <x v="1"/>
    <s v="GBP"/>
    <n v="1456444800"/>
    <n v="1454337589"/>
    <b v="0"/>
    <n v="272"/>
    <n v="20"/>
    <n v="13.6"/>
    <b v="1"/>
    <s v="theater/plays"/>
    <x v="1"/>
    <x v="6"/>
  </r>
  <r>
    <n v="1000"/>
    <n v="1000"/>
    <n v="100"/>
    <x v="0"/>
    <x v="1"/>
    <s v="GBP"/>
    <n v="1411510135"/>
    <n v="1408918135"/>
    <b v="0"/>
    <n v="1000"/>
    <n v="35"/>
    <n v="28.571428571428573"/>
    <b v="1"/>
    <s v="theater/plays"/>
    <x v="1"/>
    <x v="6"/>
  </r>
  <r>
    <n v="6000"/>
    <n v="6000"/>
    <n v="100"/>
    <x v="0"/>
    <x v="0"/>
    <s v="USD"/>
    <n v="1427469892"/>
    <n v="1424881492"/>
    <b v="0"/>
    <n v="6000"/>
    <n v="94"/>
    <n v="63.829787234042556"/>
    <b v="1"/>
    <s v="theater/plays"/>
    <x v="1"/>
    <x v="6"/>
  </r>
  <r>
    <n v="100"/>
    <n v="124"/>
    <n v="124"/>
    <x v="0"/>
    <x v="1"/>
    <s v="GBP"/>
    <n v="1427842740"/>
    <n v="1425428206"/>
    <b v="0"/>
    <n v="124"/>
    <n v="14"/>
    <n v="8.8571428571428577"/>
    <b v="1"/>
    <s v="theater/plays"/>
    <x v="1"/>
    <x v="6"/>
  </r>
  <r>
    <n v="650"/>
    <n v="760"/>
    <n v="116.92307692307693"/>
    <x v="0"/>
    <x v="0"/>
    <s v="USD"/>
    <n v="1434159780"/>
    <n v="1431412196"/>
    <b v="0"/>
    <n v="760"/>
    <n v="15"/>
    <n v="50.666666666666664"/>
    <b v="1"/>
    <s v="theater/plays"/>
    <x v="1"/>
    <x v="6"/>
  </r>
  <r>
    <n v="3000"/>
    <n v="3100"/>
    <n v="103.33333333333334"/>
    <x v="0"/>
    <x v="1"/>
    <s v="GBP"/>
    <n v="1449255686"/>
    <n v="1446663686"/>
    <b v="0"/>
    <n v="3100"/>
    <n v="51"/>
    <n v="60.784313725490193"/>
    <b v="1"/>
    <s v="theater/plays"/>
    <x v="1"/>
    <x v="6"/>
  </r>
  <r>
    <n v="2000"/>
    <n v="2155"/>
    <n v="107.74999999999999"/>
    <x v="0"/>
    <x v="0"/>
    <s v="USD"/>
    <n v="1436511600"/>
    <n v="1434415812"/>
    <b v="0"/>
    <n v="2155"/>
    <n v="19"/>
    <n v="113.42105263157895"/>
    <b v="1"/>
    <s v="theater/plays"/>
    <x v="1"/>
    <x v="6"/>
  </r>
  <r>
    <n v="2000"/>
    <n v="2405"/>
    <n v="120.24999999999999"/>
    <x v="0"/>
    <x v="0"/>
    <s v="USD"/>
    <n v="1464971400"/>
    <n v="1462379066"/>
    <b v="0"/>
    <n v="2405"/>
    <n v="23"/>
    <n v="104.56521739130434"/>
    <b v="1"/>
    <s v="theater/plays"/>
    <x v="1"/>
    <x v="6"/>
  </r>
  <r>
    <n v="9500"/>
    <n v="9536"/>
    <n v="100.37894736842105"/>
    <x v="0"/>
    <x v="1"/>
    <s v="GBP"/>
    <n v="1443826800"/>
    <n v="1441606869"/>
    <b v="0"/>
    <n v="9536"/>
    <n v="97"/>
    <n v="98.30927835051547"/>
    <b v="1"/>
    <s v="theater/plays"/>
    <x v="1"/>
    <x v="6"/>
  </r>
  <r>
    <n v="2500"/>
    <n v="2663"/>
    <n v="106.52"/>
    <x v="0"/>
    <x v="1"/>
    <s v="GBP"/>
    <n v="1464863118"/>
    <n v="1462443918"/>
    <b v="0"/>
    <n v="2663"/>
    <n v="76"/>
    <n v="35.039473684210527"/>
    <b v="1"/>
    <s v="theater/plays"/>
    <x v="1"/>
    <x v="6"/>
  </r>
  <r>
    <n v="3000"/>
    <n v="3000"/>
    <n v="100"/>
    <x v="0"/>
    <x v="0"/>
    <s v="USD"/>
    <n v="1399867140"/>
    <n v="1398802148"/>
    <b v="0"/>
    <n v="3000"/>
    <n v="11"/>
    <n v="272.72727272727275"/>
    <b v="1"/>
    <s v="theater/plays"/>
    <x v="1"/>
    <x v="6"/>
  </r>
  <r>
    <n v="3000"/>
    <n v="3320"/>
    <n v="110.66666666666667"/>
    <x v="0"/>
    <x v="0"/>
    <s v="USD"/>
    <n v="1437076070"/>
    <n v="1434484070"/>
    <b v="0"/>
    <n v="3320"/>
    <n v="52"/>
    <n v="63.846153846153847"/>
    <b v="1"/>
    <s v="theater/plays"/>
    <x v="1"/>
    <x v="6"/>
  </r>
  <r>
    <n v="2500"/>
    <n v="2867.99"/>
    <n v="114.71959999999999"/>
    <x v="0"/>
    <x v="1"/>
    <s v="GBP"/>
    <n v="1416780000"/>
    <n v="1414342894"/>
    <b v="0"/>
    <n v="2867.99"/>
    <n v="95"/>
    <n v="30.189368421052631"/>
    <b v="1"/>
    <s v="theater/plays"/>
    <x v="1"/>
    <x v="6"/>
  </r>
  <r>
    <n v="2700"/>
    <n v="2923"/>
    <n v="108.25925925925925"/>
    <x v="0"/>
    <x v="0"/>
    <s v="USD"/>
    <n v="1444528800"/>
    <n v="1442804633"/>
    <b v="0"/>
    <n v="2923"/>
    <n v="35"/>
    <n v="83.51428571428572"/>
    <b v="1"/>
    <s v="theater/plays"/>
    <x v="1"/>
    <x v="6"/>
  </r>
  <r>
    <n v="800"/>
    <n v="1360"/>
    <n v="170"/>
    <x v="0"/>
    <x v="1"/>
    <s v="GBP"/>
    <n v="1422658930"/>
    <n v="1421362930"/>
    <b v="0"/>
    <n v="1360"/>
    <n v="21"/>
    <n v="64.761904761904759"/>
    <b v="1"/>
    <s v="theater/plays"/>
    <x v="1"/>
    <x v="6"/>
  </r>
  <r>
    <n v="1000"/>
    <n v="1870.99"/>
    <n v="187.09899999999999"/>
    <x v="0"/>
    <x v="1"/>
    <s v="GBP"/>
    <n v="1449273600"/>
    <n v="1446742417"/>
    <b v="0"/>
    <n v="1870.99"/>
    <n v="93"/>
    <n v="20.118172043010752"/>
    <b v="1"/>
    <s v="theater/plays"/>
    <x v="1"/>
    <x v="6"/>
  </r>
  <r>
    <n v="450"/>
    <n v="485"/>
    <n v="107.77777777777777"/>
    <x v="0"/>
    <x v="0"/>
    <s v="USD"/>
    <n v="1487393940"/>
    <n v="1484115418"/>
    <b v="0"/>
    <n v="485"/>
    <n v="11"/>
    <n v="44.090909090909093"/>
    <b v="1"/>
    <s v="theater/plays"/>
    <x v="1"/>
    <x v="6"/>
  </r>
  <r>
    <n v="850"/>
    <n v="850"/>
    <n v="100"/>
    <x v="0"/>
    <x v="5"/>
    <s v="CAD"/>
    <n v="1449701284"/>
    <n v="1446241684"/>
    <b v="0"/>
    <n v="850"/>
    <n v="21"/>
    <n v="40.476190476190474"/>
    <b v="1"/>
    <s v="theater/plays"/>
    <x v="1"/>
    <x v="6"/>
  </r>
  <r>
    <n v="2000"/>
    <n v="2405"/>
    <n v="120.24999999999999"/>
    <x v="0"/>
    <x v="0"/>
    <s v="USD"/>
    <n v="1407967200"/>
    <n v="1406039696"/>
    <b v="0"/>
    <n v="2405"/>
    <n v="54"/>
    <n v="44.537037037037038"/>
    <b v="1"/>
    <s v="theater/plays"/>
    <x v="1"/>
    <x v="6"/>
  </r>
  <r>
    <n v="3500"/>
    <n v="3900"/>
    <n v="111.42857142857143"/>
    <x v="0"/>
    <x v="0"/>
    <s v="USD"/>
    <n v="1408942740"/>
    <n v="1406958354"/>
    <b v="0"/>
    <n v="3900"/>
    <n v="31"/>
    <n v="125.80645161290323"/>
    <b v="1"/>
    <s v="theater/plays"/>
    <x v="1"/>
    <x v="6"/>
  </r>
  <r>
    <n v="2500"/>
    <n v="2600"/>
    <n v="104"/>
    <x v="0"/>
    <x v="1"/>
    <s v="GBP"/>
    <n v="1426698000"/>
    <n v="1424825479"/>
    <b v="0"/>
    <n v="2600"/>
    <n v="132"/>
    <n v="19.696969696969695"/>
    <b v="1"/>
    <s v="theater/plays"/>
    <x v="1"/>
    <x v="6"/>
  </r>
  <r>
    <n v="1000"/>
    <n v="10"/>
    <n v="1"/>
    <x v="2"/>
    <x v="1"/>
    <s v="GBP"/>
    <n v="1450032297"/>
    <n v="1444844697"/>
    <b v="0"/>
    <n v="10"/>
    <n v="1"/>
    <n v="10"/>
    <b v="0"/>
    <s v="theater/plays"/>
    <x v="1"/>
    <x v="6"/>
  </r>
  <r>
    <n v="1500"/>
    <n v="0"/>
    <n v="0"/>
    <x v="2"/>
    <x v="1"/>
    <s v="GBP"/>
    <n v="1403348400"/>
    <n v="1401058295"/>
    <b v="0"/>
    <n v="0"/>
    <n v="0"/>
    <e v="#DIV/0!"/>
    <b v="0"/>
    <s v="theater/plays"/>
    <x v="1"/>
    <x v="6"/>
  </r>
  <r>
    <n v="1200"/>
    <n v="0"/>
    <n v="0"/>
    <x v="2"/>
    <x v="0"/>
    <s v="USD"/>
    <n v="1465790400"/>
    <n v="1462210950"/>
    <b v="0"/>
    <n v="0"/>
    <n v="0"/>
    <e v="#DIV/0!"/>
    <b v="0"/>
    <s v="theater/plays"/>
    <x v="1"/>
    <x v="6"/>
  </r>
  <r>
    <n v="550"/>
    <n v="30"/>
    <n v="5.4545454545454541"/>
    <x v="2"/>
    <x v="15"/>
    <s v="EUR"/>
    <n v="1483535180"/>
    <n v="1480943180"/>
    <b v="0"/>
    <n v="30"/>
    <n v="1"/>
    <n v="30"/>
    <b v="0"/>
    <s v="theater/plays"/>
    <x v="1"/>
    <x v="6"/>
  </r>
  <r>
    <n v="7500"/>
    <n v="2366"/>
    <n v="31.546666666666667"/>
    <x v="2"/>
    <x v="0"/>
    <s v="USD"/>
    <n v="1433723033"/>
    <n v="1428539033"/>
    <b v="0"/>
    <n v="2366"/>
    <n v="39"/>
    <n v="60.666666666666664"/>
    <b v="0"/>
    <s v="theater/plays"/>
    <x v="1"/>
    <x v="6"/>
  </r>
  <r>
    <n v="8000"/>
    <n v="0"/>
    <n v="0"/>
    <x v="2"/>
    <x v="0"/>
    <s v="USD"/>
    <n v="1432917394"/>
    <n v="1429029394"/>
    <b v="0"/>
    <n v="0"/>
    <n v="0"/>
    <e v="#DIV/0!"/>
    <b v="0"/>
    <s v="theater/plays"/>
    <x v="1"/>
    <x v="6"/>
  </r>
  <r>
    <n v="2000"/>
    <n v="0"/>
    <n v="0"/>
    <x v="2"/>
    <x v="0"/>
    <s v="USD"/>
    <n v="1464031265"/>
    <n v="1458847265"/>
    <b v="0"/>
    <n v="0"/>
    <n v="0"/>
    <e v="#DIV/0!"/>
    <b v="0"/>
    <s v="theater/plays"/>
    <x v="1"/>
    <x v="6"/>
  </r>
  <r>
    <n v="35000"/>
    <n v="70"/>
    <n v="0.2"/>
    <x v="2"/>
    <x v="0"/>
    <s v="USD"/>
    <n v="1432913659"/>
    <n v="1430321659"/>
    <b v="0"/>
    <n v="70"/>
    <n v="3"/>
    <n v="23.333333333333332"/>
    <b v="0"/>
    <s v="theater/plays"/>
    <x v="1"/>
    <x v="6"/>
  </r>
  <r>
    <n v="500"/>
    <n v="5"/>
    <n v="1"/>
    <x v="2"/>
    <x v="1"/>
    <s v="GBP"/>
    <n v="1461406600"/>
    <n v="1458814600"/>
    <b v="0"/>
    <n v="5"/>
    <n v="1"/>
    <n v="5"/>
    <b v="0"/>
    <s v="theater/plays"/>
    <x v="1"/>
    <x v="6"/>
  </r>
  <r>
    <n v="8000"/>
    <n v="311"/>
    <n v="3.8875000000000002"/>
    <x v="2"/>
    <x v="0"/>
    <s v="USD"/>
    <n v="1409962211"/>
    <n v="1407370211"/>
    <b v="0"/>
    <n v="311"/>
    <n v="13"/>
    <n v="23.923076923076923"/>
    <b v="0"/>
    <s v="theater/plays"/>
    <x v="1"/>
    <x v="6"/>
  </r>
  <r>
    <n v="4500"/>
    <n v="0"/>
    <n v="0"/>
    <x v="2"/>
    <x v="17"/>
    <s v="EUR"/>
    <n v="1454109420"/>
    <n v="1453334629"/>
    <b v="0"/>
    <n v="0"/>
    <n v="0"/>
    <e v="#DIV/0!"/>
    <b v="0"/>
    <s v="theater/plays"/>
    <x v="1"/>
    <x v="6"/>
  </r>
  <r>
    <n v="5000"/>
    <n v="95"/>
    <n v="1.9"/>
    <x v="2"/>
    <x v="0"/>
    <s v="USD"/>
    <n v="1403312703"/>
    <n v="1400720703"/>
    <b v="0"/>
    <n v="95"/>
    <n v="6"/>
    <n v="15.833333333333334"/>
    <b v="0"/>
    <s v="theater/plays"/>
    <x v="1"/>
    <x v="6"/>
  </r>
  <r>
    <n v="9500"/>
    <n v="0"/>
    <n v="0"/>
    <x v="2"/>
    <x v="5"/>
    <s v="CAD"/>
    <n v="1410669297"/>
    <n v="1405485297"/>
    <b v="0"/>
    <n v="0"/>
    <n v="0"/>
    <e v="#DIV/0!"/>
    <b v="0"/>
    <s v="theater/plays"/>
    <x v="1"/>
    <x v="6"/>
  </r>
  <r>
    <n v="1000"/>
    <n v="417"/>
    <n v="41.699999999999996"/>
    <x v="2"/>
    <x v="1"/>
    <s v="GBP"/>
    <n v="1431018719"/>
    <n v="1429290719"/>
    <b v="0"/>
    <n v="417"/>
    <n v="14"/>
    <n v="29.785714285714285"/>
    <b v="0"/>
    <s v="theater/plays"/>
    <x v="1"/>
    <x v="6"/>
  </r>
  <r>
    <n v="600"/>
    <n v="300"/>
    <n v="50"/>
    <x v="2"/>
    <x v="0"/>
    <s v="USD"/>
    <n v="1454110440"/>
    <n v="1451607071"/>
    <b v="0"/>
    <n v="300"/>
    <n v="5"/>
    <n v="60"/>
    <b v="0"/>
    <s v="theater/plays"/>
    <x v="1"/>
    <x v="6"/>
  </r>
  <r>
    <n v="3000"/>
    <n v="146"/>
    <n v="4.8666666666666663"/>
    <x v="2"/>
    <x v="0"/>
    <s v="USD"/>
    <n v="1439069640"/>
    <n v="1433897647"/>
    <b v="0"/>
    <n v="146"/>
    <n v="6"/>
    <n v="24.333333333333332"/>
    <b v="0"/>
    <s v="theater/plays"/>
    <x v="1"/>
    <x v="6"/>
  </r>
  <r>
    <n v="38000"/>
    <n v="7500"/>
    <n v="19.736842105263158"/>
    <x v="2"/>
    <x v="14"/>
    <s v="MXN"/>
    <n v="1487613600"/>
    <n v="1482444295"/>
    <b v="0"/>
    <n v="7500"/>
    <n v="15"/>
    <n v="500"/>
    <b v="0"/>
    <s v="theater/plays"/>
    <x v="1"/>
    <x v="6"/>
  </r>
  <r>
    <n v="1000"/>
    <n v="0"/>
    <n v="0"/>
    <x v="2"/>
    <x v="9"/>
    <s v="EUR"/>
    <n v="1417778880"/>
    <n v="1415711095"/>
    <b v="0"/>
    <n v="0"/>
    <n v="0"/>
    <e v="#DIV/0!"/>
    <b v="0"/>
    <s v="theater/plays"/>
    <x v="1"/>
    <x v="6"/>
  </r>
  <r>
    <n v="2000"/>
    <n v="35"/>
    <n v="1.7500000000000002"/>
    <x v="2"/>
    <x v="2"/>
    <s v="AUD"/>
    <n v="1444984904"/>
    <n v="1439800904"/>
    <b v="0"/>
    <n v="35"/>
    <n v="1"/>
    <n v="35"/>
    <b v="0"/>
    <s v="theater/plays"/>
    <x v="1"/>
    <x v="6"/>
  </r>
  <r>
    <n v="4000"/>
    <n v="266"/>
    <n v="6.65"/>
    <x v="2"/>
    <x v="0"/>
    <s v="USD"/>
    <n v="1466363576"/>
    <n v="1461179576"/>
    <b v="0"/>
    <n v="266"/>
    <n v="9"/>
    <n v="29.555555555555557"/>
    <b v="0"/>
    <s v="theater/plays"/>
    <x v="1"/>
    <x v="6"/>
  </r>
  <r>
    <n v="250"/>
    <n v="80"/>
    <n v="32"/>
    <x v="2"/>
    <x v="2"/>
    <s v="AUD"/>
    <n v="1443103848"/>
    <n v="1441894248"/>
    <b v="0"/>
    <n v="80"/>
    <n v="3"/>
    <n v="26.666666666666668"/>
    <b v="0"/>
    <s v="theater/plays"/>
    <x v="1"/>
    <x v="6"/>
  </r>
  <r>
    <n v="12700"/>
    <n v="55"/>
    <n v="0.43307086614173229"/>
    <x v="2"/>
    <x v="0"/>
    <s v="USD"/>
    <n v="1403636229"/>
    <n v="1401044229"/>
    <b v="0"/>
    <n v="55"/>
    <n v="3"/>
    <n v="18.333333333333332"/>
    <b v="0"/>
    <s v="theater/plays"/>
    <x v="1"/>
    <x v="6"/>
  </r>
  <r>
    <n v="50000"/>
    <n v="20"/>
    <n v="0.04"/>
    <x v="2"/>
    <x v="0"/>
    <s v="USD"/>
    <n v="1410279123"/>
    <n v="1405095123"/>
    <b v="0"/>
    <n v="20"/>
    <n v="1"/>
    <n v="20"/>
    <b v="0"/>
    <s v="theater/plays"/>
    <x v="1"/>
    <x v="6"/>
  </r>
  <r>
    <n v="2500"/>
    <n v="40"/>
    <n v="1.6"/>
    <x v="2"/>
    <x v="1"/>
    <s v="GBP"/>
    <n v="1437139080"/>
    <n v="1434552207"/>
    <b v="0"/>
    <n v="40"/>
    <n v="3"/>
    <n v="13.333333333333334"/>
    <b v="0"/>
    <s v="theater/plays"/>
    <x v="1"/>
    <x v="6"/>
  </r>
  <r>
    <n v="2888"/>
    <n v="0"/>
    <n v="0"/>
    <x v="2"/>
    <x v="0"/>
    <s v="USD"/>
    <n v="1420512259"/>
    <n v="1415328259"/>
    <b v="0"/>
    <n v="0"/>
    <n v="0"/>
    <e v="#DIV/0!"/>
    <b v="0"/>
    <s v="theater/plays"/>
    <x v="1"/>
    <x v="6"/>
  </r>
  <r>
    <n v="5000"/>
    <n v="45"/>
    <n v="0.89999999999999991"/>
    <x v="2"/>
    <x v="0"/>
    <s v="USD"/>
    <n v="1476482400"/>
    <n v="1473893721"/>
    <b v="0"/>
    <n v="45"/>
    <n v="2"/>
    <n v="22.5"/>
    <b v="0"/>
    <s v="theater/plays"/>
    <x v="1"/>
    <x v="6"/>
  </r>
  <r>
    <n v="2500"/>
    <n v="504"/>
    <n v="20.16"/>
    <x v="2"/>
    <x v="0"/>
    <s v="USD"/>
    <n v="1467604800"/>
    <n v="1465533672"/>
    <b v="0"/>
    <n v="504"/>
    <n v="10"/>
    <n v="50.4"/>
    <b v="0"/>
    <s v="theater/plays"/>
    <x v="1"/>
    <x v="6"/>
  </r>
  <r>
    <n v="15000"/>
    <n v="6301.76"/>
    <n v="42.011733333333332"/>
    <x v="2"/>
    <x v="0"/>
    <s v="USD"/>
    <n v="1475697054"/>
    <n v="1473105054"/>
    <b v="0"/>
    <n v="6301.76"/>
    <n v="60"/>
    <n v="105.02933333333334"/>
    <b v="0"/>
    <s v="theater/plays"/>
    <x v="1"/>
    <x v="6"/>
  </r>
  <r>
    <n v="20000"/>
    <n v="177"/>
    <n v="0.88500000000000001"/>
    <x v="2"/>
    <x v="0"/>
    <s v="USD"/>
    <n v="1468937681"/>
    <n v="1466345681"/>
    <b v="0"/>
    <n v="177"/>
    <n v="5"/>
    <n v="35.4"/>
    <b v="0"/>
    <s v="theater/plays"/>
    <x v="1"/>
    <x v="6"/>
  </r>
  <r>
    <n v="5000"/>
    <n v="750"/>
    <n v="15"/>
    <x v="2"/>
    <x v="0"/>
    <s v="USD"/>
    <n v="1400301165"/>
    <n v="1397709165"/>
    <b v="0"/>
    <n v="750"/>
    <n v="9"/>
    <n v="83.333333333333329"/>
    <b v="0"/>
    <s v="theater/plays"/>
    <x v="1"/>
    <x v="6"/>
  </r>
  <r>
    <n v="10000"/>
    <n v="467"/>
    <n v="4.67"/>
    <x v="2"/>
    <x v="0"/>
    <s v="USD"/>
    <n v="1419183813"/>
    <n v="1417455813"/>
    <b v="0"/>
    <n v="467"/>
    <n v="13"/>
    <n v="35.92307692307692"/>
    <b v="0"/>
    <s v="theater/plays"/>
    <x v="1"/>
    <x v="6"/>
  </r>
  <r>
    <n v="3000"/>
    <n v="0"/>
    <n v="0"/>
    <x v="2"/>
    <x v="0"/>
    <s v="USD"/>
    <n v="1434768438"/>
    <n v="1429584438"/>
    <b v="0"/>
    <n v="0"/>
    <n v="0"/>
    <e v="#DIV/0!"/>
    <b v="0"/>
    <s v="theater/plays"/>
    <x v="1"/>
    <x v="6"/>
  </r>
  <r>
    <n v="2500"/>
    <n v="953"/>
    <n v="38.119999999999997"/>
    <x v="2"/>
    <x v="0"/>
    <s v="USD"/>
    <n v="1422473831"/>
    <n v="1419881831"/>
    <b v="0"/>
    <n v="953"/>
    <n v="8"/>
    <n v="119.125"/>
    <b v="0"/>
    <s v="theater/plays"/>
    <x v="1"/>
    <x v="6"/>
  </r>
  <r>
    <n v="5000"/>
    <n v="271"/>
    <n v="5.42"/>
    <x v="2"/>
    <x v="0"/>
    <s v="USD"/>
    <n v="1484684186"/>
    <n v="1482092186"/>
    <b v="0"/>
    <n v="271"/>
    <n v="3"/>
    <n v="90.333333333333329"/>
    <b v="0"/>
    <s v="theater/plays"/>
    <x v="1"/>
    <x v="6"/>
  </r>
  <r>
    <n v="20000"/>
    <n v="7"/>
    <n v="3.4999999999999996E-2"/>
    <x v="2"/>
    <x v="0"/>
    <s v="USD"/>
    <n v="1462417493"/>
    <n v="1459825493"/>
    <b v="0"/>
    <n v="7"/>
    <n v="3"/>
    <n v="2.3333333333333335"/>
    <b v="0"/>
    <s v="theater/plays"/>
    <x v="1"/>
    <x v="6"/>
  </r>
  <r>
    <n v="150000"/>
    <n v="0"/>
    <n v="0"/>
    <x v="2"/>
    <x v="0"/>
    <s v="USD"/>
    <n v="1437069079"/>
    <n v="1434477079"/>
    <b v="0"/>
    <n v="0"/>
    <n v="0"/>
    <e v="#DIV/0!"/>
    <b v="0"/>
    <s v="theater/plays"/>
    <x v="1"/>
    <x v="6"/>
  </r>
  <r>
    <n v="6000"/>
    <n v="650"/>
    <n v="10.833333333333334"/>
    <x v="2"/>
    <x v="0"/>
    <s v="USD"/>
    <n v="1480525200"/>
    <n v="1477781724"/>
    <b v="0"/>
    <n v="650"/>
    <n v="6"/>
    <n v="108.33333333333333"/>
    <b v="0"/>
    <s v="theater/plays"/>
    <x v="1"/>
    <x v="6"/>
  </r>
  <r>
    <n v="3000"/>
    <n v="63"/>
    <n v="2.1"/>
    <x v="2"/>
    <x v="1"/>
    <s v="GBP"/>
    <n v="1435934795"/>
    <n v="1430750795"/>
    <b v="0"/>
    <n v="63"/>
    <n v="4"/>
    <n v="15.75"/>
    <b v="0"/>
    <s v="theater/plays"/>
    <x v="1"/>
    <x v="6"/>
  </r>
  <r>
    <n v="11200"/>
    <n v="29"/>
    <n v="0.2589285714285714"/>
    <x v="2"/>
    <x v="0"/>
    <s v="USD"/>
    <n v="1453310661"/>
    <n v="1450718661"/>
    <b v="0"/>
    <n v="29"/>
    <n v="1"/>
    <n v="29"/>
    <b v="0"/>
    <s v="theater/plays"/>
    <x v="1"/>
    <x v="6"/>
  </r>
  <r>
    <n v="12000"/>
    <n v="2800"/>
    <n v="23.333333333333332"/>
    <x v="2"/>
    <x v="0"/>
    <s v="USD"/>
    <n v="1440090300"/>
    <n v="1436305452"/>
    <b v="0"/>
    <n v="2800"/>
    <n v="29"/>
    <n v="96.551724137931032"/>
    <b v="0"/>
    <s v="theater/plays"/>
    <x v="1"/>
    <x v="6"/>
  </r>
  <r>
    <n v="5500"/>
    <n v="0"/>
    <n v="0"/>
    <x v="2"/>
    <x v="0"/>
    <s v="USD"/>
    <n v="1417620036"/>
    <n v="1412432436"/>
    <b v="0"/>
    <n v="0"/>
    <n v="0"/>
    <e v="#DIV/0!"/>
    <b v="0"/>
    <s v="theater/plays"/>
    <x v="1"/>
    <x v="6"/>
  </r>
  <r>
    <n v="750"/>
    <n v="252"/>
    <n v="33.6"/>
    <x v="2"/>
    <x v="0"/>
    <s v="USD"/>
    <n v="1462112318"/>
    <n v="1459520318"/>
    <b v="0"/>
    <n v="252"/>
    <n v="4"/>
    <n v="63"/>
    <b v="0"/>
    <s v="theater/plays"/>
    <x v="1"/>
    <x v="6"/>
  </r>
  <r>
    <n v="10000"/>
    <n v="1908"/>
    <n v="19.079999999999998"/>
    <x v="2"/>
    <x v="0"/>
    <s v="USD"/>
    <n v="1454734740"/>
    <n v="1451684437"/>
    <b v="0"/>
    <n v="1908"/>
    <n v="5"/>
    <n v="381.6"/>
    <b v="0"/>
    <s v="theater/plays"/>
    <x v="1"/>
    <x v="6"/>
  </r>
  <r>
    <n v="45000"/>
    <n v="185"/>
    <n v="0.41111111111111115"/>
    <x v="2"/>
    <x v="0"/>
    <s v="USD"/>
    <n v="1417800435"/>
    <n v="1415208435"/>
    <b v="0"/>
    <n v="185"/>
    <n v="4"/>
    <n v="46.25"/>
    <b v="0"/>
    <s v="theater/plays"/>
    <x v="1"/>
    <x v="6"/>
  </r>
  <r>
    <n v="400"/>
    <n v="130"/>
    <n v="32.5"/>
    <x v="2"/>
    <x v="0"/>
    <s v="USD"/>
    <n v="1426294201"/>
    <n v="1423705801"/>
    <b v="0"/>
    <n v="130"/>
    <n v="5"/>
    <n v="26"/>
    <b v="0"/>
    <s v="theater/plays"/>
    <x v="1"/>
    <x v="6"/>
  </r>
  <r>
    <n v="200"/>
    <n v="10"/>
    <n v="5"/>
    <x v="2"/>
    <x v="0"/>
    <s v="USD"/>
    <n v="1442635140"/>
    <n v="1442243484"/>
    <b v="0"/>
    <n v="10"/>
    <n v="1"/>
    <n v="10"/>
    <b v="0"/>
    <s v="theater/plays"/>
    <x v="1"/>
    <x v="6"/>
  </r>
  <r>
    <n v="3000"/>
    <n v="5"/>
    <n v="0.16666666666666669"/>
    <x v="2"/>
    <x v="0"/>
    <s v="USD"/>
    <n v="1420971324"/>
    <n v="1418379324"/>
    <b v="0"/>
    <n v="5"/>
    <n v="1"/>
    <n v="5"/>
    <b v="0"/>
    <s v="theater/plays"/>
    <x v="1"/>
    <x v="6"/>
  </r>
  <r>
    <n v="30000"/>
    <n v="0"/>
    <n v="0"/>
    <x v="2"/>
    <x v="0"/>
    <s v="USD"/>
    <n v="1413608340"/>
    <n v="1412945440"/>
    <b v="0"/>
    <n v="0"/>
    <n v="0"/>
    <e v="#DIV/0!"/>
    <b v="0"/>
    <s v="theater/plays"/>
    <x v="1"/>
    <x v="6"/>
  </r>
  <r>
    <n v="3000"/>
    <n v="1142"/>
    <n v="38.066666666666663"/>
    <x v="2"/>
    <x v="0"/>
    <s v="USD"/>
    <n v="1409344985"/>
    <n v="1406752985"/>
    <b v="0"/>
    <n v="1142"/>
    <n v="14"/>
    <n v="81.571428571428569"/>
    <b v="0"/>
    <s v="theater/plays"/>
    <x v="1"/>
    <x v="6"/>
  </r>
  <r>
    <n v="2000"/>
    <n v="21"/>
    <n v="1.05"/>
    <x v="2"/>
    <x v="0"/>
    <s v="USD"/>
    <n v="1407553200"/>
    <n v="1405100992"/>
    <b v="0"/>
    <n v="21"/>
    <n v="3"/>
    <n v="7"/>
    <b v="0"/>
    <s v="theater/plays"/>
    <x v="1"/>
    <x v="6"/>
  </r>
  <r>
    <n v="10000"/>
    <n v="273"/>
    <n v="2.73"/>
    <x v="2"/>
    <x v="0"/>
    <s v="USD"/>
    <n v="1460751128"/>
    <n v="1455570728"/>
    <b v="0"/>
    <n v="273"/>
    <n v="10"/>
    <n v="27.3"/>
    <b v="0"/>
    <s v="theater/plays"/>
    <x v="1"/>
    <x v="6"/>
  </r>
  <r>
    <n v="5500"/>
    <n v="500"/>
    <n v="9.0909090909090917"/>
    <x v="2"/>
    <x v="0"/>
    <s v="USD"/>
    <n v="1409000400"/>
    <n v="1408381704"/>
    <b v="0"/>
    <n v="500"/>
    <n v="17"/>
    <n v="29.411764705882351"/>
    <b v="0"/>
    <s v="theater/plays"/>
    <x v="1"/>
    <x v="6"/>
  </r>
  <r>
    <n v="5000"/>
    <n v="25"/>
    <n v="0.5"/>
    <x v="2"/>
    <x v="0"/>
    <s v="USD"/>
    <n v="1420768800"/>
    <n v="1415644395"/>
    <b v="0"/>
    <n v="25"/>
    <n v="2"/>
    <n v="12.5"/>
    <b v="0"/>
    <s v="theater/plays"/>
    <x v="1"/>
    <x v="6"/>
  </r>
  <r>
    <n v="50000"/>
    <n v="0"/>
    <n v="0"/>
    <x v="2"/>
    <x v="0"/>
    <s v="USD"/>
    <n v="1428100815"/>
    <n v="1422920415"/>
    <b v="0"/>
    <n v="0"/>
    <n v="0"/>
    <e v="#DIV/0!"/>
    <b v="0"/>
    <s v="theater/plays"/>
    <x v="1"/>
    <x v="6"/>
  </r>
  <r>
    <n v="500"/>
    <n v="23"/>
    <n v="4.5999999999999996"/>
    <x v="2"/>
    <x v="0"/>
    <s v="USD"/>
    <n v="1403470800"/>
    <n v="1403356792"/>
    <b v="0"/>
    <n v="23"/>
    <n v="4"/>
    <n v="5.75"/>
    <b v="0"/>
    <s v="theater/plays"/>
    <x v="1"/>
    <x v="6"/>
  </r>
  <r>
    <n v="3000"/>
    <n v="625"/>
    <n v="20.833333333333336"/>
    <x v="2"/>
    <x v="0"/>
    <s v="USD"/>
    <n v="1481522400"/>
    <n v="1480283321"/>
    <b v="0"/>
    <n v="625"/>
    <n v="12"/>
    <n v="52.083333333333336"/>
    <b v="0"/>
    <s v="theater/plays"/>
    <x v="1"/>
    <x v="6"/>
  </r>
  <r>
    <n v="12000"/>
    <n v="550"/>
    <n v="4.583333333333333"/>
    <x v="2"/>
    <x v="0"/>
    <s v="USD"/>
    <n v="1444577345"/>
    <n v="1441985458"/>
    <b v="0"/>
    <n v="550"/>
    <n v="3"/>
    <n v="183.33333333333334"/>
    <b v="0"/>
    <s v="theater/plays"/>
    <x v="1"/>
    <x v="6"/>
  </r>
  <r>
    <n v="7500"/>
    <n v="316"/>
    <n v="4.2133333333333338"/>
    <x v="2"/>
    <x v="0"/>
    <s v="USD"/>
    <n v="1446307053"/>
    <n v="1443715053"/>
    <b v="0"/>
    <n v="316"/>
    <n v="12"/>
    <n v="26.333333333333332"/>
    <b v="0"/>
    <s v="theater/plays"/>
    <x v="1"/>
    <x v="6"/>
  </r>
  <r>
    <n v="10000"/>
    <n v="0"/>
    <n v="0"/>
    <x v="2"/>
    <x v="0"/>
    <s v="USD"/>
    <n v="1469325158"/>
    <n v="1464141158"/>
    <b v="0"/>
    <n v="0"/>
    <n v="0"/>
    <e v="#DIV/0!"/>
    <b v="0"/>
    <s v="theater/plays"/>
    <x v="1"/>
    <x v="6"/>
  </r>
  <r>
    <n v="5500"/>
    <n v="3405"/>
    <n v="61.909090909090914"/>
    <x v="2"/>
    <x v="0"/>
    <s v="USD"/>
    <n v="1407562632"/>
    <n v="1404970632"/>
    <b v="0"/>
    <n v="3405"/>
    <n v="7"/>
    <n v="486.42857142857144"/>
    <b v="0"/>
    <s v="theater/plays"/>
    <x v="1"/>
    <x v="6"/>
  </r>
  <r>
    <n v="750"/>
    <n v="6"/>
    <n v="0.8"/>
    <x v="2"/>
    <x v="0"/>
    <s v="USD"/>
    <n v="1423345339"/>
    <n v="1418161339"/>
    <b v="0"/>
    <n v="6"/>
    <n v="2"/>
    <n v="3"/>
    <b v="0"/>
    <s v="theater/plays"/>
    <x v="1"/>
    <x v="6"/>
  </r>
  <r>
    <n v="150000"/>
    <n v="25"/>
    <n v="1.6666666666666666E-2"/>
    <x v="2"/>
    <x v="0"/>
    <s v="USD"/>
    <n v="1440412396"/>
    <n v="1437820396"/>
    <b v="0"/>
    <n v="25"/>
    <n v="1"/>
    <n v="25"/>
    <b v="0"/>
    <s v="theater/plays"/>
    <x v="1"/>
    <x v="6"/>
  </r>
  <r>
    <n v="5000"/>
    <n v="39"/>
    <n v="0.77999999999999992"/>
    <x v="2"/>
    <x v="0"/>
    <s v="USD"/>
    <n v="1441771218"/>
    <n v="1436587218"/>
    <b v="0"/>
    <n v="39"/>
    <n v="4"/>
    <n v="9.75"/>
    <b v="0"/>
    <s v="theater/plays"/>
    <x v="1"/>
    <x v="6"/>
  </r>
  <r>
    <n v="1500"/>
    <n v="75"/>
    <n v="5"/>
    <x v="2"/>
    <x v="1"/>
    <s v="GBP"/>
    <n v="1415534400"/>
    <n v="1414538031"/>
    <b v="0"/>
    <n v="75"/>
    <n v="4"/>
    <n v="18.75"/>
    <b v="0"/>
    <s v="theater/plays"/>
    <x v="1"/>
    <x v="6"/>
  </r>
  <r>
    <n v="3500"/>
    <n v="622"/>
    <n v="17.771428571428572"/>
    <x v="2"/>
    <x v="0"/>
    <s v="USD"/>
    <n v="1473211313"/>
    <n v="1472001713"/>
    <b v="0"/>
    <n v="622"/>
    <n v="17"/>
    <n v="36.588235294117645"/>
    <b v="0"/>
    <s v="theater/plays"/>
    <x v="1"/>
    <x v="6"/>
  </r>
  <r>
    <n v="6000"/>
    <n v="565"/>
    <n v="9.4166666666666661"/>
    <x v="2"/>
    <x v="0"/>
    <s v="USD"/>
    <n v="1438390800"/>
    <n v="1436888066"/>
    <b v="0"/>
    <n v="565"/>
    <n v="7"/>
    <n v="80.714285714285708"/>
    <b v="0"/>
    <s v="theater/plays"/>
    <x v="1"/>
    <x v="6"/>
  </r>
  <r>
    <n v="2500"/>
    <n v="2"/>
    <n v="0.08"/>
    <x v="2"/>
    <x v="0"/>
    <s v="USD"/>
    <n v="1463259837"/>
    <n v="1458075837"/>
    <b v="0"/>
    <n v="2"/>
    <n v="2"/>
    <n v="1"/>
    <b v="0"/>
    <s v="theater/plays"/>
    <x v="1"/>
    <x v="6"/>
  </r>
  <r>
    <n v="9600"/>
    <n v="264"/>
    <n v="2.75"/>
    <x v="2"/>
    <x v="0"/>
    <s v="USD"/>
    <n v="1465407219"/>
    <n v="1462815219"/>
    <b v="0"/>
    <n v="264"/>
    <n v="5"/>
    <n v="52.8"/>
    <b v="0"/>
    <s v="theater/plays"/>
    <x v="1"/>
    <x v="6"/>
  </r>
  <r>
    <n v="180000"/>
    <n v="20"/>
    <n v="1.1111111111111112E-2"/>
    <x v="2"/>
    <x v="0"/>
    <s v="USD"/>
    <n v="1416944760"/>
    <n v="1413527001"/>
    <b v="0"/>
    <n v="20"/>
    <n v="1"/>
    <n v="20"/>
    <b v="0"/>
    <s v="theater/plays"/>
    <x v="1"/>
    <x v="6"/>
  </r>
  <r>
    <n v="30000"/>
    <n v="1"/>
    <n v="3.3333333333333335E-3"/>
    <x v="2"/>
    <x v="1"/>
    <s v="GBP"/>
    <n v="1434139887"/>
    <n v="1428955887"/>
    <b v="0"/>
    <n v="1"/>
    <n v="1"/>
    <n v="1"/>
    <b v="0"/>
    <s v="theater/plays"/>
    <x v="1"/>
    <x v="6"/>
  </r>
  <r>
    <n v="1800"/>
    <n v="657"/>
    <n v="36.5"/>
    <x v="2"/>
    <x v="0"/>
    <s v="USD"/>
    <n v="1435429626"/>
    <n v="1431973626"/>
    <b v="0"/>
    <n v="657"/>
    <n v="14"/>
    <n v="46.928571428571431"/>
    <b v="0"/>
    <s v="theater/plays"/>
    <x v="1"/>
    <x v="6"/>
  </r>
  <r>
    <n v="14440"/>
    <n v="2030"/>
    <n v="14.058171745152354"/>
    <x v="2"/>
    <x v="0"/>
    <s v="USD"/>
    <n v="1452827374"/>
    <n v="1450235374"/>
    <b v="0"/>
    <n v="2030"/>
    <n v="26"/>
    <n v="78.07692307692308"/>
    <b v="0"/>
    <s v="theater/plays"/>
    <x v="1"/>
    <x v="6"/>
  </r>
  <r>
    <n v="10000"/>
    <n v="2"/>
    <n v="0.02"/>
    <x v="2"/>
    <x v="0"/>
    <s v="USD"/>
    <n v="1410041339"/>
    <n v="1404857339"/>
    <b v="0"/>
    <n v="2"/>
    <n v="2"/>
    <n v="1"/>
    <b v="0"/>
    <s v="theater/plays"/>
    <x v="1"/>
    <x v="6"/>
  </r>
  <r>
    <n v="25000"/>
    <n v="1"/>
    <n v="4.0000000000000001E-3"/>
    <x v="2"/>
    <x v="1"/>
    <s v="GBP"/>
    <n v="1426365994"/>
    <n v="1421185594"/>
    <b v="0"/>
    <n v="1"/>
    <n v="1"/>
    <n v="1"/>
    <b v="0"/>
    <s v="theater/plays"/>
    <x v="1"/>
    <x v="6"/>
  </r>
  <r>
    <n v="1000"/>
    <n v="611"/>
    <n v="61.1"/>
    <x v="2"/>
    <x v="1"/>
    <s v="GBP"/>
    <n v="1458117190"/>
    <n v="1455528790"/>
    <b v="0"/>
    <n v="611"/>
    <n v="3"/>
    <n v="203.66666666666666"/>
    <b v="0"/>
    <s v="theater/plays"/>
    <x v="1"/>
    <x v="6"/>
  </r>
  <r>
    <n v="1850"/>
    <n v="145"/>
    <n v="7.8378378378378386"/>
    <x v="2"/>
    <x v="1"/>
    <s v="GBP"/>
    <n v="1400498789"/>
    <n v="1398511589"/>
    <b v="0"/>
    <n v="145"/>
    <n v="7"/>
    <n v="20.714285714285715"/>
    <b v="0"/>
    <s v="theater/plays"/>
    <x v="1"/>
    <x v="6"/>
  </r>
  <r>
    <n v="2000"/>
    <n v="437"/>
    <n v="21.85"/>
    <x v="2"/>
    <x v="0"/>
    <s v="USD"/>
    <n v="1442381847"/>
    <n v="1440826647"/>
    <b v="0"/>
    <n v="437"/>
    <n v="9"/>
    <n v="48.555555555555557"/>
    <b v="0"/>
    <s v="theater/plays"/>
    <x v="1"/>
    <x v="6"/>
  </r>
  <r>
    <n v="5000"/>
    <n v="1362"/>
    <n v="27.24"/>
    <x v="2"/>
    <x v="0"/>
    <s v="USD"/>
    <n v="1446131207"/>
    <n v="1443712007"/>
    <b v="0"/>
    <n v="1362"/>
    <n v="20"/>
    <n v="68.099999999999994"/>
    <b v="0"/>
    <s v="theater/plays"/>
    <x v="1"/>
    <x v="6"/>
  </r>
  <r>
    <n v="600"/>
    <n v="51"/>
    <n v="8.5"/>
    <x v="2"/>
    <x v="0"/>
    <s v="USD"/>
    <n v="1407250329"/>
    <n v="1404658329"/>
    <b v="0"/>
    <n v="51"/>
    <n v="6"/>
    <n v="8.5"/>
    <b v="0"/>
    <s v="theater/plays"/>
    <x v="1"/>
    <x v="6"/>
  </r>
  <r>
    <n v="2500"/>
    <n v="671"/>
    <n v="26.840000000000003"/>
    <x v="2"/>
    <x v="5"/>
    <s v="CAD"/>
    <n v="1427306470"/>
    <n v="1424718070"/>
    <b v="0"/>
    <n v="671"/>
    <n v="13"/>
    <n v="51.615384615384613"/>
    <b v="0"/>
    <s v="theater/plays"/>
    <x v="1"/>
    <x v="6"/>
  </r>
  <r>
    <n v="100"/>
    <n v="129"/>
    <n v="129"/>
    <x v="0"/>
    <x v="0"/>
    <s v="USD"/>
    <n v="1411679804"/>
    <n v="1409087804"/>
    <b v="0"/>
    <n v="129"/>
    <n v="3"/>
    <n v="43"/>
    <b v="1"/>
    <s v="theater/musical"/>
    <x v="1"/>
    <x v="40"/>
  </r>
  <r>
    <n v="500"/>
    <n v="500"/>
    <n v="100"/>
    <x v="0"/>
    <x v="1"/>
    <s v="GBP"/>
    <n v="1431982727"/>
    <n v="1428094727"/>
    <b v="0"/>
    <n v="500"/>
    <n v="6"/>
    <n v="83.333333333333329"/>
    <b v="1"/>
    <s v="theater/musical"/>
    <x v="1"/>
    <x v="40"/>
  </r>
  <r>
    <n v="300"/>
    <n v="300"/>
    <n v="100"/>
    <x v="0"/>
    <x v="0"/>
    <s v="USD"/>
    <n v="1422068400"/>
    <n v="1420774779"/>
    <b v="0"/>
    <n v="300"/>
    <n v="10"/>
    <n v="30"/>
    <b v="1"/>
    <s v="theater/musical"/>
    <x v="1"/>
    <x v="40"/>
  </r>
  <r>
    <n v="25000"/>
    <n v="25800"/>
    <n v="103.2"/>
    <x v="0"/>
    <x v="0"/>
    <s v="USD"/>
    <n v="1431143940"/>
    <n v="1428585710"/>
    <b v="0"/>
    <n v="25800"/>
    <n v="147"/>
    <n v="175.51020408163265"/>
    <b v="1"/>
    <s v="theater/musical"/>
    <x v="1"/>
    <x v="40"/>
  </r>
  <r>
    <n v="45000"/>
    <n v="46100.69"/>
    <n v="102.44597777777777"/>
    <x v="0"/>
    <x v="0"/>
    <s v="USD"/>
    <n v="1410444068"/>
    <n v="1407852068"/>
    <b v="0"/>
    <n v="46100.69"/>
    <n v="199"/>
    <n v="231.66175879396985"/>
    <b v="1"/>
    <s v="theater/musical"/>
    <x v="1"/>
    <x v="40"/>
  </r>
  <r>
    <n v="3000"/>
    <n v="3750"/>
    <n v="125"/>
    <x v="0"/>
    <x v="0"/>
    <s v="USD"/>
    <n v="1424715779"/>
    <n v="1423506179"/>
    <b v="0"/>
    <n v="3750"/>
    <n v="50"/>
    <n v="75"/>
    <b v="1"/>
    <s v="theater/musical"/>
    <x v="1"/>
    <x v="40"/>
  </r>
  <r>
    <n v="1800"/>
    <n v="2355"/>
    <n v="130.83333333333334"/>
    <x v="0"/>
    <x v="0"/>
    <s v="USD"/>
    <n v="1405400400"/>
    <n v="1402934629"/>
    <b v="0"/>
    <n v="2355"/>
    <n v="21"/>
    <n v="112.14285714285714"/>
    <b v="1"/>
    <s v="theater/musical"/>
    <x v="1"/>
    <x v="40"/>
  </r>
  <r>
    <n v="1000"/>
    <n v="1000"/>
    <n v="100"/>
    <x v="0"/>
    <x v="0"/>
    <s v="USD"/>
    <n v="1457135846"/>
    <n v="1454543846"/>
    <b v="0"/>
    <n v="1000"/>
    <n v="24"/>
    <n v="41.666666666666664"/>
    <b v="1"/>
    <s v="theater/musical"/>
    <x v="1"/>
    <x v="40"/>
  </r>
  <r>
    <n v="8000"/>
    <n v="8165.55"/>
    <n v="102.06937499999999"/>
    <x v="0"/>
    <x v="0"/>
    <s v="USD"/>
    <n v="1401024758"/>
    <n v="1398432758"/>
    <b v="0"/>
    <n v="8165.55"/>
    <n v="32"/>
    <n v="255.17343750000001"/>
    <b v="1"/>
    <s v="theater/musical"/>
    <x v="1"/>
    <x v="40"/>
  </r>
  <r>
    <n v="10000"/>
    <n v="10092"/>
    <n v="100.92000000000002"/>
    <x v="0"/>
    <x v="1"/>
    <s v="GBP"/>
    <n v="1431007264"/>
    <n v="1428415264"/>
    <b v="0"/>
    <n v="10092"/>
    <n v="62"/>
    <n v="162.7741935483871"/>
    <b v="1"/>
    <s v="theater/musical"/>
    <x v="1"/>
    <x v="40"/>
  </r>
  <r>
    <n v="750"/>
    <n v="795"/>
    <n v="106"/>
    <x v="0"/>
    <x v="5"/>
    <s v="CAD"/>
    <n v="1410761280"/>
    <n v="1408604363"/>
    <b v="0"/>
    <n v="795"/>
    <n v="9"/>
    <n v="88.333333333333329"/>
    <b v="1"/>
    <s v="theater/musical"/>
    <x v="1"/>
    <x v="40"/>
  </r>
  <r>
    <n v="3100"/>
    <n v="3258"/>
    <n v="105.0967741935484"/>
    <x v="0"/>
    <x v="2"/>
    <s v="AUD"/>
    <n v="1424516400"/>
    <n v="1421812637"/>
    <b v="0"/>
    <n v="3258"/>
    <n v="38"/>
    <n v="85.736842105263165"/>
    <b v="1"/>
    <s v="theater/musical"/>
    <x v="1"/>
    <x v="40"/>
  </r>
  <r>
    <n v="2500"/>
    <n v="2569"/>
    <n v="102.76"/>
    <x v="0"/>
    <x v="0"/>
    <s v="USD"/>
    <n v="1465081053"/>
    <n v="1462489053"/>
    <b v="0"/>
    <n v="2569"/>
    <n v="54"/>
    <n v="47.574074074074076"/>
    <b v="1"/>
    <s v="theater/musical"/>
    <x v="1"/>
    <x v="40"/>
  </r>
  <r>
    <n v="2500"/>
    <n v="2700"/>
    <n v="108"/>
    <x v="0"/>
    <x v="5"/>
    <s v="CAD"/>
    <n v="1402845364"/>
    <n v="1400253364"/>
    <b v="0"/>
    <n v="2700"/>
    <n v="37"/>
    <n v="72.972972972972968"/>
    <b v="1"/>
    <s v="theater/musical"/>
    <x v="1"/>
    <x v="40"/>
  </r>
  <r>
    <n v="3500"/>
    <n v="3531"/>
    <n v="100.88571428571429"/>
    <x v="0"/>
    <x v="0"/>
    <s v="USD"/>
    <n v="1472490000"/>
    <n v="1467468008"/>
    <b v="0"/>
    <n v="3531"/>
    <n v="39"/>
    <n v="90.538461538461533"/>
    <b v="1"/>
    <s v="theater/musical"/>
    <x v="1"/>
    <x v="40"/>
  </r>
  <r>
    <n v="1000"/>
    <n v="1280"/>
    <n v="128"/>
    <x v="0"/>
    <x v="0"/>
    <s v="USD"/>
    <n v="1413176340"/>
    <n v="1412091423"/>
    <b v="0"/>
    <n v="1280"/>
    <n v="34"/>
    <n v="37.647058823529413"/>
    <b v="1"/>
    <s v="theater/musical"/>
    <x v="1"/>
    <x v="40"/>
  </r>
  <r>
    <n v="1500"/>
    <n v="2000"/>
    <n v="133.33333333333331"/>
    <x v="0"/>
    <x v="1"/>
    <s v="GBP"/>
    <n v="1405249113"/>
    <n v="1402657113"/>
    <b v="0"/>
    <n v="2000"/>
    <n v="55"/>
    <n v="36.363636363636367"/>
    <b v="1"/>
    <s v="theater/musical"/>
    <x v="1"/>
    <x v="40"/>
  </r>
  <r>
    <n v="4000"/>
    <n v="4055"/>
    <n v="101.375"/>
    <x v="0"/>
    <x v="0"/>
    <s v="USD"/>
    <n v="1422636814"/>
    <n v="1420044814"/>
    <b v="0"/>
    <n v="4055"/>
    <n v="32"/>
    <n v="126.71875"/>
    <b v="1"/>
    <s v="theater/musical"/>
    <x v="1"/>
    <x v="40"/>
  </r>
  <r>
    <n v="8000"/>
    <n v="8230"/>
    <n v="102.875"/>
    <x v="0"/>
    <x v="0"/>
    <s v="USD"/>
    <n v="1409187600"/>
    <n v="1406316312"/>
    <b v="0"/>
    <n v="8230"/>
    <n v="25"/>
    <n v="329.2"/>
    <b v="1"/>
    <s v="theater/musical"/>
    <x v="1"/>
    <x v="40"/>
  </r>
  <r>
    <n v="2500"/>
    <n v="2681"/>
    <n v="107.24000000000001"/>
    <x v="0"/>
    <x v="0"/>
    <s v="USD"/>
    <n v="1421606018"/>
    <n v="1418150018"/>
    <b v="0"/>
    <n v="2681"/>
    <n v="33"/>
    <n v="81.242424242424249"/>
    <b v="1"/>
    <s v="theater/musical"/>
    <x v="1"/>
    <x v="40"/>
  </r>
  <r>
    <n v="25000"/>
    <n v="1"/>
    <n v="4.0000000000000001E-3"/>
    <x v="2"/>
    <x v="0"/>
    <s v="USD"/>
    <n v="1425250955"/>
    <n v="1422658955"/>
    <b v="0"/>
    <n v="1"/>
    <n v="1"/>
    <n v="1"/>
    <b v="0"/>
    <s v="theater/spaces"/>
    <x v="1"/>
    <x v="38"/>
  </r>
  <r>
    <n v="200000"/>
    <n v="40850"/>
    <n v="20.424999999999997"/>
    <x v="2"/>
    <x v="5"/>
    <s v="CAD"/>
    <n v="1450297080"/>
    <n v="1448565459"/>
    <b v="0"/>
    <n v="40850"/>
    <n v="202"/>
    <n v="202.22772277227722"/>
    <b v="0"/>
    <s v="theater/spaces"/>
    <x v="1"/>
    <x v="38"/>
  </r>
  <r>
    <n v="3000"/>
    <n v="0"/>
    <n v="0"/>
    <x v="2"/>
    <x v="0"/>
    <s v="USD"/>
    <n v="1428894380"/>
    <n v="1426302380"/>
    <b v="0"/>
    <n v="0"/>
    <n v="0"/>
    <e v="#DIV/0!"/>
    <b v="0"/>
    <s v="theater/spaces"/>
    <x v="1"/>
    <x v="38"/>
  </r>
  <r>
    <n v="10000"/>
    <n v="100"/>
    <n v="1"/>
    <x v="2"/>
    <x v="0"/>
    <s v="USD"/>
    <n v="1433714198"/>
    <n v="1431122198"/>
    <b v="0"/>
    <n v="100"/>
    <n v="1"/>
    <n v="100"/>
    <b v="0"/>
    <s v="theater/spaces"/>
    <x v="1"/>
    <x v="38"/>
  </r>
  <r>
    <n v="50000"/>
    <n v="0"/>
    <n v="0"/>
    <x v="2"/>
    <x v="0"/>
    <s v="USD"/>
    <n v="1432437660"/>
    <n v="1429845660"/>
    <b v="0"/>
    <n v="0"/>
    <n v="0"/>
    <e v="#DIV/0!"/>
    <b v="0"/>
    <s v="theater/spaces"/>
    <x v="1"/>
    <x v="38"/>
  </r>
  <r>
    <n v="2000"/>
    <n v="2"/>
    <n v="0.1"/>
    <x v="2"/>
    <x v="1"/>
    <s v="GBP"/>
    <n v="1471265092"/>
    <n v="1468673092"/>
    <b v="0"/>
    <n v="2"/>
    <n v="2"/>
    <n v="1"/>
    <b v="0"/>
    <s v="theater/spaces"/>
    <x v="1"/>
    <x v="38"/>
  </r>
  <r>
    <n v="25000"/>
    <n v="1072"/>
    <n v="4.2880000000000003"/>
    <x v="2"/>
    <x v="0"/>
    <s v="USD"/>
    <n v="1480007460"/>
    <n v="1475760567"/>
    <b v="0"/>
    <n v="1072"/>
    <n v="13"/>
    <n v="82.461538461538467"/>
    <b v="0"/>
    <s v="theater/spaces"/>
    <x v="1"/>
    <x v="38"/>
  </r>
  <r>
    <n v="500000"/>
    <n v="24"/>
    <n v="4.8000000000000004E-3"/>
    <x v="2"/>
    <x v="0"/>
    <s v="USD"/>
    <n v="1433259293"/>
    <n v="1428075293"/>
    <b v="0"/>
    <n v="24"/>
    <n v="9"/>
    <n v="2.6666666666666665"/>
    <b v="0"/>
    <s v="theater/spaces"/>
    <x v="1"/>
    <x v="38"/>
  </r>
  <r>
    <n v="1000"/>
    <n v="25"/>
    <n v="2.5"/>
    <x v="2"/>
    <x v="0"/>
    <s v="USD"/>
    <n v="1447965917"/>
    <n v="1445370317"/>
    <b v="0"/>
    <n v="25"/>
    <n v="2"/>
    <n v="12.5"/>
    <b v="0"/>
    <s v="theater/spaces"/>
    <x v="1"/>
    <x v="38"/>
  </r>
  <r>
    <n v="5000000"/>
    <n v="0"/>
    <n v="0"/>
    <x v="2"/>
    <x v="0"/>
    <s v="USD"/>
    <n v="1453538752"/>
    <n v="1450946752"/>
    <b v="0"/>
    <n v="0"/>
    <n v="0"/>
    <e v="#DIV/0!"/>
    <b v="0"/>
    <s v="theater/spaces"/>
    <x v="1"/>
    <x v="38"/>
  </r>
  <r>
    <n v="50000"/>
    <n v="1096"/>
    <n v="2.1919999999999997"/>
    <x v="1"/>
    <x v="0"/>
    <s v="USD"/>
    <n v="1412536573"/>
    <n v="1408648573"/>
    <b v="0"/>
    <n v="1096"/>
    <n v="58"/>
    <n v="18.896551724137932"/>
    <b v="0"/>
    <s v="theater/spaces"/>
    <x v="1"/>
    <x v="38"/>
  </r>
  <r>
    <n v="20000"/>
    <n v="1605"/>
    <n v="8.0250000000000004"/>
    <x v="1"/>
    <x v="0"/>
    <s v="USD"/>
    <n v="1476676800"/>
    <n v="1473957239"/>
    <b v="0"/>
    <n v="1605"/>
    <n v="8"/>
    <n v="200.625"/>
    <b v="0"/>
    <s v="theater/spaces"/>
    <x v="1"/>
    <x v="38"/>
  </r>
  <r>
    <n v="400000"/>
    <n v="605"/>
    <n v="0.15125"/>
    <x v="1"/>
    <x v="0"/>
    <s v="USD"/>
    <n v="1444330821"/>
    <n v="1441738821"/>
    <b v="0"/>
    <n v="605"/>
    <n v="3"/>
    <n v="201.66666666666666"/>
    <b v="0"/>
    <s v="theater/spaces"/>
    <x v="1"/>
    <x v="38"/>
  </r>
  <r>
    <n v="15000"/>
    <n v="0"/>
    <n v="0"/>
    <x v="1"/>
    <x v="0"/>
    <s v="USD"/>
    <n v="1489669203"/>
    <n v="1487944803"/>
    <b v="0"/>
    <n v="0"/>
    <n v="0"/>
    <e v="#DIV/0!"/>
    <b v="0"/>
    <s v="theater/spaces"/>
    <x v="1"/>
    <x v="38"/>
  </r>
  <r>
    <n v="1200"/>
    <n v="715"/>
    <n v="59.583333333333336"/>
    <x v="1"/>
    <x v="0"/>
    <s v="USD"/>
    <n v="1434476849"/>
    <n v="1431884849"/>
    <b v="0"/>
    <n v="715"/>
    <n v="11"/>
    <n v="65"/>
    <b v="0"/>
    <s v="theater/spaces"/>
    <x v="1"/>
    <x v="38"/>
  </r>
  <r>
    <n v="7900"/>
    <n v="1322"/>
    <n v="16.734177215189874"/>
    <x v="1"/>
    <x v="0"/>
    <s v="USD"/>
    <n v="1462402850"/>
    <n v="1459810850"/>
    <b v="0"/>
    <n v="1322"/>
    <n v="20"/>
    <n v="66.099999999999994"/>
    <b v="0"/>
    <s v="theater/spaces"/>
    <x v="1"/>
    <x v="38"/>
  </r>
  <r>
    <n v="15000"/>
    <n v="280"/>
    <n v="1.8666666666666669"/>
    <x v="1"/>
    <x v="0"/>
    <s v="USD"/>
    <n v="1427498172"/>
    <n v="1422317772"/>
    <b v="0"/>
    <n v="280"/>
    <n v="3"/>
    <n v="93.333333333333329"/>
    <b v="0"/>
    <s v="theater/spaces"/>
    <x v="1"/>
    <x v="38"/>
  </r>
  <r>
    <n v="80000"/>
    <n v="0"/>
    <n v="0"/>
    <x v="1"/>
    <x v="0"/>
    <s v="USD"/>
    <n v="1462729317"/>
    <n v="1457548917"/>
    <b v="0"/>
    <n v="0"/>
    <n v="0"/>
    <e v="#DIV/0!"/>
    <b v="0"/>
    <s v="theater/spaces"/>
    <x v="1"/>
    <x v="38"/>
  </r>
  <r>
    <n v="10000"/>
    <n v="0"/>
    <n v="0"/>
    <x v="1"/>
    <x v="1"/>
    <s v="GBP"/>
    <n v="1465258325"/>
    <n v="1462666325"/>
    <b v="0"/>
    <n v="0"/>
    <n v="0"/>
    <e v="#DIV/0!"/>
    <b v="0"/>
    <s v="theater/spaces"/>
    <x v="1"/>
    <x v="38"/>
  </r>
  <r>
    <n v="30000000"/>
    <n v="0"/>
    <n v="0"/>
    <x v="1"/>
    <x v="0"/>
    <s v="USD"/>
    <n v="1410459023"/>
    <n v="1407867023"/>
    <b v="0"/>
    <n v="0"/>
    <n v="0"/>
    <e v="#DIV/0!"/>
    <b v="0"/>
    <s v="theater/spaces"/>
    <x v="1"/>
    <x v="38"/>
  </r>
  <r>
    <n v="5000"/>
    <n v="5481"/>
    <n v="109.62"/>
    <x v="0"/>
    <x v="0"/>
    <s v="USD"/>
    <n v="1427342400"/>
    <n v="1424927159"/>
    <b v="0"/>
    <n v="5481"/>
    <n v="108"/>
    <n v="50.75"/>
    <b v="1"/>
    <s v="theater/plays"/>
    <x v="1"/>
    <x v="6"/>
  </r>
  <r>
    <n v="1000"/>
    <n v="1218"/>
    <n v="121.8"/>
    <x v="0"/>
    <x v="0"/>
    <s v="USD"/>
    <n v="1425193140"/>
    <n v="1422769906"/>
    <b v="0"/>
    <n v="1218"/>
    <n v="20"/>
    <n v="60.9"/>
    <b v="1"/>
    <s v="theater/plays"/>
    <x v="1"/>
    <x v="6"/>
  </r>
  <r>
    <n v="10000"/>
    <n v="10685"/>
    <n v="106.85"/>
    <x v="0"/>
    <x v="0"/>
    <s v="USD"/>
    <n v="1435835824"/>
    <n v="1433243824"/>
    <b v="0"/>
    <n v="10685"/>
    <n v="98"/>
    <n v="109.03061224489795"/>
    <b v="1"/>
    <s v="theater/plays"/>
    <x v="1"/>
    <x v="6"/>
  </r>
  <r>
    <n v="5000"/>
    <n v="5035.6899999999996"/>
    <n v="100.71379999999999"/>
    <x v="0"/>
    <x v="0"/>
    <s v="USD"/>
    <n v="1407360720"/>
    <n v="1404769819"/>
    <b v="0"/>
    <n v="5035.6899999999996"/>
    <n v="196"/>
    <n v="25.692295918367346"/>
    <b v="1"/>
    <s v="theater/plays"/>
    <x v="1"/>
    <x v="6"/>
  </r>
  <r>
    <n v="1500"/>
    <n v="1635"/>
    <n v="109.00000000000001"/>
    <x v="0"/>
    <x v="0"/>
    <s v="USD"/>
    <n v="1436290233"/>
    <n v="1433698233"/>
    <b v="0"/>
    <n v="1635"/>
    <n v="39"/>
    <n v="41.92307692307692"/>
    <b v="1"/>
    <s v="theater/plays"/>
    <x v="1"/>
    <x v="6"/>
  </r>
  <r>
    <n v="10000"/>
    <n v="11363"/>
    <n v="113.63000000000001"/>
    <x v="0"/>
    <x v="0"/>
    <s v="USD"/>
    <n v="1442425412"/>
    <n v="1439833412"/>
    <b v="0"/>
    <n v="11363"/>
    <n v="128"/>
    <n v="88.7734375"/>
    <b v="1"/>
    <s v="theater/plays"/>
    <x v="1"/>
    <x v="6"/>
  </r>
  <r>
    <n v="5000"/>
    <n v="5696"/>
    <n v="113.92"/>
    <x v="0"/>
    <x v="0"/>
    <s v="USD"/>
    <n v="1425872692"/>
    <n v="1423284292"/>
    <b v="0"/>
    <n v="5696"/>
    <n v="71"/>
    <n v="80.225352112676063"/>
    <b v="1"/>
    <s v="theater/plays"/>
    <x v="1"/>
    <x v="6"/>
  </r>
  <r>
    <n v="3500"/>
    <n v="3710"/>
    <n v="106"/>
    <x v="0"/>
    <x v="0"/>
    <s v="USD"/>
    <n v="1471406340"/>
    <n v="1470227660"/>
    <b v="0"/>
    <n v="3710"/>
    <n v="47"/>
    <n v="78.936170212765958"/>
    <b v="1"/>
    <s v="theater/plays"/>
    <x v="1"/>
    <x v="6"/>
  </r>
  <r>
    <n v="1000"/>
    <n v="1625"/>
    <n v="162.5"/>
    <x v="0"/>
    <x v="5"/>
    <s v="CAD"/>
    <n v="1430693460"/>
    <n v="1428087153"/>
    <b v="0"/>
    <n v="1625"/>
    <n v="17"/>
    <n v="95.588235294117652"/>
    <b v="1"/>
    <s v="theater/plays"/>
    <x v="1"/>
    <x v="6"/>
  </r>
  <r>
    <n v="6000"/>
    <n v="6360"/>
    <n v="106"/>
    <x v="0"/>
    <x v="0"/>
    <s v="USD"/>
    <n v="1405699451"/>
    <n v="1403107451"/>
    <b v="0"/>
    <n v="6360"/>
    <n v="91"/>
    <n v="69.890109890109883"/>
    <b v="1"/>
    <s v="theater/plays"/>
    <x v="1"/>
    <x v="6"/>
  </r>
  <r>
    <n v="3200"/>
    <n v="3205"/>
    <n v="100.15624999999999"/>
    <x v="0"/>
    <x v="0"/>
    <s v="USD"/>
    <n v="1409500078"/>
    <n v="1406908078"/>
    <b v="0"/>
    <n v="3205"/>
    <n v="43"/>
    <n v="74.534883720930239"/>
    <b v="1"/>
    <s v="theater/plays"/>
    <x v="1"/>
    <x v="6"/>
  </r>
  <r>
    <n v="2000"/>
    <n v="2107"/>
    <n v="105.35000000000001"/>
    <x v="0"/>
    <x v="0"/>
    <s v="USD"/>
    <n v="1480899600"/>
    <n v="1479609520"/>
    <b v="0"/>
    <n v="2107"/>
    <n v="17"/>
    <n v="123.94117647058823"/>
    <b v="1"/>
    <s v="theater/plays"/>
    <x v="1"/>
    <x v="6"/>
  </r>
  <r>
    <n v="5000"/>
    <n v="8740"/>
    <n v="174.8"/>
    <x v="0"/>
    <x v="0"/>
    <s v="USD"/>
    <n v="1451620800"/>
    <n v="1449171508"/>
    <b v="0"/>
    <n v="8740"/>
    <n v="33"/>
    <n v="264.84848484848487"/>
    <b v="1"/>
    <s v="theater/plays"/>
    <x v="1"/>
    <x v="6"/>
  </r>
  <r>
    <n v="5000"/>
    <n v="5100"/>
    <n v="102"/>
    <x v="0"/>
    <x v="0"/>
    <s v="USD"/>
    <n v="1411695300"/>
    <n v="1409275671"/>
    <b v="0"/>
    <n v="5100"/>
    <n v="87"/>
    <n v="58.620689655172413"/>
    <b v="1"/>
    <s v="theater/plays"/>
    <x v="1"/>
    <x v="6"/>
  </r>
  <r>
    <n v="8000"/>
    <n v="8010"/>
    <n v="100.125"/>
    <x v="0"/>
    <x v="0"/>
    <s v="USD"/>
    <n v="1417057200"/>
    <n v="1414599886"/>
    <b v="0"/>
    <n v="8010"/>
    <n v="113"/>
    <n v="70.884955752212392"/>
    <b v="1"/>
    <s v="theater/plays"/>
    <x v="1"/>
    <x v="6"/>
  </r>
  <r>
    <n v="70"/>
    <n v="120"/>
    <n v="171.42857142857142"/>
    <x v="0"/>
    <x v="1"/>
    <s v="GBP"/>
    <n v="1457870400"/>
    <n v="1456421530"/>
    <b v="0"/>
    <n v="120"/>
    <n v="14"/>
    <n v="8.5714285714285712"/>
    <b v="1"/>
    <s v="theater/plays"/>
    <x v="1"/>
    <x v="6"/>
  </r>
  <r>
    <n v="3000"/>
    <n v="3407"/>
    <n v="113.56666666666666"/>
    <x v="0"/>
    <x v="0"/>
    <s v="USD"/>
    <n v="1427076840"/>
    <n v="1421960934"/>
    <b v="0"/>
    <n v="3407"/>
    <n v="30"/>
    <n v="113.56666666666666"/>
    <b v="1"/>
    <s v="theater/plays"/>
    <x v="1"/>
    <x v="6"/>
  </r>
  <r>
    <n v="750"/>
    <n v="971"/>
    <n v="129.46666666666667"/>
    <x v="0"/>
    <x v="0"/>
    <s v="USD"/>
    <n v="1413784740"/>
    <n v="1412954547"/>
    <b v="0"/>
    <n v="971"/>
    <n v="16"/>
    <n v="60.6875"/>
    <b v="1"/>
    <s v="theater/plays"/>
    <x v="1"/>
    <x v="6"/>
  </r>
  <r>
    <n v="5000"/>
    <n v="5070"/>
    <n v="101.4"/>
    <x v="0"/>
    <x v="0"/>
    <s v="USD"/>
    <n v="1420524000"/>
    <n v="1419104823"/>
    <b v="0"/>
    <n v="5070"/>
    <n v="46"/>
    <n v="110.21739130434783"/>
    <b v="1"/>
    <s v="theater/plays"/>
    <x v="1"/>
    <x v="6"/>
  </r>
  <r>
    <n v="3000"/>
    <n v="3275"/>
    <n v="109.16666666666666"/>
    <x v="0"/>
    <x v="0"/>
    <s v="USD"/>
    <n v="1440381600"/>
    <n v="1438639130"/>
    <b v="0"/>
    <n v="3275"/>
    <n v="24"/>
    <n v="136.45833333333334"/>
    <b v="1"/>
    <s v="theater/plays"/>
    <x v="1"/>
    <x v="6"/>
  </r>
  <r>
    <n v="4000"/>
    <n v="5157"/>
    <n v="128.92500000000001"/>
    <x v="0"/>
    <x v="17"/>
    <s v="EUR"/>
    <n v="1443014756"/>
    <n v="1439126756"/>
    <b v="1"/>
    <n v="5157"/>
    <n v="97"/>
    <n v="53.164948453608247"/>
    <b v="1"/>
    <s v="theater/spaces"/>
    <x v="1"/>
    <x v="38"/>
  </r>
  <r>
    <n v="5000"/>
    <n v="5103"/>
    <n v="102.06"/>
    <x v="0"/>
    <x v="1"/>
    <s v="GBP"/>
    <n v="1455208143"/>
    <n v="1452616143"/>
    <b v="1"/>
    <n v="5103"/>
    <n v="59"/>
    <n v="86.491525423728817"/>
    <b v="1"/>
    <s v="theater/spaces"/>
    <x v="1"/>
    <x v="38"/>
  </r>
  <r>
    <n v="116000"/>
    <n v="169985.91"/>
    <n v="146.53957758620692"/>
    <x v="0"/>
    <x v="0"/>
    <s v="USD"/>
    <n v="1415722236"/>
    <n v="1410534636"/>
    <b v="1"/>
    <n v="169985.91"/>
    <n v="1095"/>
    <n v="155.23827397260274"/>
    <b v="1"/>
    <s v="theater/spaces"/>
    <x v="1"/>
    <x v="38"/>
  </r>
  <r>
    <n v="25000"/>
    <n v="25088"/>
    <n v="100.352"/>
    <x v="0"/>
    <x v="0"/>
    <s v="USD"/>
    <n v="1472020881"/>
    <n v="1469428881"/>
    <b v="1"/>
    <n v="25088"/>
    <n v="218"/>
    <n v="115.08256880733946"/>
    <b v="1"/>
    <s v="theater/spaces"/>
    <x v="1"/>
    <x v="38"/>
  </r>
  <r>
    <n v="10000"/>
    <n v="12165"/>
    <n v="121.64999999999999"/>
    <x v="0"/>
    <x v="4"/>
    <s v="NZD"/>
    <n v="1477886400"/>
    <n v="1476228128"/>
    <b v="0"/>
    <n v="12165"/>
    <n v="111"/>
    <n v="109.5945945945946"/>
    <b v="1"/>
    <s v="theater/spaces"/>
    <x v="1"/>
    <x v="38"/>
  </r>
  <r>
    <n v="2400"/>
    <n v="2532"/>
    <n v="105.5"/>
    <x v="0"/>
    <x v="1"/>
    <s v="GBP"/>
    <n v="1462100406"/>
    <n v="1456920006"/>
    <b v="0"/>
    <n v="2532"/>
    <n v="56"/>
    <n v="45.214285714285715"/>
    <b v="1"/>
    <s v="theater/spaces"/>
    <x v="1"/>
    <x v="38"/>
  </r>
  <r>
    <n v="25000"/>
    <n v="27600.2"/>
    <n v="110.4008"/>
    <x v="0"/>
    <x v="0"/>
    <s v="USD"/>
    <n v="1476316800"/>
    <n v="1473837751"/>
    <b v="0"/>
    <n v="27600.2"/>
    <n v="265"/>
    <n v="104.15169811320754"/>
    <b v="1"/>
    <s v="theater/spaces"/>
    <x v="1"/>
    <x v="38"/>
  </r>
  <r>
    <n v="1000"/>
    <n v="1000"/>
    <n v="100"/>
    <x v="0"/>
    <x v="1"/>
    <s v="GBP"/>
    <n v="1466412081"/>
    <n v="1463820081"/>
    <b v="0"/>
    <n v="1000"/>
    <n v="28"/>
    <n v="35.714285714285715"/>
    <b v="1"/>
    <s v="theater/spaces"/>
    <x v="1"/>
    <x v="38"/>
  </r>
  <r>
    <n v="20000"/>
    <n v="35307"/>
    <n v="176.535"/>
    <x v="0"/>
    <x v="0"/>
    <s v="USD"/>
    <n v="1450673940"/>
    <n v="1448756962"/>
    <b v="0"/>
    <n v="35307"/>
    <n v="364"/>
    <n v="96.997252747252745"/>
    <b v="1"/>
    <s v="theater/spaces"/>
    <x v="1"/>
    <x v="38"/>
  </r>
  <r>
    <n v="10000"/>
    <n v="10000"/>
    <n v="100"/>
    <x v="0"/>
    <x v="0"/>
    <s v="USD"/>
    <n v="1452174420"/>
    <n v="1449150420"/>
    <b v="0"/>
    <n v="10000"/>
    <n v="27"/>
    <n v="370.37037037037038"/>
    <b v="1"/>
    <s v="theater/spaces"/>
    <x v="1"/>
    <x v="38"/>
  </r>
  <r>
    <n v="8500"/>
    <n v="8780"/>
    <n v="103.29411764705883"/>
    <x v="0"/>
    <x v="0"/>
    <s v="USD"/>
    <n v="1485547530"/>
    <n v="1483646730"/>
    <b v="0"/>
    <n v="8780"/>
    <n v="93"/>
    <n v="94.408602150537632"/>
    <b v="1"/>
    <s v="theater/spaces"/>
    <x v="1"/>
    <x v="38"/>
  </r>
  <r>
    <n v="3000"/>
    <n v="3135"/>
    <n v="104.5"/>
    <x v="0"/>
    <x v="0"/>
    <s v="USD"/>
    <n v="1476037510"/>
    <n v="1473445510"/>
    <b v="0"/>
    <n v="3135"/>
    <n v="64"/>
    <n v="48.984375"/>
    <b v="1"/>
    <s v="theater/spaces"/>
    <x v="1"/>
    <x v="38"/>
  </r>
  <r>
    <n v="1000"/>
    <n v="1003"/>
    <n v="100.29999999999998"/>
    <x v="0"/>
    <x v="0"/>
    <s v="USD"/>
    <n v="1455998867"/>
    <n v="1453406867"/>
    <b v="0"/>
    <n v="1003"/>
    <n v="22"/>
    <n v="45.590909090909093"/>
    <b v="1"/>
    <s v="theater/spaces"/>
    <x v="1"/>
    <x v="38"/>
  </r>
  <r>
    <n v="300"/>
    <n v="1373.24"/>
    <n v="457.74666666666673"/>
    <x v="0"/>
    <x v="1"/>
    <s v="GBP"/>
    <n v="1412335772"/>
    <n v="1409743772"/>
    <b v="0"/>
    <n v="1373.24"/>
    <n v="59"/>
    <n v="23.275254237288134"/>
    <b v="1"/>
    <s v="theater/spaces"/>
    <x v="1"/>
    <x v="38"/>
  </r>
  <r>
    <n v="15000"/>
    <n v="15744"/>
    <n v="104.96000000000001"/>
    <x v="0"/>
    <x v="0"/>
    <s v="USD"/>
    <n v="1484841471"/>
    <n v="1482249471"/>
    <b v="0"/>
    <n v="15744"/>
    <n v="249"/>
    <n v="63.2289156626506"/>
    <b v="1"/>
    <s v="theater/spaces"/>
    <x v="1"/>
    <x v="38"/>
  </r>
  <r>
    <n v="35000"/>
    <n v="60180"/>
    <n v="171.94285714285715"/>
    <x v="0"/>
    <x v="0"/>
    <s v="USD"/>
    <n v="1432677240"/>
    <n v="1427493240"/>
    <b v="0"/>
    <n v="60180"/>
    <n v="392"/>
    <n v="153.5204081632653"/>
    <b v="1"/>
    <s v="theater/spaces"/>
    <x v="1"/>
    <x v="38"/>
  </r>
  <r>
    <n v="10000"/>
    <n v="10373"/>
    <n v="103.73000000000002"/>
    <x v="0"/>
    <x v="0"/>
    <s v="USD"/>
    <n v="1488171540"/>
    <n v="1486661793"/>
    <b v="0"/>
    <n v="10373"/>
    <n v="115"/>
    <n v="90.2"/>
    <b v="1"/>
    <s v="theater/spaces"/>
    <x v="1"/>
    <x v="38"/>
  </r>
  <r>
    <n v="50000"/>
    <n v="51514.5"/>
    <n v="103.029"/>
    <x v="0"/>
    <x v="0"/>
    <s v="USD"/>
    <n v="1402892700"/>
    <n v="1400474329"/>
    <b v="0"/>
    <n v="51514.5"/>
    <n v="433"/>
    <n v="118.97113163972287"/>
    <b v="1"/>
    <s v="theater/spaces"/>
    <x v="1"/>
    <x v="38"/>
  </r>
  <r>
    <n v="1350"/>
    <n v="1605"/>
    <n v="118.88888888888889"/>
    <x v="0"/>
    <x v="0"/>
    <s v="USD"/>
    <n v="1488333600"/>
    <n v="1487094360"/>
    <b v="0"/>
    <n v="1605"/>
    <n v="20"/>
    <n v="80.25"/>
    <b v="1"/>
    <s v="theater/spaces"/>
    <x v="1"/>
    <x v="38"/>
  </r>
  <r>
    <n v="500"/>
    <n v="500"/>
    <n v="100"/>
    <x v="0"/>
    <x v="0"/>
    <s v="USD"/>
    <n v="1485885600"/>
    <n v="1484682670"/>
    <b v="0"/>
    <n v="500"/>
    <n v="8"/>
    <n v="62.5"/>
    <b v="1"/>
    <s v="theater/spaces"/>
    <x v="1"/>
    <x v="38"/>
  </r>
  <r>
    <n v="7214"/>
    <n v="22991.01"/>
    <n v="318.69988910451895"/>
    <x v="0"/>
    <x v="0"/>
    <s v="USD"/>
    <n v="1468445382"/>
    <n v="1465853382"/>
    <b v="0"/>
    <n v="22991.01"/>
    <n v="175"/>
    <n v="131.37719999999999"/>
    <b v="1"/>
    <s v="theater/spaces"/>
    <x v="1"/>
    <x v="38"/>
  </r>
  <r>
    <n v="7000"/>
    <n v="7595.43"/>
    <n v="108.50614285714286"/>
    <x v="0"/>
    <x v="0"/>
    <s v="USD"/>
    <n v="1356552252"/>
    <n v="1353960252"/>
    <b v="0"/>
    <n v="7595.43"/>
    <n v="104"/>
    <n v="73.032980769230775"/>
    <b v="1"/>
    <s v="theater/spaces"/>
    <x v="1"/>
    <x v="38"/>
  </r>
  <r>
    <n v="3000"/>
    <n v="3035"/>
    <n v="101.16666666666667"/>
    <x v="0"/>
    <x v="0"/>
    <s v="USD"/>
    <n v="1456811940"/>
    <n v="1454098976"/>
    <b v="0"/>
    <n v="3035"/>
    <n v="17"/>
    <n v="178.52941176470588"/>
    <b v="1"/>
    <s v="theater/spaces"/>
    <x v="1"/>
    <x v="38"/>
  </r>
  <r>
    <n v="40000"/>
    <n v="45126"/>
    <n v="112.815"/>
    <x v="0"/>
    <x v="0"/>
    <s v="USD"/>
    <n v="1416089324"/>
    <n v="1413493724"/>
    <b v="0"/>
    <n v="45126"/>
    <n v="277"/>
    <n v="162.90974729241879"/>
    <b v="1"/>
    <s v="theater/spaces"/>
    <x v="1"/>
    <x v="38"/>
  </r>
  <r>
    <n v="10600"/>
    <n v="12772.6"/>
    <n v="120.49622641509434"/>
    <x v="0"/>
    <x v="0"/>
    <s v="USD"/>
    <n v="1412611905"/>
    <n v="1410019905"/>
    <b v="0"/>
    <n v="12772.6"/>
    <n v="118"/>
    <n v="108.24237288135593"/>
    <b v="1"/>
    <s v="theater/spaces"/>
    <x v="1"/>
    <x v="38"/>
  </r>
  <r>
    <n v="8000"/>
    <n v="8620"/>
    <n v="107.74999999999999"/>
    <x v="0"/>
    <x v="5"/>
    <s v="CAD"/>
    <n v="1418580591"/>
    <n v="1415988591"/>
    <b v="0"/>
    <n v="8620"/>
    <n v="97"/>
    <n v="88.865979381443296"/>
    <b v="1"/>
    <s v="theater/spaces"/>
    <x v="1"/>
    <x v="38"/>
  </r>
  <r>
    <n v="600"/>
    <n v="1080"/>
    <n v="180"/>
    <x v="0"/>
    <x v="0"/>
    <s v="USD"/>
    <n v="1429938683"/>
    <n v="1428124283"/>
    <b v="0"/>
    <n v="1080"/>
    <n v="20"/>
    <n v="54"/>
    <b v="1"/>
    <s v="theater/spaces"/>
    <x v="1"/>
    <x v="38"/>
  </r>
  <r>
    <n v="3000"/>
    <n v="3035"/>
    <n v="101.16666666666667"/>
    <x v="0"/>
    <x v="0"/>
    <s v="USD"/>
    <n v="1453352719"/>
    <n v="1450760719"/>
    <b v="0"/>
    <n v="3035"/>
    <n v="26"/>
    <n v="116.73076923076923"/>
    <b v="1"/>
    <s v="theater/spaces"/>
    <x v="1"/>
    <x v="38"/>
  </r>
  <r>
    <n v="25000"/>
    <n v="29939"/>
    <n v="119.756"/>
    <x v="0"/>
    <x v="0"/>
    <s v="USD"/>
    <n v="1417012840"/>
    <n v="1414417240"/>
    <b v="0"/>
    <n v="29939"/>
    <n v="128"/>
    <n v="233.8984375"/>
    <b v="1"/>
    <s v="theater/spaces"/>
    <x v="1"/>
    <x v="38"/>
  </r>
  <r>
    <n v="1500"/>
    <n v="2370"/>
    <n v="158"/>
    <x v="0"/>
    <x v="0"/>
    <s v="USD"/>
    <n v="1424548719"/>
    <n v="1419364719"/>
    <b v="0"/>
    <n v="2370"/>
    <n v="15"/>
    <n v="158"/>
    <b v="1"/>
    <s v="theater/spaces"/>
    <x v="1"/>
    <x v="38"/>
  </r>
  <r>
    <n v="300"/>
    <n v="371"/>
    <n v="123.66666666666666"/>
    <x v="0"/>
    <x v="3"/>
    <s v="EUR"/>
    <n v="1450911540"/>
    <n v="1448536516"/>
    <b v="0"/>
    <n v="371"/>
    <n v="25"/>
    <n v="14.84"/>
    <b v="1"/>
    <s v="theater/spaces"/>
    <x v="1"/>
    <x v="38"/>
  </r>
  <r>
    <n v="4000"/>
    <n v="4685"/>
    <n v="117.12499999999999"/>
    <x v="0"/>
    <x v="0"/>
    <s v="USD"/>
    <n v="1423587130"/>
    <n v="1421772730"/>
    <b v="0"/>
    <n v="4685"/>
    <n v="55"/>
    <n v="85.181818181818187"/>
    <b v="1"/>
    <s v="theater/spaces"/>
    <x v="1"/>
    <x v="38"/>
  </r>
  <r>
    <n v="10000"/>
    <n v="15696"/>
    <n v="156.96"/>
    <x v="0"/>
    <x v="0"/>
    <s v="USD"/>
    <n v="1434917049"/>
    <n v="1432325049"/>
    <b v="0"/>
    <n v="15696"/>
    <n v="107"/>
    <n v="146.69158878504672"/>
    <b v="1"/>
    <s v="theater/spaces"/>
    <x v="1"/>
    <x v="38"/>
  </r>
  <r>
    <n v="25000"/>
    <n v="28276"/>
    <n v="113.104"/>
    <x v="0"/>
    <x v="0"/>
    <s v="USD"/>
    <n v="1415163600"/>
    <n v="1412737080"/>
    <b v="0"/>
    <n v="28276"/>
    <n v="557"/>
    <n v="50.764811490125673"/>
    <b v="1"/>
    <s v="theater/spaces"/>
    <x v="1"/>
    <x v="38"/>
  </r>
  <r>
    <n v="3400"/>
    <n v="3508"/>
    <n v="103.17647058823529"/>
    <x v="0"/>
    <x v="0"/>
    <s v="USD"/>
    <n v="1402459200"/>
    <n v="1401125238"/>
    <b v="0"/>
    <n v="3508"/>
    <n v="40"/>
    <n v="87.7"/>
    <b v="1"/>
    <s v="theater/spaces"/>
    <x v="1"/>
    <x v="38"/>
  </r>
  <r>
    <n v="8500"/>
    <n v="8722"/>
    <n v="102.61176470588236"/>
    <x v="0"/>
    <x v="0"/>
    <s v="USD"/>
    <n v="1405688952"/>
    <n v="1400504952"/>
    <b v="0"/>
    <n v="8722"/>
    <n v="36"/>
    <n v="242.27777777777777"/>
    <b v="1"/>
    <s v="theater/spaces"/>
    <x v="1"/>
    <x v="38"/>
  </r>
  <r>
    <n v="22000"/>
    <n v="23285"/>
    <n v="105.84090909090908"/>
    <x v="0"/>
    <x v="0"/>
    <s v="USD"/>
    <n v="1408566243"/>
    <n v="1405974243"/>
    <b v="0"/>
    <n v="23285"/>
    <n v="159"/>
    <n v="146.44654088050314"/>
    <b v="1"/>
    <s v="theater/spaces"/>
    <x v="1"/>
    <x v="38"/>
  </r>
  <r>
    <n v="4200"/>
    <n v="4230"/>
    <n v="100.71428571428571"/>
    <x v="0"/>
    <x v="6"/>
    <s v="EUR"/>
    <n v="1437429600"/>
    <n v="1433747376"/>
    <b v="0"/>
    <n v="4230"/>
    <n v="41"/>
    <n v="103.17073170731707"/>
    <b v="1"/>
    <s v="theater/spaces"/>
    <x v="1"/>
    <x v="38"/>
  </r>
  <r>
    <n v="15000"/>
    <n v="18185"/>
    <n v="121.23333333333332"/>
    <x v="0"/>
    <x v="0"/>
    <s v="USD"/>
    <n v="1401159600"/>
    <n v="1398801620"/>
    <b v="0"/>
    <n v="18185"/>
    <n v="226"/>
    <n v="80.464601769911511"/>
    <b v="1"/>
    <s v="theater/spaces"/>
    <x v="1"/>
    <x v="38"/>
  </r>
  <r>
    <n v="7000"/>
    <n v="7040"/>
    <n v="100.57142857142858"/>
    <x v="0"/>
    <x v="0"/>
    <s v="USD"/>
    <n v="1439583533"/>
    <n v="1434399533"/>
    <b v="0"/>
    <n v="7040"/>
    <n v="30"/>
    <n v="234.66666666666666"/>
    <b v="1"/>
    <s v="theater/spaces"/>
    <x v="1"/>
    <x v="38"/>
  </r>
  <r>
    <n v="4500"/>
    <n v="5221"/>
    <n v="116.02222222222223"/>
    <x v="0"/>
    <x v="0"/>
    <s v="USD"/>
    <n v="1479794340"/>
    <n v="1476715869"/>
    <b v="0"/>
    <n v="5221"/>
    <n v="103"/>
    <n v="50.689320388349515"/>
    <b v="1"/>
    <s v="theater/spaces"/>
    <x v="1"/>
    <x v="38"/>
  </r>
  <r>
    <n v="10000"/>
    <n v="10088"/>
    <n v="100.88"/>
    <x v="0"/>
    <x v="0"/>
    <s v="USD"/>
    <n v="1472338409"/>
    <n v="1468450409"/>
    <b v="0"/>
    <n v="10088"/>
    <n v="62"/>
    <n v="162.70967741935485"/>
    <b v="1"/>
    <s v="theater/spaces"/>
    <x v="1"/>
    <x v="38"/>
  </r>
  <r>
    <n v="700"/>
    <n v="721"/>
    <n v="103"/>
    <x v="0"/>
    <x v="1"/>
    <s v="GBP"/>
    <n v="1434039186"/>
    <n v="1430151186"/>
    <b v="0"/>
    <n v="721"/>
    <n v="6"/>
    <n v="120.16666666666667"/>
    <b v="1"/>
    <s v="theater/spaces"/>
    <x v="1"/>
    <x v="38"/>
  </r>
  <r>
    <n v="5000"/>
    <n v="12321"/>
    <n v="246.42"/>
    <x v="0"/>
    <x v="0"/>
    <s v="USD"/>
    <n v="1349567475"/>
    <n v="1346975475"/>
    <b v="0"/>
    <n v="12321"/>
    <n v="182"/>
    <n v="67.697802197802204"/>
    <b v="1"/>
    <s v="theater/spaces"/>
    <x v="1"/>
    <x v="38"/>
  </r>
  <r>
    <n v="2500"/>
    <n v="7555"/>
    <n v="302.2"/>
    <x v="0"/>
    <x v="1"/>
    <s v="GBP"/>
    <n v="1401465600"/>
    <n v="1399032813"/>
    <b v="0"/>
    <n v="7555"/>
    <n v="145"/>
    <n v="52.103448275862071"/>
    <b v="1"/>
    <s v="theater/spaces"/>
    <x v="1"/>
    <x v="38"/>
  </r>
  <r>
    <n v="900"/>
    <n v="1290"/>
    <n v="143.33333333333334"/>
    <x v="0"/>
    <x v="1"/>
    <s v="GBP"/>
    <n v="1488538892"/>
    <n v="1487329292"/>
    <b v="0"/>
    <n v="1290"/>
    <n v="25"/>
    <n v="51.6"/>
    <b v="1"/>
    <s v="theater/spaces"/>
    <x v="1"/>
    <x v="38"/>
  </r>
  <r>
    <n v="40000"/>
    <n v="52576"/>
    <n v="131.44"/>
    <x v="0"/>
    <x v="0"/>
    <s v="USD"/>
    <n v="1426866851"/>
    <n v="1424278451"/>
    <b v="0"/>
    <n v="52576"/>
    <n v="320"/>
    <n v="164.3"/>
    <b v="1"/>
    <s v="theater/spaces"/>
    <x v="1"/>
    <x v="38"/>
  </r>
  <r>
    <n v="5000"/>
    <n v="8401"/>
    <n v="168.01999999999998"/>
    <x v="0"/>
    <x v="0"/>
    <s v="USD"/>
    <n v="1471242025"/>
    <n v="1468650025"/>
    <b v="0"/>
    <n v="8401"/>
    <n v="99"/>
    <n v="84.858585858585855"/>
    <b v="1"/>
    <s v="theater/spaces"/>
    <x v="1"/>
    <x v="38"/>
  </r>
  <r>
    <n v="30000"/>
    <n v="32903"/>
    <n v="109.67666666666666"/>
    <x v="0"/>
    <x v="0"/>
    <s v="USD"/>
    <n v="1416285300"/>
    <n v="1413824447"/>
    <b v="0"/>
    <n v="32903"/>
    <n v="348"/>
    <n v="94.548850574712645"/>
    <b v="1"/>
    <s v="theater/spaces"/>
    <x v="1"/>
    <x v="38"/>
  </r>
  <r>
    <n v="1750"/>
    <n v="1867"/>
    <n v="106.6857142857143"/>
    <x v="0"/>
    <x v="0"/>
    <s v="USD"/>
    <n v="1442426171"/>
    <n v="1439834171"/>
    <b v="0"/>
    <n v="1867"/>
    <n v="41"/>
    <n v="45.536585365853661"/>
    <b v="1"/>
    <s v="theater/spaces"/>
    <x v="1"/>
    <x v="38"/>
  </r>
  <r>
    <n v="1500"/>
    <n v="1500"/>
    <n v="100"/>
    <x v="0"/>
    <x v="0"/>
    <s v="USD"/>
    <n v="1476479447"/>
    <n v="1471295447"/>
    <b v="0"/>
    <n v="1500"/>
    <n v="29"/>
    <n v="51.724137931034484"/>
    <b v="1"/>
    <s v="theater/spaces"/>
    <x v="1"/>
    <x v="38"/>
  </r>
  <r>
    <n v="1000"/>
    <n v="1272"/>
    <n v="127.2"/>
    <x v="0"/>
    <x v="0"/>
    <s v="USD"/>
    <n v="1441933459"/>
    <n v="1439341459"/>
    <b v="0"/>
    <n v="1272"/>
    <n v="25"/>
    <n v="50.88"/>
    <b v="1"/>
    <s v="theater/spaces"/>
    <x v="1"/>
    <x v="38"/>
  </r>
  <r>
    <n v="3000"/>
    <n v="4396"/>
    <n v="146.53333333333333"/>
    <x v="0"/>
    <x v="0"/>
    <s v="USD"/>
    <n v="1471487925"/>
    <n v="1468895925"/>
    <b v="0"/>
    <n v="4396"/>
    <n v="23"/>
    <n v="191.13043478260869"/>
    <b v="1"/>
    <s v="theater/spaces"/>
    <x v="1"/>
    <x v="38"/>
  </r>
  <r>
    <n v="100000"/>
    <n v="112536"/>
    <n v="112.53599999999999"/>
    <x v="0"/>
    <x v="0"/>
    <s v="USD"/>
    <n v="1477972740"/>
    <n v="1475326255"/>
    <b v="0"/>
    <n v="112536"/>
    <n v="1260"/>
    <n v="89.314285714285717"/>
    <b v="1"/>
    <s v="theater/spaces"/>
    <x v="1"/>
    <x v="38"/>
  </r>
  <r>
    <n v="25000"/>
    <n v="27196.71"/>
    <n v="108.78684000000001"/>
    <x v="0"/>
    <x v="0"/>
    <s v="USD"/>
    <n v="1367674009"/>
    <n v="1365082009"/>
    <b v="0"/>
    <n v="27196.71"/>
    <n v="307"/>
    <n v="88.588631921824103"/>
    <b v="1"/>
    <s v="theater/spaces"/>
    <x v="1"/>
    <x v="38"/>
  </r>
  <r>
    <n v="25000"/>
    <n v="31683"/>
    <n v="126.732"/>
    <x v="0"/>
    <x v="0"/>
    <s v="USD"/>
    <n v="1376654340"/>
    <n v="1373568644"/>
    <b v="0"/>
    <n v="31683"/>
    <n v="329"/>
    <n v="96.300911854103347"/>
    <b v="1"/>
    <s v="theater/spaces"/>
    <x v="1"/>
    <x v="38"/>
  </r>
  <r>
    <n v="500"/>
    <n v="1066"/>
    <n v="213.20000000000002"/>
    <x v="0"/>
    <x v="0"/>
    <s v="USD"/>
    <n v="1285995540"/>
    <n v="1279574773"/>
    <b v="0"/>
    <n v="1066"/>
    <n v="32"/>
    <n v="33.3125"/>
    <b v="1"/>
    <s v="theater/spaces"/>
    <x v="1"/>
    <x v="38"/>
  </r>
  <r>
    <n v="1000"/>
    <n v="1005"/>
    <n v="100.49999999999999"/>
    <x v="0"/>
    <x v="0"/>
    <s v="USD"/>
    <n v="1457071397"/>
    <n v="1451887397"/>
    <b v="0"/>
    <n v="1005"/>
    <n v="27"/>
    <n v="37.222222222222221"/>
    <b v="1"/>
    <s v="theater/spaces"/>
    <x v="1"/>
    <x v="38"/>
  </r>
  <r>
    <n v="20000"/>
    <n v="21742.78"/>
    <n v="108.71389999999998"/>
    <x v="0"/>
    <x v="0"/>
    <s v="USD"/>
    <n v="1388303940"/>
    <n v="1386011038"/>
    <b v="0"/>
    <n v="21742.78"/>
    <n v="236"/>
    <n v="92.130423728813554"/>
    <b v="1"/>
    <s v="theater/spaces"/>
    <x v="1"/>
    <x v="38"/>
  </r>
  <r>
    <n v="3000"/>
    <n v="3225"/>
    <n v="107.5"/>
    <x v="0"/>
    <x v="0"/>
    <s v="USD"/>
    <n v="1435359600"/>
    <n v="1434999621"/>
    <b v="0"/>
    <n v="3225"/>
    <n v="42"/>
    <n v="76.785714285714292"/>
    <b v="1"/>
    <s v="theater/spaces"/>
    <x v="1"/>
    <x v="38"/>
  </r>
  <r>
    <n v="8300"/>
    <n v="9170"/>
    <n v="110.48192771084338"/>
    <x v="0"/>
    <x v="0"/>
    <s v="USD"/>
    <n v="1453323048"/>
    <n v="1450731048"/>
    <b v="0"/>
    <n v="9170"/>
    <n v="95"/>
    <n v="96.526315789473685"/>
    <b v="1"/>
    <s v="theater/spaces"/>
    <x v="1"/>
    <x v="38"/>
  </r>
  <r>
    <n v="1500"/>
    <n v="1920"/>
    <n v="128"/>
    <x v="0"/>
    <x v="1"/>
    <s v="GBP"/>
    <n v="1444149047"/>
    <n v="1441557047"/>
    <b v="0"/>
    <n v="1920"/>
    <n v="37"/>
    <n v="51.891891891891895"/>
    <b v="1"/>
    <s v="theater/spaces"/>
    <x v="1"/>
    <x v="38"/>
  </r>
  <r>
    <n v="15000"/>
    <n v="16501"/>
    <n v="110.00666666666667"/>
    <x v="0"/>
    <x v="5"/>
    <s v="CAD"/>
    <n v="1429152600"/>
    <n v="1426815699"/>
    <b v="0"/>
    <n v="16501"/>
    <n v="128"/>
    <n v="128.9140625"/>
    <b v="1"/>
    <s v="theater/spaces"/>
    <x v="1"/>
    <x v="38"/>
  </r>
  <r>
    <n v="12000"/>
    <n v="13121"/>
    <n v="109.34166666666667"/>
    <x v="0"/>
    <x v="0"/>
    <s v="USD"/>
    <n v="1454433998"/>
    <n v="1453137998"/>
    <b v="0"/>
    <n v="13121"/>
    <n v="156"/>
    <n v="84.108974358974365"/>
    <b v="1"/>
    <s v="theater/spaces"/>
    <x v="1"/>
    <x v="38"/>
  </r>
  <r>
    <n v="4000"/>
    <n v="5308.26"/>
    <n v="132.70650000000001"/>
    <x v="0"/>
    <x v="0"/>
    <s v="USD"/>
    <n v="1408679055"/>
    <n v="1406087055"/>
    <b v="0"/>
    <n v="5308.26"/>
    <n v="64"/>
    <n v="82.941562500000003"/>
    <b v="1"/>
    <s v="theater/spaces"/>
    <x v="1"/>
    <x v="38"/>
  </r>
  <r>
    <n v="7900"/>
    <n v="15077"/>
    <n v="190.84810126582278"/>
    <x v="0"/>
    <x v="0"/>
    <s v="USD"/>
    <n v="1410324720"/>
    <n v="1407784586"/>
    <b v="0"/>
    <n v="15077"/>
    <n v="58"/>
    <n v="259.94827586206895"/>
    <b v="1"/>
    <s v="theater/spaces"/>
    <x v="1"/>
    <x v="38"/>
  </r>
  <r>
    <n v="500"/>
    <n v="745"/>
    <n v="149"/>
    <x v="0"/>
    <x v="0"/>
    <s v="USD"/>
    <n v="1461762960"/>
    <n v="1457999054"/>
    <b v="0"/>
    <n v="745"/>
    <n v="20"/>
    <n v="37.25"/>
    <b v="1"/>
    <s v="theater/spaces"/>
    <x v="1"/>
    <x v="38"/>
  </r>
  <r>
    <n v="5000"/>
    <n v="8320"/>
    <n v="166.4"/>
    <x v="0"/>
    <x v="0"/>
    <s v="USD"/>
    <n v="1420060920"/>
    <n v="1417556262"/>
    <b v="0"/>
    <n v="8320"/>
    <n v="47"/>
    <n v="177.02127659574469"/>
    <b v="1"/>
    <s v="theater/spaces"/>
    <x v="1"/>
    <x v="38"/>
  </r>
  <r>
    <n v="3750"/>
    <n v="4000"/>
    <n v="106.66666666666667"/>
    <x v="0"/>
    <x v="0"/>
    <s v="USD"/>
    <n v="1434241255"/>
    <n v="1431649255"/>
    <b v="0"/>
    <n v="4000"/>
    <n v="54"/>
    <n v="74.074074074074076"/>
    <b v="1"/>
    <s v="theater/spaces"/>
    <x v="1"/>
    <x v="38"/>
  </r>
  <r>
    <n v="600"/>
    <n v="636"/>
    <n v="106"/>
    <x v="0"/>
    <x v="0"/>
    <s v="USD"/>
    <n v="1462420960"/>
    <n v="1459828960"/>
    <b v="0"/>
    <n v="636"/>
    <n v="9"/>
    <n v="70.666666666666671"/>
    <b v="1"/>
    <s v="theater/spaces"/>
    <x v="1"/>
    <x v="38"/>
  </r>
  <r>
    <n v="3500"/>
    <n v="827"/>
    <n v="23.62857142857143"/>
    <x v="2"/>
    <x v="1"/>
    <s v="GBP"/>
    <n v="1486547945"/>
    <n v="1483955945"/>
    <b v="1"/>
    <n v="827"/>
    <n v="35"/>
    <n v="23.62857142857143"/>
    <b v="0"/>
    <s v="theater/spaces"/>
    <x v="1"/>
    <x v="38"/>
  </r>
  <r>
    <n v="50000"/>
    <n v="75"/>
    <n v="0.15"/>
    <x v="2"/>
    <x v="0"/>
    <s v="USD"/>
    <n v="1432828740"/>
    <n v="1430237094"/>
    <b v="0"/>
    <n v="75"/>
    <n v="2"/>
    <n v="37.5"/>
    <b v="0"/>
    <s v="theater/spaces"/>
    <x v="1"/>
    <x v="38"/>
  </r>
  <r>
    <n v="10000"/>
    <n v="40"/>
    <n v="0.4"/>
    <x v="2"/>
    <x v="0"/>
    <s v="USD"/>
    <n v="1412222340"/>
    <n v="1407781013"/>
    <b v="0"/>
    <n v="40"/>
    <n v="3"/>
    <n v="13.333333333333334"/>
    <b v="0"/>
    <s v="theater/spaces"/>
    <x v="1"/>
    <x v="38"/>
  </r>
  <r>
    <n v="300"/>
    <n v="0"/>
    <n v="0"/>
    <x v="2"/>
    <x v="0"/>
    <s v="USD"/>
    <n v="1425258240"/>
    <n v="1422043154"/>
    <b v="0"/>
    <n v="0"/>
    <n v="0"/>
    <e v="#DIV/0!"/>
    <b v="0"/>
    <s v="theater/spaces"/>
    <x v="1"/>
    <x v="38"/>
  </r>
  <r>
    <n v="20000"/>
    <n v="1"/>
    <n v="5.0000000000000001E-3"/>
    <x v="2"/>
    <x v="0"/>
    <s v="USD"/>
    <n v="1420844390"/>
    <n v="1415660390"/>
    <b v="0"/>
    <n v="1"/>
    <n v="1"/>
    <n v="1"/>
    <b v="0"/>
    <s v="theater/spaces"/>
    <x v="1"/>
    <x v="38"/>
  </r>
  <r>
    <n v="25000"/>
    <n v="0"/>
    <n v="0"/>
    <x v="2"/>
    <x v="0"/>
    <s v="USD"/>
    <n v="1412003784"/>
    <n v="1406819784"/>
    <b v="0"/>
    <n v="0"/>
    <n v="0"/>
    <e v="#DIV/0!"/>
    <b v="0"/>
    <s v="theater/spaces"/>
    <x v="1"/>
    <x v="38"/>
  </r>
  <r>
    <n v="50000"/>
    <n v="0"/>
    <n v="0"/>
    <x v="2"/>
    <x v="1"/>
    <s v="GBP"/>
    <n v="1459694211"/>
    <n v="1457105811"/>
    <b v="0"/>
    <n v="0"/>
    <n v="0"/>
    <e v="#DIV/0!"/>
    <b v="0"/>
    <s v="theater/spaces"/>
    <x v="1"/>
    <x v="38"/>
  </r>
  <r>
    <n v="18000"/>
    <n v="3"/>
    <n v="1.6666666666666666E-2"/>
    <x v="2"/>
    <x v="13"/>
    <s v="EUR"/>
    <n v="1463734740"/>
    <n v="1459414740"/>
    <b v="0"/>
    <n v="3"/>
    <n v="3"/>
    <n v="1"/>
    <b v="0"/>
    <s v="theater/spaces"/>
    <x v="1"/>
    <x v="38"/>
  </r>
  <r>
    <n v="15000"/>
    <n v="451"/>
    <n v="3.0066666666666664"/>
    <x v="2"/>
    <x v="0"/>
    <s v="USD"/>
    <n v="1407536846"/>
    <n v="1404944846"/>
    <b v="0"/>
    <n v="451"/>
    <n v="11"/>
    <n v="41"/>
    <b v="0"/>
    <s v="theater/spaces"/>
    <x v="1"/>
    <x v="38"/>
  </r>
  <r>
    <n v="220000"/>
    <n v="335"/>
    <n v="0.15227272727272728"/>
    <x v="2"/>
    <x v="0"/>
    <s v="USD"/>
    <n v="1443422134"/>
    <n v="1440830134"/>
    <b v="0"/>
    <n v="335"/>
    <n v="6"/>
    <n v="55.833333333333336"/>
    <b v="0"/>
    <s v="theater/spaces"/>
    <x v="1"/>
    <x v="38"/>
  </r>
  <r>
    <n v="1000000"/>
    <n v="0"/>
    <n v="0"/>
    <x v="2"/>
    <x v="0"/>
    <s v="USD"/>
    <n v="1407955748"/>
    <n v="1405363748"/>
    <b v="0"/>
    <n v="0"/>
    <n v="0"/>
    <e v="#DIV/0!"/>
    <b v="0"/>
    <s v="theater/spaces"/>
    <x v="1"/>
    <x v="38"/>
  </r>
  <r>
    <n v="10000"/>
    <n v="6684"/>
    <n v="66.84"/>
    <x v="2"/>
    <x v="0"/>
    <s v="USD"/>
    <n v="1443636000"/>
    <n v="1441111892"/>
    <b v="0"/>
    <n v="6684"/>
    <n v="67"/>
    <n v="99.761194029850742"/>
    <b v="0"/>
    <s v="theater/spaces"/>
    <x v="1"/>
    <x v="38"/>
  </r>
  <r>
    <n v="3000"/>
    <n v="587"/>
    <n v="19.566666666666666"/>
    <x v="2"/>
    <x v="0"/>
    <s v="USD"/>
    <n v="1477174138"/>
    <n v="1474150138"/>
    <b v="0"/>
    <n v="587"/>
    <n v="23"/>
    <n v="25.521739130434781"/>
    <b v="0"/>
    <s v="theater/spaces"/>
    <x v="1"/>
    <x v="38"/>
  </r>
  <r>
    <n v="75000"/>
    <n v="8471"/>
    <n v="11.294666666666666"/>
    <x v="2"/>
    <x v="0"/>
    <s v="USD"/>
    <n v="1448175540"/>
    <n v="1445483246"/>
    <b v="0"/>
    <n v="8471"/>
    <n v="72"/>
    <n v="117.65277777777777"/>
    <b v="0"/>
    <s v="theater/spaces"/>
    <x v="1"/>
    <x v="38"/>
  </r>
  <r>
    <n v="25000"/>
    <n v="10"/>
    <n v="0.04"/>
    <x v="2"/>
    <x v="0"/>
    <s v="USD"/>
    <n v="1406683172"/>
    <n v="1404523172"/>
    <b v="0"/>
    <n v="10"/>
    <n v="2"/>
    <n v="5"/>
    <b v="0"/>
    <s v="theater/spaces"/>
    <x v="1"/>
    <x v="38"/>
  </r>
  <r>
    <n v="350000"/>
    <n v="41950"/>
    <n v="11.985714285714286"/>
    <x v="2"/>
    <x v="2"/>
    <s v="AUD"/>
    <n v="1468128537"/>
    <n v="1465536537"/>
    <b v="0"/>
    <n v="41950"/>
    <n v="15"/>
    <n v="2796.6666666666665"/>
    <b v="0"/>
    <s v="theater/spaces"/>
    <x v="1"/>
    <x v="38"/>
  </r>
  <r>
    <n v="8000"/>
    <n v="200"/>
    <n v="2.5"/>
    <x v="2"/>
    <x v="4"/>
    <s v="NZD"/>
    <n v="1441837879"/>
    <n v="1439245879"/>
    <b v="0"/>
    <n v="200"/>
    <n v="1"/>
    <n v="200"/>
    <b v="0"/>
    <s v="theater/spaces"/>
    <x v="1"/>
    <x v="38"/>
  </r>
  <r>
    <n v="250000"/>
    <n v="175"/>
    <n v="6.9999999999999993E-2"/>
    <x v="2"/>
    <x v="0"/>
    <s v="USD"/>
    <n v="1445013352"/>
    <n v="1442421352"/>
    <b v="0"/>
    <n v="175"/>
    <n v="2"/>
    <n v="87.5"/>
    <b v="0"/>
    <s v="theater/spaces"/>
    <x v="1"/>
    <x v="38"/>
  </r>
  <r>
    <n v="1000"/>
    <n v="141"/>
    <n v="14.099999999999998"/>
    <x v="2"/>
    <x v="0"/>
    <s v="USD"/>
    <n v="1418587234"/>
    <n v="1415995234"/>
    <b v="0"/>
    <n v="141"/>
    <n v="7"/>
    <n v="20.142857142857142"/>
    <b v="0"/>
    <s v="theater/spaces"/>
    <x v="1"/>
    <x v="38"/>
  </r>
  <r>
    <n v="10000"/>
    <n v="334"/>
    <n v="3.34"/>
    <x v="2"/>
    <x v="1"/>
    <s v="GBP"/>
    <n v="1481132169"/>
    <n v="1479317769"/>
    <b v="0"/>
    <n v="334"/>
    <n v="16"/>
    <n v="20.875"/>
    <b v="0"/>
    <s v="theater/spaces"/>
    <x v="1"/>
    <x v="38"/>
  </r>
  <r>
    <n v="12000"/>
    <n v="7173"/>
    <n v="59.774999999999999"/>
    <x v="2"/>
    <x v="0"/>
    <s v="USD"/>
    <n v="1429595940"/>
    <n v="1428082481"/>
    <b v="0"/>
    <n v="7173"/>
    <n v="117"/>
    <n v="61.307692307692307"/>
    <b v="0"/>
    <s v="theater/spaces"/>
    <x v="1"/>
    <x v="38"/>
  </r>
  <r>
    <n v="12000"/>
    <n v="2"/>
    <n v="1.6666666666666666E-2"/>
    <x v="2"/>
    <x v="0"/>
    <s v="USD"/>
    <n v="1477791960"/>
    <n v="1476549262"/>
    <b v="0"/>
    <n v="2"/>
    <n v="2"/>
    <n v="1"/>
    <b v="0"/>
    <s v="theater/spaces"/>
    <x v="1"/>
    <x v="38"/>
  </r>
  <r>
    <n v="2800000"/>
    <n v="645"/>
    <n v="2.3035714285714284E-2"/>
    <x v="2"/>
    <x v="0"/>
    <s v="USD"/>
    <n v="1434309540"/>
    <n v="1429287900"/>
    <b v="0"/>
    <n v="645"/>
    <n v="7"/>
    <n v="92.142857142857139"/>
    <b v="0"/>
    <s v="theater/spaces"/>
    <x v="1"/>
    <x v="38"/>
  </r>
  <r>
    <n v="25000"/>
    <n v="22"/>
    <n v="8.8000000000000009E-2"/>
    <x v="2"/>
    <x v="6"/>
    <s v="EUR"/>
    <n v="1457617359"/>
    <n v="1455025359"/>
    <b v="0"/>
    <n v="22"/>
    <n v="3"/>
    <n v="7.333333333333333"/>
    <b v="0"/>
    <s v="theater/spaces"/>
    <x v="1"/>
    <x v="38"/>
  </r>
  <r>
    <n v="15000"/>
    <n v="1296"/>
    <n v="8.64"/>
    <x v="2"/>
    <x v="0"/>
    <s v="USD"/>
    <n v="1471573640"/>
    <n v="1467253640"/>
    <b v="0"/>
    <n v="1296"/>
    <n v="20"/>
    <n v="64.8"/>
    <b v="0"/>
    <s v="theater/spaces"/>
    <x v="1"/>
    <x v="38"/>
  </r>
  <r>
    <n v="10000"/>
    <n v="1506"/>
    <n v="15.06"/>
    <x v="2"/>
    <x v="0"/>
    <s v="USD"/>
    <n v="1444405123"/>
    <n v="1439221123"/>
    <b v="0"/>
    <n v="1506"/>
    <n v="50"/>
    <n v="30.12"/>
    <b v="0"/>
    <s v="theater/spaces"/>
    <x v="1"/>
    <x v="38"/>
  </r>
  <r>
    <n v="22000"/>
    <n v="105"/>
    <n v="0.47727272727272729"/>
    <x v="2"/>
    <x v="5"/>
    <s v="CAD"/>
    <n v="1488495478"/>
    <n v="1485903478"/>
    <b v="0"/>
    <n v="105"/>
    <n v="2"/>
    <n v="52.5"/>
    <b v="0"/>
    <s v="theater/spaces"/>
    <x v="1"/>
    <x v="38"/>
  </r>
  <r>
    <n v="60000"/>
    <n v="71"/>
    <n v="0.11833333333333333"/>
    <x v="2"/>
    <x v="0"/>
    <s v="USD"/>
    <n v="1424920795"/>
    <n v="1422328795"/>
    <b v="0"/>
    <n v="71"/>
    <n v="3"/>
    <n v="23.666666666666668"/>
    <b v="0"/>
    <s v="theater/spaces"/>
    <x v="1"/>
    <x v="38"/>
  </r>
  <r>
    <n v="1333666"/>
    <n v="11226"/>
    <n v="0.8417399858735245"/>
    <x v="2"/>
    <x v="0"/>
    <s v="USD"/>
    <n v="1427040435"/>
    <n v="1424452035"/>
    <b v="0"/>
    <n v="11226"/>
    <n v="27"/>
    <n v="415.77777777777777"/>
    <b v="0"/>
    <s v="theater/spaces"/>
    <x v="1"/>
    <x v="38"/>
  </r>
  <r>
    <n v="2000000"/>
    <n v="376"/>
    <n v="1.8799999999999997E-2"/>
    <x v="2"/>
    <x v="0"/>
    <s v="USD"/>
    <n v="1419644444"/>
    <n v="1414456844"/>
    <b v="0"/>
    <n v="376"/>
    <n v="7"/>
    <n v="53.714285714285715"/>
    <b v="0"/>
    <s v="theater/spaces"/>
    <x v="1"/>
    <x v="38"/>
  </r>
  <r>
    <n v="1000000"/>
    <n v="2103"/>
    <n v="0.21029999999999999"/>
    <x v="2"/>
    <x v="0"/>
    <s v="USD"/>
    <n v="1442722891"/>
    <n v="1440130891"/>
    <b v="0"/>
    <n v="2103"/>
    <n v="5"/>
    <n v="420.6"/>
    <b v="0"/>
    <s v="theater/spaces"/>
    <x v="1"/>
    <x v="38"/>
  </r>
  <r>
    <n v="9000"/>
    <n v="0"/>
    <n v="0"/>
    <x v="2"/>
    <x v="0"/>
    <s v="USD"/>
    <n v="1447628946"/>
    <n v="1445033346"/>
    <b v="0"/>
    <n v="0"/>
    <n v="0"/>
    <e v="#DIV/0!"/>
    <b v="0"/>
    <s v="theater/spaces"/>
    <x v="1"/>
    <x v="38"/>
  </r>
  <r>
    <n v="20000"/>
    <n v="56"/>
    <n v="0.27999999999999997"/>
    <x v="2"/>
    <x v="0"/>
    <s v="USD"/>
    <n v="1409547600"/>
    <n v="1406986278"/>
    <b v="0"/>
    <n v="56"/>
    <n v="3"/>
    <n v="18.666666666666668"/>
    <b v="0"/>
    <s v="theater/spaces"/>
    <x v="1"/>
    <x v="38"/>
  </r>
  <r>
    <n v="4059"/>
    <n v="470"/>
    <n v="11.57920670115792"/>
    <x v="2"/>
    <x v="0"/>
    <s v="USD"/>
    <n v="1430851680"/>
    <n v="1428340931"/>
    <b v="0"/>
    <n v="470"/>
    <n v="6"/>
    <n v="78.333333333333329"/>
    <b v="0"/>
    <s v="theater/spaces"/>
    <x v="1"/>
    <x v="38"/>
  </r>
  <r>
    <n v="25000"/>
    <n v="610"/>
    <n v="2.44"/>
    <x v="2"/>
    <x v="0"/>
    <s v="USD"/>
    <n v="1443561159"/>
    <n v="1440969159"/>
    <b v="0"/>
    <n v="610"/>
    <n v="9"/>
    <n v="67.777777777777771"/>
    <b v="0"/>
    <s v="theater/spaces"/>
    <x v="1"/>
    <x v="38"/>
  </r>
  <r>
    <n v="20000"/>
    <n v="50"/>
    <n v="0.25"/>
    <x v="2"/>
    <x v="13"/>
    <s v="EUR"/>
    <n v="1439827559"/>
    <n v="1434643559"/>
    <b v="0"/>
    <n v="50"/>
    <n v="3"/>
    <n v="16.666666666666668"/>
    <b v="0"/>
    <s v="theater/spaces"/>
    <x v="1"/>
    <x v="38"/>
  </r>
  <r>
    <n v="20000"/>
    <n v="125"/>
    <n v="0.625"/>
    <x v="2"/>
    <x v="0"/>
    <s v="USD"/>
    <n v="1482294990"/>
    <n v="1477107390"/>
    <b v="0"/>
    <n v="125"/>
    <n v="2"/>
    <n v="62.5"/>
    <b v="0"/>
    <s v="theater/spaces"/>
    <x v="1"/>
    <x v="38"/>
  </r>
  <r>
    <n v="65000"/>
    <n v="126"/>
    <n v="0.19384615384615383"/>
    <x v="2"/>
    <x v="0"/>
    <s v="USD"/>
    <n v="1420724460"/>
    <n v="1418046247"/>
    <b v="0"/>
    <n v="126"/>
    <n v="3"/>
    <n v="42"/>
    <b v="0"/>
    <s v="theater/spaces"/>
    <x v="1"/>
    <x v="38"/>
  </r>
  <r>
    <n v="25000"/>
    <n v="5854"/>
    <n v="23.416"/>
    <x v="2"/>
    <x v="0"/>
    <s v="USD"/>
    <n v="1468029540"/>
    <n v="1465304483"/>
    <b v="0"/>
    <n v="5854"/>
    <n v="45"/>
    <n v="130.0888888888889"/>
    <b v="0"/>
    <s v="theater/spaces"/>
    <x v="1"/>
    <x v="38"/>
  </r>
  <r>
    <n v="225000"/>
    <n v="11432"/>
    <n v="5.0808888888888886"/>
    <x v="2"/>
    <x v="0"/>
    <s v="USD"/>
    <n v="1430505545"/>
    <n v="1425325145"/>
    <b v="0"/>
    <n v="11432"/>
    <n v="9"/>
    <n v="1270.2222222222222"/>
    <b v="0"/>
    <s v="theater/spaces"/>
    <x v="1"/>
    <x v="38"/>
  </r>
  <r>
    <n v="5000"/>
    <n v="796"/>
    <n v="15.920000000000002"/>
    <x v="2"/>
    <x v="0"/>
    <s v="USD"/>
    <n v="1471214743"/>
    <n v="1468622743"/>
    <b v="0"/>
    <n v="796"/>
    <n v="9"/>
    <n v="88.444444444444443"/>
    <b v="0"/>
    <s v="theater/spaces"/>
    <x v="1"/>
    <x v="38"/>
  </r>
  <r>
    <n v="100000"/>
    <n v="1183.19"/>
    <n v="1.1831900000000002"/>
    <x v="2"/>
    <x v="0"/>
    <s v="USD"/>
    <n v="1444946400"/>
    <n v="1441723912"/>
    <b v="0"/>
    <n v="1183.19"/>
    <n v="21"/>
    <n v="56.342380952380957"/>
    <b v="0"/>
    <s v="theater/spaces"/>
    <x v="1"/>
    <x v="38"/>
  </r>
  <r>
    <n v="4000"/>
    <n v="910"/>
    <n v="22.75"/>
    <x v="2"/>
    <x v="5"/>
    <s v="CAD"/>
    <n v="1401595140"/>
    <n v="1398980941"/>
    <b v="0"/>
    <n v="910"/>
    <n v="17"/>
    <n v="53.529411764705884"/>
    <b v="0"/>
    <s v="theater/spaces"/>
    <x v="1"/>
    <x v="38"/>
  </r>
  <r>
    <n v="100000"/>
    <n v="25"/>
    <n v="2.5000000000000001E-2"/>
    <x v="2"/>
    <x v="0"/>
    <s v="USD"/>
    <n v="1442775956"/>
    <n v="1437591956"/>
    <b v="0"/>
    <n v="25"/>
    <n v="1"/>
    <n v="25"/>
    <b v="0"/>
    <s v="theater/spaces"/>
    <x v="1"/>
    <x v="38"/>
  </r>
  <r>
    <n v="14920"/>
    <n v="50"/>
    <n v="0.33512064343163539"/>
    <x v="2"/>
    <x v="0"/>
    <s v="USD"/>
    <n v="1470011780"/>
    <n v="1464827780"/>
    <b v="0"/>
    <n v="50"/>
    <n v="1"/>
    <n v="50"/>
    <b v="0"/>
    <s v="theater/spaces"/>
    <x v="1"/>
    <x v="38"/>
  </r>
  <r>
    <n v="20000"/>
    <n v="795"/>
    <n v="3.9750000000000001"/>
    <x v="2"/>
    <x v="0"/>
    <s v="USD"/>
    <n v="1432151326"/>
    <n v="1429559326"/>
    <b v="0"/>
    <n v="795"/>
    <n v="14"/>
    <n v="56.785714285714285"/>
    <b v="0"/>
    <s v="theater/spaces"/>
    <x v="1"/>
    <x v="38"/>
  </r>
  <r>
    <n v="10000"/>
    <n v="1715"/>
    <n v="17.150000000000002"/>
    <x v="2"/>
    <x v="1"/>
    <s v="GBP"/>
    <n v="1475848800"/>
    <n v="1474027501"/>
    <b v="0"/>
    <n v="1715"/>
    <n v="42"/>
    <n v="40.833333333333336"/>
    <b v="0"/>
    <s v="theater/spaces"/>
    <x v="1"/>
    <x v="38"/>
  </r>
  <r>
    <n v="48725"/>
    <n v="1758"/>
    <n v="3.6080041046690612"/>
    <x v="2"/>
    <x v="0"/>
    <s v="USD"/>
    <n v="1454890620"/>
    <n v="1450724449"/>
    <b v="0"/>
    <n v="1758"/>
    <n v="27"/>
    <n v="65.111111111111114"/>
    <b v="0"/>
    <s v="theater/spaces"/>
    <x v="1"/>
    <x v="38"/>
  </r>
  <r>
    <n v="2000"/>
    <n v="278"/>
    <n v="13.900000000000002"/>
    <x v="2"/>
    <x v="0"/>
    <s v="USD"/>
    <n v="1455251591"/>
    <n v="1452659591"/>
    <b v="0"/>
    <n v="278"/>
    <n v="5"/>
    <n v="55.6"/>
    <b v="0"/>
    <s v="theater/spaces"/>
    <x v="1"/>
    <x v="38"/>
  </r>
  <r>
    <n v="12000"/>
    <n v="1827"/>
    <n v="15.225"/>
    <x v="2"/>
    <x v="0"/>
    <s v="USD"/>
    <n v="1413816975"/>
    <n v="1411224975"/>
    <b v="0"/>
    <n v="1827"/>
    <n v="13"/>
    <n v="140.53846153846155"/>
    <b v="0"/>
    <s v="theater/spaces"/>
    <x v="1"/>
    <x v="38"/>
  </r>
  <r>
    <n v="2500"/>
    <n v="300"/>
    <n v="12"/>
    <x v="2"/>
    <x v="6"/>
    <s v="EUR"/>
    <n v="1437033360"/>
    <n v="1434445937"/>
    <b v="0"/>
    <n v="300"/>
    <n v="12"/>
    <n v="25"/>
    <b v="0"/>
    <s v="theater/spaces"/>
    <x v="1"/>
    <x v="38"/>
  </r>
  <r>
    <n v="16000"/>
    <n v="6258"/>
    <n v="39.112499999999997"/>
    <x v="2"/>
    <x v="1"/>
    <s v="GBP"/>
    <n v="1471939818"/>
    <n v="1467619818"/>
    <b v="0"/>
    <n v="6258"/>
    <n v="90"/>
    <n v="69.533333333333331"/>
    <b v="0"/>
    <s v="theater/spaces"/>
    <x v="1"/>
    <x v="38"/>
  </r>
  <r>
    <n v="4100"/>
    <n v="11"/>
    <n v="0.26829268292682928"/>
    <x v="2"/>
    <x v="0"/>
    <s v="USD"/>
    <n v="1434080706"/>
    <n v="1428896706"/>
    <b v="0"/>
    <n v="11"/>
    <n v="2"/>
    <n v="5.5"/>
    <b v="0"/>
    <s v="theater/spaces"/>
    <x v="1"/>
    <x v="38"/>
  </r>
  <r>
    <n v="4000"/>
    <n v="1185"/>
    <n v="29.625"/>
    <x v="2"/>
    <x v="2"/>
    <s v="AUD"/>
    <n v="1422928800"/>
    <n v="1420235311"/>
    <b v="0"/>
    <n v="1185"/>
    <n v="5"/>
    <n v="237"/>
    <b v="0"/>
    <s v="theater/spaces"/>
    <x v="1"/>
    <x v="38"/>
  </r>
  <r>
    <n v="5845"/>
    <n v="2476"/>
    <n v="42.360992301112063"/>
    <x v="2"/>
    <x v="0"/>
    <s v="USD"/>
    <n v="1413694800"/>
    <n v="1408986916"/>
    <b v="0"/>
    <n v="2476"/>
    <n v="31"/>
    <n v="79.870967741935488"/>
    <b v="0"/>
    <s v="theater/spaces"/>
    <x v="1"/>
    <x v="38"/>
  </r>
  <r>
    <n v="1000"/>
    <n v="41"/>
    <n v="4.1000000000000005"/>
    <x v="2"/>
    <x v="1"/>
    <s v="GBP"/>
    <n v="1442440800"/>
    <n v="1440497876"/>
    <b v="0"/>
    <n v="41"/>
    <n v="4"/>
    <n v="10.25"/>
    <b v="0"/>
    <s v="theater/spaces"/>
    <x v="1"/>
    <x v="38"/>
  </r>
  <r>
    <n v="40000"/>
    <n v="7905"/>
    <n v="19.762499999999999"/>
    <x v="2"/>
    <x v="0"/>
    <s v="USD"/>
    <n v="1431372751"/>
    <n v="1430767951"/>
    <b v="0"/>
    <n v="7905"/>
    <n v="29"/>
    <n v="272.58620689655174"/>
    <b v="0"/>
    <s v="theater/spaces"/>
    <x v="1"/>
    <x v="38"/>
  </r>
  <r>
    <n v="50000"/>
    <n v="26"/>
    <n v="5.1999999999999998E-2"/>
    <x v="2"/>
    <x v="0"/>
    <s v="USD"/>
    <n v="1430234394"/>
    <n v="1425053994"/>
    <b v="0"/>
    <n v="26"/>
    <n v="2"/>
    <n v="13"/>
    <b v="0"/>
    <s v="theater/spaces"/>
    <x v="1"/>
    <x v="38"/>
  </r>
  <r>
    <n v="26500"/>
    <n v="6633"/>
    <n v="25.030188679245285"/>
    <x v="2"/>
    <x v="0"/>
    <s v="USD"/>
    <n v="1409194810"/>
    <n v="1406170810"/>
    <b v="0"/>
    <n v="6633"/>
    <n v="114"/>
    <n v="58.184210526315788"/>
    <b v="0"/>
    <s v="theater/spaces"/>
    <x v="1"/>
    <x v="38"/>
  </r>
  <r>
    <n v="25000"/>
    <n v="10"/>
    <n v="0.04"/>
    <x v="2"/>
    <x v="0"/>
    <s v="USD"/>
    <n v="1487465119"/>
    <n v="1484009119"/>
    <b v="0"/>
    <n v="10"/>
    <n v="1"/>
    <n v="10"/>
    <b v="0"/>
    <s v="theater/spaces"/>
    <x v="1"/>
    <x v="38"/>
  </r>
  <r>
    <n v="20000"/>
    <n v="5328"/>
    <n v="26.640000000000004"/>
    <x v="2"/>
    <x v="0"/>
    <s v="USD"/>
    <n v="1412432220"/>
    <n v="1409753820"/>
    <b v="0"/>
    <n v="5328"/>
    <n v="76"/>
    <n v="70.10526315789474"/>
    <b v="0"/>
    <s v="theater/spaces"/>
    <x v="1"/>
    <x v="38"/>
  </r>
  <r>
    <n v="11000"/>
    <n v="521"/>
    <n v="4.7363636363636363"/>
    <x v="2"/>
    <x v="0"/>
    <s v="USD"/>
    <n v="1477968934"/>
    <n v="1472784934"/>
    <b v="0"/>
    <n v="521"/>
    <n v="9"/>
    <n v="57.888888888888886"/>
    <b v="0"/>
    <s v="theater/spaces"/>
    <x v="1"/>
    <x v="38"/>
  </r>
  <r>
    <n v="109225"/>
    <n v="4635"/>
    <n v="4.2435339894712749"/>
    <x v="2"/>
    <x v="0"/>
    <s v="USD"/>
    <n v="1429291982"/>
    <n v="1426699982"/>
    <b v="0"/>
    <n v="4635"/>
    <n v="37"/>
    <n v="125.27027027027027"/>
    <b v="0"/>
    <s v="theater/spaces"/>
    <x v="1"/>
    <x v="38"/>
  </r>
  <r>
    <n v="75000"/>
    <n v="0"/>
    <n v="0"/>
    <x v="2"/>
    <x v="0"/>
    <s v="USD"/>
    <n v="1411312250"/>
    <n v="1406128250"/>
    <b v="0"/>
    <n v="0"/>
    <n v="0"/>
    <e v="#DIV/0!"/>
    <b v="0"/>
    <s v="theater/spaces"/>
    <x v="1"/>
    <x v="38"/>
  </r>
  <r>
    <n v="10000"/>
    <n v="300"/>
    <n v="3"/>
    <x v="2"/>
    <x v="11"/>
    <s v="SEK"/>
    <n v="1465123427"/>
    <n v="1462531427"/>
    <b v="0"/>
    <n v="300"/>
    <n v="1"/>
    <n v="300"/>
    <b v="0"/>
    <s v="theater/spaces"/>
    <x v="1"/>
    <x v="38"/>
  </r>
  <r>
    <n v="750"/>
    <n v="430"/>
    <n v="57.333333333333336"/>
    <x v="2"/>
    <x v="0"/>
    <s v="USD"/>
    <n v="1427890925"/>
    <n v="1426681325"/>
    <b v="0"/>
    <n v="430"/>
    <n v="10"/>
    <n v="43"/>
    <b v="0"/>
    <s v="theater/spaces"/>
    <x v="1"/>
    <x v="38"/>
  </r>
  <r>
    <n v="1000"/>
    <n v="1"/>
    <n v="0.1"/>
    <x v="2"/>
    <x v="1"/>
    <s v="GBP"/>
    <n v="1464354720"/>
    <n v="1463648360"/>
    <b v="0"/>
    <n v="1"/>
    <n v="1"/>
    <n v="1"/>
    <b v="0"/>
    <s v="theater/spaces"/>
    <x v="1"/>
    <x v="38"/>
  </r>
  <r>
    <n v="500000"/>
    <n v="1550"/>
    <n v="0.31"/>
    <x v="2"/>
    <x v="11"/>
    <s v="SEK"/>
    <n v="1467473723"/>
    <n v="1465832123"/>
    <b v="0"/>
    <n v="1550"/>
    <n v="2"/>
    <n v="775"/>
    <b v="0"/>
    <s v="theater/spaces"/>
    <x v="1"/>
    <x v="38"/>
  </r>
  <r>
    <n v="10000"/>
    <n v="5"/>
    <n v="0.05"/>
    <x v="2"/>
    <x v="0"/>
    <s v="USD"/>
    <n v="1427414732"/>
    <n v="1424826332"/>
    <b v="0"/>
    <n v="5"/>
    <n v="1"/>
    <n v="5"/>
    <b v="0"/>
    <s v="theater/spaces"/>
    <x v="1"/>
    <x v="38"/>
  </r>
  <r>
    <n v="1300000"/>
    <n v="128"/>
    <n v="9.8461538461538465E-3"/>
    <x v="2"/>
    <x v="9"/>
    <s v="EUR"/>
    <n v="1462484196"/>
    <n v="1457303796"/>
    <b v="0"/>
    <n v="128"/>
    <n v="10"/>
    <n v="12.8"/>
    <b v="0"/>
    <s v="theater/spaces"/>
    <x v="1"/>
    <x v="38"/>
  </r>
  <r>
    <n v="1500"/>
    <n v="10"/>
    <n v="0.66666666666666674"/>
    <x v="1"/>
    <x v="5"/>
    <s v="CAD"/>
    <n v="1411748335"/>
    <n v="1406564335"/>
    <b v="0"/>
    <n v="10"/>
    <n v="1"/>
    <n v="10"/>
    <b v="0"/>
    <s v="theater/spaces"/>
    <x v="1"/>
    <x v="38"/>
  </r>
  <r>
    <n v="199"/>
    <n v="116"/>
    <n v="58.291457286432156"/>
    <x v="1"/>
    <x v="0"/>
    <s v="USD"/>
    <n v="1478733732"/>
    <n v="1478298132"/>
    <b v="0"/>
    <n v="116"/>
    <n v="2"/>
    <n v="58"/>
    <b v="0"/>
    <s v="theater/spaces"/>
    <x v="1"/>
    <x v="38"/>
  </r>
  <r>
    <n v="125000"/>
    <n v="85192"/>
    <n v="68.153599999999997"/>
    <x v="1"/>
    <x v="0"/>
    <s v="USD"/>
    <n v="1468108198"/>
    <n v="1465516198"/>
    <b v="0"/>
    <n v="85192"/>
    <n v="348"/>
    <n v="244.80459770114942"/>
    <b v="0"/>
    <s v="theater/spaces"/>
    <x v="1"/>
    <x v="38"/>
  </r>
  <r>
    <n v="800000"/>
    <n v="26"/>
    <n v="3.2499999999999999E-3"/>
    <x v="1"/>
    <x v="0"/>
    <s v="USD"/>
    <n v="1422902601"/>
    <n v="1417718601"/>
    <b v="0"/>
    <n v="26"/>
    <n v="4"/>
    <n v="6.5"/>
    <b v="0"/>
    <s v="theater/spaces"/>
    <x v="1"/>
    <x v="38"/>
  </r>
  <r>
    <n v="1500000"/>
    <n v="0"/>
    <n v="0"/>
    <x v="1"/>
    <x v="0"/>
    <s v="USD"/>
    <n v="1452142672"/>
    <n v="1449550672"/>
    <b v="0"/>
    <n v="0"/>
    <n v="0"/>
    <e v="#DIV/0!"/>
    <b v="0"/>
    <s v="theater/spaces"/>
    <x v="1"/>
    <x v="38"/>
  </r>
  <r>
    <n v="25000"/>
    <n v="1040"/>
    <n v="4.16"/>
    <x v="1"/>
    <x v="0"/>
    <s v="USD"/>
    <n v="1459121162"/>
    <n v="1456532762"/>
    <b v="0"/>
    <n v="1040"/>
    <n v="17"/>
    <n v="61.176470588235297"/>
    <b v="0"/>
    <s v="theater/spaces"/>
    <x v="1"/>
    <x v="38"/>
  </r>
  <r>
    <n v="100000"/>
    <n v="0"/>
    <n v="0"/>
    <x v="1"/>
    <x v="0"/>
    <s v="USD"/>
    <n v="1425242029"/>
    <n v="1422650029"/>
    <b v="0"/>
    <n v="0"/>
    <n v="0"/>
    <e v="#DIV/0!"/>
    <b v="0"/>
    <s v="theater/spaces"/>
    <x v="1"/>
    <x v="38"/>
  </r>
  <r>
    <n v="15000"/>
    <n v="16291"/>
    <n v="108.60666666666667"/>
    <x v="3"/>
    <x v="0"/>
    <s v="USD"/>
    <n v="1489690141"/>
    <n v="1487101741"/>
    <b v="0"/>
    <n v="16291"/>
    <n v="117"/>
    <n v="139.23931623931625"/>
    <b v="0"/>
    <s v="theater/plays"/>
    <x v="1"/>
    <x v="6"/>
  </r>
  <r>
    <n v="1250"/>
    <n v="10"/>
    <n v="0.8"/>
    <x v="3"/>
    <x v="0"/>
    <s v="USD"/>
    <n v="1492542819"/>
    <n v="1489090419"/>
    <b v="0"/>
    <n v="10"/>
    <n v="1"/>
    <n v="10"/>
    <b v="0"/>
    <s v="theater/plays"/>
    <x v="1"/>
    <x v="6"/>
  </r>
  <r>
    <n v="10000"/>
    <n v="375"/>
    <n v="3.75"/>
    <x v="3"/>
    <x v="0"/>
    <s v="USD"/>
    <n v="1492145940"/>
    <n v="1489504916"/>
    <b v="0"/>
    <n v="375"/>
    <n v="4"/>
    <n v="93.75"/>
    <b v="0"/>
    <s v="theater/plays"/>
    <x v="1"/>
    <x v="6"/>
  </r>
  <r>
    <n v="4100"/>
    <n v="645"/>
    <n v="15.731707317073171"/>
    <x v="3"/>
    <x v="0"/>
    <s v="USD"/>
    <n v="1491656045"/>
    <n v="1489067645"/>
    <b v="0"/>
    <n v="645"/>
    <n v="12"/>
    <n v="53.75"/>
    <b v="0"/>
    <s v="theater/plays"/>
    <x v="1"/>
    <x v="6"/>
  </r>
  <r>
    <n v="30000"/>
    <n v="10"/>
    <n v="3.3333333333333333E-2"/>
    <x v="3"/>
    <x v="0"/>
    <s v="USD"/>
    <n v="1492759460"/>
    <n v="1487579060"/>
    <b v="0"/>
    <n v="10"/>
    <n v="1"/>
    <n v="10"/>
    <b v="0"/>
    <s v="theater/plays"/>
    <x v="1"/>
    <x v="6"/>
  </r>
  <r>
    <n v="500"/>
    <n v="540"/>
    <n v="108"/>
    <x v="3"/>
    <x v="1"/>
    <s v="GBP"/>
    <n v="1490358834"/>
    <n v="1487770434"/>
    <b v="0"/>
    <n v="540"/>
    <n v="16"/>
    <n v="33.75"/>
    <b v="0"/>
    <s v="theater/plays"/>
    <x v="1"/>
    <x v="6"/>
  </r>
  <r>
    <n v="1000"/>
    <n v="225"/>
    <n v="22.5"/>
    <x v="3"/>
    <x v="1"/>
    <s v="GBP"/>
    <n v="1490631419"/>
    <n v="1488820619"/>
    <b v="0"/>
    <n v="225"/>
    <n v="12"/>
    <n v="18.75"/>
    <b v="0"/>
    <s v="theater/plays"/>
    <x v="1"/>
    <x v="6"/>
  </r>
  <r>
    <n v="777"/>
    <n v="162"/>
    <n v="20.849420849420849"/>
    <x v="3"/>
    <x v="0"/>
    <s v="USD"/>
    <n v="1491277121"/>
    <n v="1489376321"/>
    <b v="0"/>
    <n v="162"/>
    <n v="7"/>
    <n v="23.142857142857142"/>
    <b v="0"/>
    <s v="theater/plays"/>
    <x v="1"/>
    <x v="6"/>
  </r>
  <r>
    <n v="500"/>
    <n v="639"/>
    <n v="127.8"/>
    <x v="3"/>
    <x v="1"/>
    <s v="GBP"/>
    <n v="1491001140"/>
    <n v="1487847954"/>
    <b v="0"/>
    <n v="639"/>
    <n v="22"/>
    <n v="29.045454545454547"/>
    <b v="0"/>
    <s v="theater/plays"/>
    <x v="1"/>
    <x v="6"/>
  </r>
  <r>
    <n v="1500"/>
    <n v="50"/>
    <n v="3.3333333333333335"/>
    <x v="3"/>
    <x v="0"/>
    <s v="USD"/>
    <n v="1493838720"/>
    <n v="1489439669"/>
    <b v="0"/>
    <n v="50"/>
    <n v="1"/>
    <n v="50"/>
    <b v="0"/>
    <s v="theater/plays"/>
    <x v="1"/>
    <x v="6"/>
  </r>
  <r>
    <n v="200"/>
    <n v="0"/>
    <n v="0"/>
    <x v="3"/>
    <x v="1"/>
    <s v="GBP"/>
    <n v="1491233407"/>
    <n v="1489591807"/>
    <b v="0"/>
    <n v="0"/>
    <n v="0"/>
    <e v="#DIV/0!"/>
    <b v="0"/>
    <s v="theater/plays"/>
    <x v="1"/>
    <x v="6"/>
  </r>
  <r>
    <n v="50000"/>
    <n v="2700"/>
    <n v="5.4"/>
    <x v="3"/>
    <x v="14"/>
    <s v="MXN"/>
    <n v="1490416380"/>
    <n v="1487485760"/>
    <b v="0"/>
    <n v="2700"/>
    <n v="6"/>
    <n v="450"/>
    <b v="0"/>
    <s v="theater/plays"/>
    <x v="1"/>
    <x v="6"/>
  </r>
  <r>
    <n v="10000"/>
    <n v="96"/>
    <n v="0.96"/>
    <x v="3"/>
    <x v="6"/>
    <s v="EUR"/>
    <n v="1491581703"/>
    <n v="1488993303"/>
    <b v="0"/>
    <n v="96"/>
    <n v="4"/>
    <n v="24"/>
    <b v="0"/>
    <s v="theater/plays"/>
    <x v="1"/>
    <x v="6"/>
  </r>
  <r>
    <n v="500"/>
    <n v="258"/>
    <n v="51.6"/>
    <x v="3"/>
    <x v="9"/>
    <s v="EUR"/>
    <n v="1492372800"/>
    <n v="1488823488"/>
    <b v="0"/>
    <n v="258"/>
    <n v="8"/>
    <n v="32.25"/>
    <b v="0"/>
    <s v="theater/plays"/>
    <x v="1"/>
    <x v="6"/>
  </r>
  <r>
    <n v="2750"/>
    <n v="45"/>
    <n v="1.6363636363636365"/>
    <x v="3"/>
    <x v="1"/>
    <s v="GBP"/>
    <n v="1489922339"/>
    <n v="1487333939"/>
    <b v="0"/>
    <n v="45"/>
    <n v="3"/>
    <n v="15"/>
    <b v="0"/>
    <s v="theater/plays"/>
    <x v="1"/>
    <x v="6"/>
  </r>
  <r>
    <n v="700"/>
    <n v="0"/>
    <n v="0"/>
    <x v="3"/>
    <x v="1"/>
    <s v="GBP"/>
    <n v="1491726956"/>
    <n v="1489480556"/>
    <b v="0"/>
    <n v="0"/>
    <n v="0"/>
    <e v="#DIV/0!"/>
    <b v="0"/>
    <s v="theater/plays"/>
    <x v="1"/>
    <x v="6"/>
  </r>
  <r>
    <n v="10000"/>
    <n v="7540"/>
    <n v="75.400000000000006"/>
    <x v="3"/>
    <x v="0"/>
    <s v="USD"/>
    <n v="1489903200"/>
    <n v="1488459307"/>
    <b v="0"/>
    <n v="7540"/>
    <n v="30"/>
    <n v="251.33333333333334"/>
    <b v="0"/>
    <s v="theater/plays"/>
    <x v="1"/>
    <x v="6"/>
  </r>
  <r>
    <n v="25000"/>
    <n v="0"/>
    <n v="0"/>
    <x v="3"/>
    <x v="0"/>
    <s v="USD"/>
    <n v="1490659134"/>
    <n v="1485478734"/>
    <b v="0"/>
    <n v="0"/>
    <n v="0"/>
    <e v="#DIV/0!"/>
    <b v="0"/>
    <s v="theater/plays"/>
    <x v="1"/>
    <x v="6"/>
  </r>
  <r>
    <n v="50000"/>
    <n v="5250"/>
    <n v="10.5"/>
    <x v="3"/>
    <x v="14"/>
    <s v="MXN"/>
    <n v="1492356166"/>
    <n v="1488471766"/>
    <b v="0"/>
    <n v="5250"/>
    <n v="12"/>
    <n v="437.5"/>
    <b v="0"/>
    <s v="theater/plays"/>
    <x v="1"/>
    <x v="6"/>
  </r>
  <r>
    <n v="20000"/>
    <n v="23505"/>
    <n v="117.52499999999999"/>
    <x v="0"/>
    <x v="0"/>
    <s v="USD"/>
    <n v="1415319355"/>
    <n v="1411859755"/>
    <b v="1"/>
    <n v="23505"/>
    <n v="213"/>
    <n v="110.35211267605634"/>
    <b v="1"/>
    <s v="theater/plays"/>
    <x v="1"/>
    <x v="6"/>
  </r>
  <r>
    <n v="1800"/>
    <n v="2361"/>
    <n v="131.16666666666669"/>
    <x v="0"/>
    <x v="0"/>
    <s v="USD"/>
    <n v="1412136000"/>
    <n v="1410278284"/>
    <b v="1"/>
    <n v="2361"/>
    <n v="57"/>
    <n v="41.421052631578945"/>
    <b v="1"/>
    <s v="theater/plays"/>
    <x v="1"/>
    <x v="6"/>
  </r>
  <r>
    <n v="1250"/>
    <n v="1300"/>
    <n v="104"/>
    <x v="0"/>
    <x v="0"/>
    <s v="USD"/>
    <n v="1354845600"/>
    <n v="1352766300"/>
    <b v="1"/>
    <n v="1300"/>
    <n v="25"/>
    <n v="52"/>
    <b v="1"/>
    <s v="theater/plays"/>
    <x v="1"/>
    <x v="6"/>
  </r>
  <r>
    <n v="3500"/>
    <n v="3535"/>
    <n v="101"/>
    <x v="0"/>
    <x v="0"/>
    <s v="USD"/>
    <n v="1295928000"/>
    <n v="1288160403"/>
    <b v="1"/>
    <n v="3535"/>
    <n v="104"/>
    <n v="33.990384615384613"/>
    <b v="1"/>
    <s v="theater/plays"/>
    <x v="1"/>
    <x v="6"/>
  </r>
  <r>
    <n v="3500"/>
    <n v="3514"/>
    <n v="100.4"/>
    <x v="0"/>
    <x v="0"/>
    <s v="USD"/>
    <n v="1410379774"/>
    <n v="1407787774"/>
    <b v="1"/>
    <n v="3514"/>
    <n v="34"/>
    <n v="103.35294117647059"/>
    <b v="1"/>
    <s v="theater/plays"/>
    <x v="1"/>
    <x v="6"/>
  </r>
  <r>
    <n v="2200"/>
    <n v="2331"/>
    <n v="105.95454545454545"/>
    <x v="0"/>
    <x v="1"/>
    <s v="GBP"/>
    <n v="1383425367"/>
    <n v="1380833367"/>
    <b v="1"/>
    <n v="2331"/>
    <n v="67"/>
    <n v="34.791044776119406"/>
    <b v="1"/>
    <s v="theater/plays"/>
    <x v="1"/>
    <x v="6"/>
  </r>
  <r>
    <n v="3000"/>
    <n v="10067.5"/>
    <n v="335.58333333333337"/>
    <x v="0"/>
    <x v="0"/>
    <s v="USD"/>
    <n v="1304225940"/>
    <n v="1301542937"/>
    <b v="1"/>
    <n v="10067.5"/>
    <n v="241"/>
    <n v="41.773858921161825"/>
    <b v="1"/>
    <s v="theater/plays"/>
    <x v="1"/>
    <x v="6"/>
  </r>
  <r>
    <n v="7000"/>
    <n v="7905"/>
    <n v="112.92857142857142"/>
    <x v="0"/>
    <x v="0"/>
    <s v="USD"/>
    <n v="1333310458"/>
    <n v="1330722058"/>
    <b v="1"/>
    <n v="7905"/>
    <n v="123"/>
    <n v="64.268292682926827"/>
    <b v="1"/>
    <s v="theater/plays"/>
    <x v="1"/>
    <x v="6"/>
  </r>
  <r>
    <n v="5000"/>
    <n v="9425.23"/>
    <n v="188.50460000000001"/>
    <x v="0"/>
    <x v="1"/>
    <s v="GBP"/>
    <n v="1356004725"/>
    <n v="1353412725"/>
    <b v="1"/>
    <n v="9425.23"/>
    <n v="302"/>
    <n v="31.209370860927152"/>
    <b v="1"/>
    <s v="theater/plays"/>
    <x v="1"/>
    <x v="6"/>
  </r>
  <r>
    <n v="5500"/>
    <n v="5600"/>
    <n v="101.81818181818181"/>
    <x v="0"/>
    <x v="0"/>
    <s v="USD"/>
    <n v="1338591144"/>
    <n v="1335567144"/>
    <b v="1"/>
    <n v="5600"/>
    <n v="89"/>
    <n v="62.921348314606739"/>
    <b v="1"/>
    <s v="theater/plays"/>
    <x v="1"/>
    <x v="6"/>
  </r>
  <r>
    <n v="4000"/>
    <n v="4040"/>
    <n v="101"/>
    <x v="0"/>
    <x v="0"/>
    <s v="USD"/>
    <n v="1405746000"/>
    <n v="1404932105"/>
    <b v="1"/>
    <n v="4040"/>
    <n v="41"/>
    <n v="98.536585365853654"/>
    <b v="1"/>
    <s v="theater/plays"/>
    <x v="1"/>
    <x v="6"/>
  </r>
  <r>
    <n v="5000"/>
    <n v="5700"/>
    <n v="113.99999999999999"/>
    <x v="0"/>
    <x v="0"/>
    <s v="USD"/>
    <n v="1374523752"/>
    <n v="1371931752"/>
    <b v="1"/>
    <n v="5700"/>
    <n v="69"/>
    <n v="82.608695652173907"/>
    <b v="1"/>
    <s v="theater/plays"/>
    <x v="1"/>
    <x v="6"/>
  </r>
  <r>
    <n v="1500"/>
    <n v="2002.22"/>
    <n v="133.48133333333334"/>
    <x v="0"/>
    <x v="0"/>
    <s v="USD"/>
    <n v="1326927600"/>
    <n v="1323221761"/>
    <b v="1"/>
    <n v="2002.22"/>
    <n v="52"/>
    <n v="38.504230769230773"/>
    <b v="1"/>
    <s v="theater/plays"/>
    <x v="1"/>
    <x v="6"/>
  </r>
  <r>
    <n v="4500"/>
    <n v="4569"/>
    <n v="101.53333333333335"/>
    <x v="0"/>
    <x v="0"/>
    <s v="USD"/>
    <n v="1407905940"/>
    <n v="1405923687"/>
    <b v="1"/>
    <n v="4569"/>
    <n v="57"/>
    <n v="80.15789473684211"/>
    <b v="1"/>
    <s v="theater/plays"/>
    <x v="1"/>
    <x v="6"/>
  </r>
  <r>
    <n v="2000"/>
    <n v="2102"/>
    <n v="105.1"/>
    <x v="0"/>
    <x v="1"/>
    <s v="GBP"/>
    <n v="1413377522"/>
    <n v="1410785522"/>
    <b v="1"/>
    <n v="2102"/>
    <n v="74"/>
    <n v="28.405405405405407"/>
    <b v="1"/>
    <s v="theater/plays"/>
    <x v="1"/>
    <x v="6"/>
  </r>
  <r>
    <n v="4000"/>
    <n v="5086"/>
    <n v="127.15"/>
    <x v="0"/>
    <x v="0"/>
    <s v="USD"/>
    <n v="1404698400"/>
    <n v="1402331262"/>
    <b v="1"/>
    <n v="5086"/>
    <n v="63"/>
    <n v="80.730158730158735"/>
    <b v="1"/>
    <s v="theater/plays"/>
    <x v="1"/>
    <x v="6"/>
  </r>
  <r>
    <n v="13000"/>
    <n v="14450"/>
    <n v="111.15384615384616"/>
    <x v="0"/>
    <x v="0"/>
    <s v="USD"/>
    <n v="1402855525"/>
    <n v="1400263525"/>
    <b v="1"/>
    <n v="14450"/>
    <n v="72"/>
    <n v="200.69444444444446"/>
    <b v="1"/>
    <s v="theater/plays"/>
    <x v="1"/>
    <x v="6"/>
  </r>
  <r>
    <n v="2500"/>
    <n v="2669"/>
    <n v="106.76"/>
    <x v="0"/>
    <x v="0"/>
    <s v="USD"/>
    <n v="1402341615"/>
    <n v="1399490415"/>
    <b v="1"/>
    <n v="2669"/>
    <n v="71"/>
    <n v="37.591549295774648"/>
    <b v="1"/>
    <s v="theater/plays"/>
    <x v="1"/>
    <x v="6"/>
  </r>
  <r>
    <n v="750"/>
    <n v="1220"/>
    <n v="162.66666666666666"/>
    <x v="0"/>
    <x v="0"/>
    <s v="USD"/>
    <n v="1304395140"/>
    <n v="1302493760"/>
    <b v="1"/>
    <n v="1220"/>
    <n v="21"/>
    <n v="58.095238095238095"/>
    <b v="1"/>
    <s v="theater/plays"/>
    <x v="1"/>
    <x v="6"/>
  </r>
  <r>
    <n v="35000"/>
    <n v="56079.83"/>
    <n v="160.22808571428573"/>
    <x v="0"/>
    <x v="0"/>
    <s v="USD"/>
    <n v="1416988740"/>
    <n v="1414514153"/>
    <b v="1"/>
    <n v="56079.83"/>
    <n v="930"/>
    <n v="60.300892473118282"/>
    <b v="1"/>
    <s v="theater/plays"/>
    <x v="1"/>
    <x v="6"/>
  </r>
  <r>
    <n v="3000"/>
    <n v="3485"/>
    <n v="116.16666666666666"/>
    <x v="0"/>
    <x v="0"/>
    <s v="USD"/>
    <n v="1406952781"/>
    <n v="1405743181"/>
    <b v="1"/>
    <n v="3485"/>
    <n v="55"/>
    <n v="63.363636363636367"/>
    <b v="1"/>
    <s v="theater/plays"/>
    <x v="1"/>
    <x v="6"/>
  </r>
  <r>
    <n v="2500"/>
    <n v="3105"/>
    <n v="124.2"/>
    <x v="0"/>
    <x v="0"/>
    <s v="USD"/>
    <n v="1402696800"/>
    <n v="1399948353"/>
    <b v="1"/>
    <n v="3105"/>
    <n v="61"/>
    <n v="50.901639344262293"/>
    <b v="1"/>
    <s v="theater/plays"/>
    <x v="1"/>
    <x v="6"/>
  </r>
  <r>
    <n v="8000"/>
    <n v="8241"/>
    <n v="103.01249999999999"/>
    <x v="0"/>
    <x v="0"/>
    <s v="USD"/>
    <n v="1386910740"/>
    <n v="1384364561"/>
    <b v="1"/>
    <n v="8241"/>
    <n v="82"/>
    <n v="100.5"/>
    <b v="1"/>
    <s v="theater/plays"/>
    <x v="1"/>
    <x v="6"/>
  </r>
  <r>
    <n v="2000"/>
    <n v="2245"/>
    <n v="112.25"/>
    <x v="0"/>
    <x v="0"/>
    <s v="USD"/>
    <n v="1404273600"/>
    <n v="1401414944"/>
    <b v="1"/>
    <n v="2245"/>
    <n v="71"/>
    <n v="31.619718309859156"/>
    <b v="1"/>
    <s v="theater/plays"/>
    <x v="1"/>
    <x v="6"/>
  </r>
  <r>
    <n v="7000"/>
    <n v="7617"/>
    <n v="108.8142857142857"/>
    <x v="0"/>
    <x v="1"/>
    <s v="GBP"/>
    <n v="1462545358"/>
    <n v="1459953358"/>
    <b v="1"/>
    <n v="7617"/>
    <n v="117"/>
    <n v="65.102564102564102"/>
    <b v="1"/>
    <s v="theater/plays"/>
    <x v="1"/>
    <x v="6"/>
  </r>
  <r>
    <n v="2000"/>
    <n v="2300"/>
    <n v="114.99999999999999"/>
    <x v="0"/>
    <x v="0"/>
    <s v="USD"/>
    <n v="1329240668"/>
    <n v="1326648668"/>
    <b v="1"/>
    <n v="2300"/>
    <n v="29"/>
    <n v="79.310344827586206"/>
    <b v="1"/>
    <s v="theater/plays"/>
    <x v="1"/>
    <x v="6"/>
  </r>
  <r>
    <n v="10000"/>
    <n v="10300"/>
    <n v="103"/>
    <x v="0"/>
    <x v="0"/>
    <s v="USD"/>
    <n v="1411765492"/>
    <n v="1409173492"/>
    <b v="1"/>
    <n v="10300"/>
    <n v="74"/>
    <n v="139.18918918918919"/>
    <b v="1"/>
    <s v="theater/plays"/>
    <x v="1"/>
    <x v="6"/>
  </r>
  <r>
    <n v="3000"/>
    <n v="3034"/>
    <n v="101.13333333333334"/>
    <x v="0"/>
    <x v="0"/>
    <s v="USD"/>
    <n v="1408999508"/>
    <n v="1407789908"/>
    <b v="1"/>
    <n v="3034"/>
    <n v="23"/>
    <n v="131.91304347826087"/>
    <b v="1"/>
    <s v="theater/plays"/>
    <x v="1"/>
    <x v="6"/>
  </r>
  <r>
    <n v="5000"/>
    <n v="5478"/>
    <n v="109.55999999999999"/>
    <x v="0"/>
    <x v="0"/>
    <s v="USD"/>
    <n v="1297977427"/>
    <n v="1292793427"/>
    <b v="1"/>
    <n v="5478"/>
    <n v="60"/>
    <n v="91.3"/>
    <b v="1"/>
    <s v="theater/plays"/>
    <x v="1"/>
    <x v="6"/>
  </r>
  <r>
    <n v="1900"/>
    <n v="2182"/>
    <n v="114.8421052631579"/>
    <x v="0"/>
    <x v="0"/>
    <s v="USD"/>
    <n v="1376838000"/>
    <n v="1374531631"/>
    <b v="1"/>
    <n v="2182"/>
    <n v="55"/>
    <n v="39.672727272727272"/>
    <b v="1"/>
    <s v="theater/plays"/>
    <x v="1"/>
    <x v="6"/>
  </r>
  <r>
    <n v="2500"/>
    <n v="2935"/>
    <n v="117.39999999999999"/>
    <x v="0"/>
    <x v="0"/>
    <s v="USD"/>
    <n v="1403366409"/>
    <n v="1400774409"/>
    <b v="1"/>
    <n v="2935"/>
    <n v="51"/>
    <n v="57.549019607843135"/>
    <b v="1"/>
    <s v="theater/plays"/>
    <x v="1"/>
    <x v="6"/>
  </r>
  <r>
    <n v="1500"/>
    <n v="2576"/>
    <n v="171.73333333333335"/>
    <x v="0"/>
    <x v="1"/>
    <s v="GBP"/>
    <n v="1405521075"/>
    <n v="1402929075"/>
    <b v="1"/>
    <n v="2576"/>
    <n v="78"/>
    <n v="33.025641025641029"/>
    <b v="1"/>
    <s v="theater/plays"/>
    <x v="1"/>
    <x v="6"/>
  </r>
  <r>
    <n v="4200"/>
    <n v="4794.82"/>
    <n v="114.16238095238094"/>
    <x v="0"/>
    <x v="0"/>
    <s v="USD"/>
    <n v="1367859071"/>
    <n v="1365699071"/>
    <b v="1"/>
    <n v="4794.82"/>
    <n v="62"/>
    <n v="77.335806451612896"/>
    <b v="1"/>
    <s v="theater/plays"/>
    <x v="1"/>
    <x v="6"/>
  </r>
  <r>
    <n v="1200"/>
    <n v="1437"/>
    <n v="119.75"/>
    <x v="0"/>
    <x v="1"/>
    <s v="GBP"/>
    <n v="1403258049"/>
    <n v="1400666049"/>
    <b v="1"/>
    <n v="1437"/>
    <n v="45"/>
    <n v="31.933333333333334"/>
    <b v="1"/>
    <s v="theater/plays"/>
    <x v="1"/>
    <x v="6"/>
  </r>
  <r>
    <n v="500"/>
    <n v="545"/>
    <n v="109.00000000000001"/>
    <x v="0"/>
    <x v="1"/>
    <s v="GBP"/>
    <n v="1402848000"/>
    <n v="1400570787"/>
    <b v="1"/>
    <n v="545"/>
    <n v="15"/>
    <n v="36.333333333333336"/>
    <b v="1"/>
    <s v="theater/plays"/>
    <x v="1"/>
    <x v="6"/>
  </r>
  <r>
    <n v="7000"/>
    <n v="7062"/>
    <n v="100.88571428571429"/>
    <x v="0"/>
    <x v="0"/>
    <s v="USD"/>
    <n v="1328029200"/>
    <n v="1323211621"/>
    <b v="1"/>
    <n v="7062"/>
    <n v="151"/>
    <n v="46.768211920529801"/>
    <b v="1"/>
    <s v="theater/plays"/>
    <x v="1"/>
    <x v="6"/>
  </r>
  <r>
    <n v="2500"/>
    <n v="2725"/>
    <n v="109.00000000000001"/>
    <x v="0"/>
    <x v="0"/>
    <s v="USD"/>
    <n v="1377284669"/>
    <n v="1375729469"/>
    <b v="1"/>
    <n v="2725"/>
    <n v="68"/>
    <n v="40.073529411764703"/>
    <b v="1"/>
    <s v="theater/plays"/>
    <x v="1"/>
    <x v="6"/>
  </r>
  <r>
    <n v="4300"/>
    <n v="4610"/>
    <n v="107.20930232558139"/>
    <x v="0"/>
    <x v="0"/>
    <s v="USD"/>
    <n v="1404258631"/>
    <n v="1401666631"/>
    <b v="1"/>
    <n v="4610"/>
    <n v="46"/>
    <n v="100.21739130434783"/>
    <b v="1"/>
    <s v="theater/plays"/>
    <x v="1"/>
    <x v="6"/>
  </r>
  <r>
    <n v="1000"/>
    <n v="1000"/>
    <n v="100"/>
    <x v="0"/>
    <x v="1"/>
    <s v="GBP"/>
    <n v="1405553241"/>
    <n v="1404948441"/>
    <b v="1"/>
    <n v="1000"/>
    <n v="24"/>
    <n v="41.666666666666664"/>
    <b v="1"/>
    <s v="theater/plays"/>
    <x v="1"/>
    <x v="6"/>
  </r>
  <r>
    <n v="3200"/>
    <n v="3270"/>
    <n v="102.18750000000001"/>
    <x v="0"/>
    <x v="1"/>
    <s v="GBP"/>
    <n v="1410901200"/>
    <n v="1408313438"/>
    <b v="1"/>
    <n v="3270"/>
    <n v="70"/>
    <n v="46.714285714285715"/>
    <b v="1"/>
    <s v="theater/plays"/>
    <x v="1"/>
    <x v="6"/>
  </r>
  <r>
    <n v="15000"/>
    <n v="17444"/>
    <n v="116.29333333333334"/>
    <x v="0"/>
    <x v="0"/>
    <s v="USD"/>
    <n v="1407167973"/>
    <n v="1405439973"/>
    <b v="1"/>
    <n v="17444"/>
    <n v="244"/>
    <n v="71.491803278688522"/>
    <b v="1"/>
    <s v="theater/plays"/>
    <x v="1"/>
    <x v="6"/>
  </r>
  <r>
    <n v="200"/>
    <n v="130"/>
    <n v="65"/>
    <x v="2"/>
    <x v="1"/>
    <s v="GBP"/>
    <n v="1433930302"/>
    <n v="1432115902"/>
    <b v="0"/>
    <n v="130"/>
    <n v="9"/>
    <n v="14.444444444444445"/>
    <b v="0"/>
    <s v="theater/musical"/>
    <x v="1"/>
    <x v="40"/>
  </r>
  <r>
    <n v="55000"/>
    <n v="6780"/>
    <n v="12.327272727272726"/>
    <x v="2"/>
    <x v="11"/>
    <s v="SEK"/>
    <n v="1432455532"/>
    <n v="1429863532"/>
    <b v="0"/>
    <n v="6780"/>
    <n v="19"/>
    <n v="356.84210526315792"/>
    <b v="0"/>
    <s v="theater/musical"/>
    <x v="1"/>
    <x v="40"/>
  </r>
  <r>
    <n v="4000"/>
    <n v="0"/>
    <n v="0"/>
    <x v="2"/>
    <x v="5"/>
    <s v="CAD"/>
    <n v="1481258275"/>
    <n v="1478662675"/>
    <b v="0"/>
    <n v="0"/>
    <n v="0"/>
    <e v="#DIV/0!"/>
    <b v="0"/>
    <s v="theater/musical"/>
    <x v="1"/>
    <x v="40"/>
  </r>
  <r>
    <n v="3750"/>
    <n v="151"/>
    <n v="4.0266666666666664"/>
    <x v="2"/>
    <x v="0"/>
    <s v="USD"/>
    <n v="1471370869"/>
    <n v="1466186869"/>
    <b v="0"/>
    <n v="151"/>
    <n v="4"/>
    <n v="37.75"/>
    <b v="0"/>
    <s v="theater/musical"/>
    <x v="1"/>
    <x v="40"/>
  </r>
  <r>
    <n v="10000"/>
    <n v="102"/>
    <n v="1.02"/>
    <x v="2"/>
    <x v="1"/>
    <s v="GBP"/>
    <n v="1425160800"/>
    <n v="1421274859"/>
    <b v="0"/>
    <n v="102"/>
    <n v="8"/>
    <n v="12.75"/>
    <b v="0"/>
    <s v="theater/musical"/>
    <x v="1"/>
    <x v="40"/>
  </r>
  <r>
    <n v="5000"/>
    <n v="587"/>
    <n v="11.74"/>
    <x v="2"/>
    <x v="1"/>
    <s v="GBP"/>
    <n v="1424474056"/>
    <n v="1420586056"/>
    <b v="0"/>
    <n v="587"/>
    <n v="24"/>
    <n v="24.458333333333332"/>
    <b v="0"/>
    <s v="theater/musical"/>
    <x v="1"/>
    <x v="40"/>
  </r>
  <r>
    <n v="11000"/>
    <n v="0"/>
    <n v="0"/>
    <x v="2"/>
    <x v="0"/>
    <s v="USD"/>
    <n v="1437960598"/>
    <n v="1435368598"/>
    <b v="0"/>
    <n v="0"/>
    <n v="0"/>
    <e v="#DIV/0!"/>
    <b v="0"/>
    <s v="theater/musical"/>
    <x v="1"/>
    <x v="40"/>
  </r>
  <r>
    <n v="3500"/>
    <n v="2070"/>
    <n v="59.142857142857139"/>
    <x v="2"/>
    <x v="0"/>
    <s v="USD"/>
    <n v="1423750542"/>
    <n v="1421158542"/>
    <b v="0"/>
    <n v="2070"/>
    <n v="39"/>
    <n v="53.07692307692308"/>
    <b v="0"/>
    <s v="theater/musical"/>
    <x v="1"/>
    <x v="40"/>
  </r>
  <r>
    <n v="3000000"/>
    <n v="1800"/>
    <n v="0.06"/>
    <x v="2"/>
    <x v="0"/>
    <s v="USD"/>
    <n v="1438437600"/>
    <n v="1433254875"/>
    <b v="0"/>
    <n v="1800"/>
    <n v="6"/>
    <n v="300"/>
    <b v="0"/>
    <s v="theater/musical"/>
    <x v="1"/>
    <x v="40"/>
  </r>
  <r>
    <n v="10000"/>
    <n v="1145"/>
    <n v="11.450000000000001"/>
    <x v="2"/>
    <x v="10"/>
    <s v="NOK"/>
    <n v="1423050618"/>
    <n v="1420458618"/>
    <b v="0"/>
    <n v="1145"/>
    <n v="4"/>
    <n v="286.25"/>
    <b v="0"/>
    <s v="theater/musical"/>
    <x v="1"/>
    <x v="40"/>
  </r>
  <r>
    <n v="30000"/>
    <n v="110"/>
    <n v="0.36666666666666664"/>
    <x v="2"/>
    <x v="8"/>
    <s v="DKK"/>
    <n v="1424081477"/>
    <n v="1420798277"/>
    <b v="0"/>
    <n v="110"/>
    <n v="3"/>
    <n v="36.666666666666664"/>
    <b v="0"/>
    <s v="theater/musical"/>
    <x v="1"/>
    <x v="40"/>
  </r>
  <r>
    <n v="5000"/>
    <n v="2608"/>
    <n v="52.16"/>
    <x v="2"/>
    <x v="0"/>
    <s v="USD"/>
    <n v="1410037200"/>
    <n v="1407435418"/>
    <b v="0"/>
    <n v="2608"/>
    <n v="53"/>
    <n v="49.20754716981132"/>
    <b v="0"/>
    <s v="theater/musical"/>
    <x v="1"/>
    <x v="40"/>
  </r>
  <r>
    <n v="50000"/>
    <n v="1"/>
    <n v="2E-3"/>
    <x v="2"/>
    <x v="0"/>
    <s v="USD"/>
    <n v="1461994440"/>
    <n v="1459410101"/>
    <b v="0"/>
    <n v="1"/>
    <n v="1"/>
    <n v="1"/>
    <b v="0"/>
    <s v="theater/musical"/>
    <x v="1"/>
    <x v="40"/>
  </r>
  <r>
    <n v="2000"/>
    <n v="25"/>
    <n v="1.25"/>
    <x v="2"/>
    <x v="1"/>
    <s v="GBP"/>
    <n v="1409509477"/>
    <n v="1407695077"/>
    <b v="0"/>
    <n v="25"/>
    <n v="2"/>
    <n v="12.5"/>
    <b v="0"/>
    <s v="theater/musical"/>
    <x v="1"/>
    <x v="40"/>
  </r>
  <r>
    <n v="5000"/>
    <n v="2726"/>
    <n v="54.52"/>
    <x v="2"/>
    <x v="0"/>
    <s v="USD"/>
    <n v="1450072740"/>
    <n v="1445027346"/>
    <b v="0"/>
    <n v="2726"/>
    <n v="25"/>
    <n v="109.04"/>
    <b v="0"/>
    <s v="theater/musical"/>
    <x v="1"/>
    <x v="40"/>
  </r>
  <r>
    <n v="1000"/>
    <n v="250"/>
    <n v="25"/>
    <x v="2"/>
    <x v="0"/>
    <s v="USD"/>
    <n v="1443224622"/>
    <n v="1440632622"/>
    <b v="0"/>
    <n v="250"/>
    <n v="6"/>
    <n v="41.666666666666664"/>
    <b v="0"/>
    <s v="theater/musical"/>
    <x v="1"/>
    <x v="40"/>
  </r>
  <r>
    <n v="500"/>
    <n v="0"/>
    <n v="0"/>
    <x v="2"/>
    <x v="0"/>
    <s v="USD"/>
    <n v="1437149640"/>
    <n v="1434558479"/>
    <b v="0"/>
    <n v="0"/>
    <n v="0"/>
    <e v="#DIV/0!"/>
    <b v="0"/>
    <s v="theater/musical"/>
    <x v="1"/>
    <x v="40"/>
  </r>
  <r>
    <n v="8000"/>
    <n v="273"/>
    <n v="3.4125000000000001"/>
    <x v="2"/>
    <x v="1"/>
    <s v="GBP"/>
    <n v="1430470772"/>
    <n v="1427878772"/>
    <b v="0"/>
    <n v="273"/>
    <n v="12"/>
    <n v="22.75"/>
    <b v="0"/>
    <s v="theater/musical"/>
    <x v="1"/>
    <x v="40"/>
  </r>
  <r>
    <n v="5000"/>
    <n v="0"/>
    <n v="0"/>
    <x v="2"/>
    <x v="0"/>
    <s v="USD"/>
    <n v="1442644651"/>
    <n v="1440052651"/>
    <b v="0"/>
    <n v="0"/>
    <n v="0"/>
    <e v="#DIV/0!"/>
    <b v="0"/>
    <s v="theater/musical"/>
    <x v="1"/>
    <x v="40"/>
  </r>
  <r>
    <n v="5500"/>
    <n v="2550"/>
    <n v="46.36363636363636"/>
    <x v="2"/>
    <x v="0"/>
    <s v="USD"/>
    <n v="1429767607"/>
    <n v="1424587207"/>
    <b v="0"/>
    <n v="2550"/>
    <n v="36"/>
    <n v="70.833333333333329"/>
    <b v="0"/>
    <s v="theater/musical"/>
    <x v="1"/>
    <x v="40"/>
  </r>
  <r>
    <n v="5000"/>
    <n v="5175"/>
    <n v="103.49999999999999"/>
    <x v="0"/>
    <x v="0"/>
    <s v="USD"/>
    <n v="1406557877"/>
    <n v="1404743477"/>
    <b v="1"/>
    <n v="5175"/>
    <n v="82"/>
    <n v="63.109756097560975"/>
    <b v="1"/>
    <s v="theater/plays"/>
    <x v="1"/>
    <x v="6"/>
  </r>
  <r>
    <n v="9500"/>
    <n v="11335.7"/>
    <n v="119.32315789473684"/>
    <x v="0"/>
    <x v="0"/>
    <s v="USD"/>
    <n v="1403305200"/>
    <n v="1400512658"/>
    <b v="1"/>
    <n v="11335.7"/>
    <n v="226"/>
    <n v="50.157964601769912"/>
    <b v="1"/>
    <s v="theater/plays"/>
    <x v="1"/>
    <x v="6"/>
  </r>
  <r>
    <n v="3000"/>
    <n v="3773"/>
    <n v="125.76666666666667"/>
    <x v="0"/>
    <x v="0"/>
    <s v="USD"/>
    <n v="1338523140"/>
    <n v="1334442519"/>
    <b v="1"/>
    <n v="3773"/>
    <n v="60"/>
    <n v="62.883333333333333"/>
    <b v="1"/>
    <s v="theater/plays"/>
    <x v="1"/>
    <x v="6"/>
  </r>
  <r>
    <n v="23000"/>
    <n v="27541"/>
    <n v="119.74347826086958"/>
    <x v="0"/>
    <x v="0"/>
    <s v="USD"/>
    <n v="1408068000"/>
    <n v="1405346680"/>
    <b v="1"/>
    <n v="27541"/>
    <n v="322"/>
    <n v="85.531055900621112"/>
    <b v="1"/>
    <s v="theater/plays"/>
    <x v="1"/>
    <x v="6"/>
  </r>
  <r>
    <n v="4000"/>
    <n v="5050"/>
    <n v="126.25"/>
    <x v="0"/>
    <x v="0"/>
    <s v="USD"/>
    <n v="1407524751"/>
    <n v="1404932751"/>
    <b v="1"/>
    <n v="5050"/>
    <n v="94"/>
    <n v="53.723404255319146"/>
    <b v="1"/>
    <s v="theater/plays"/>
    <x v="1"/>
    <x v="6"/>
  </r>
  <r>
    <n v="6000"/>
    <n v="6007"/>
    <n v="100.11666666666667"/>
    <x v="0"/>
    <x v="1"/>
    <s v="GBP"/>
    <n v="1437934759"/>
    <n v="1434478759"/>
    <b v="1"/>
    <n v="6007"/>
    <n v="47"/>
    <n v="127.80851063829788"/>
    <b v="1"/>
    <s v="theater/plays"/>
    <x v="1"/>
    <x v="6"/>
  </r>
  <r>
    <n v="12000"/>
    <n v="12256"/>
    <n v="102.13333333333334"/>
    <x v="0"/>
    <x v="1"/>
    <s v="GBP"/>
    <n v="1452038100"/>
    <n v="1448823673"/>
    <b v="1"/>
    <n v="12256"/>
    <n v="115"/>
    <n v="106.57391304347826"/>
    <b v="1"/>
    <s v="theater/plays"/>
    <x v="1"/>
    <x v="6"/>
  </r>
  <r>
    <n v="35000"/>
    <n v="35123"/>
    <n v="100.35142857142858"/>
    <x v="0"/>
    <x v="0"/>
    <s v="USD"/>
    <n v="1441857540"/>
    <n v="1438617471"/>
    <b v="1"/>
    <n v="35123"/>
    <n v="134"/>
    <n v="262.11194029850748"/>
    <b v="1"/>
    <s v="theater/plays"/>
    <x v="1"/>
    <x v="6"/>
  </r>
  <r>
    <n v="2000"/>
    <n v="2001"/>
    <n v="100.05"/>
    <x v="0"/>
    <x v="1"/>
    <s v="GBP"/>
    <n v="1436625000"/>
    <n v="1433934371"/>
    <b v="1"/>
    <n v="2001"/>
    <n v="35"/>
    <n v="57.171428571428571"/>
    <b v="1"/>
    <s v="theater/plays"/>
    <x v="1"/>
    <x v="6"/>
  </r>
  <r>
    <n v="4500"/>
    <n v="5221"/>
    <n v="116.02222222222223"/>
    <x v="0"/>
    <x v="0"/>
    <s v="USD"/>
    <n v="1478264784"/>
    <n v="1475672784"/>
    <b v="1"/>
    <n v="5221"/>
    <n v="104"/>
    <n v="50.20192307692308"/>
    <b v="1"/>
    <s v="theater/plays"/>
    <x v="1"/>
    <x v="6"/>
  </r>
  <r>
    <n v="12000"/>
    <n v="12252"/>
    <n v="102.1"/>
    <x v="0"/>
    <x v="1"/>
    <s v="GBP"/>
    <n v="1419984000"/>
    <n v="1417132986"/>
    <b v="1"/>
    <n v="12252"/>
    <n v="184"/>
    <n v="66.586956521739125"/>
    <b v="1"/>
    <s v="theater/plays"/>
    <x v="1"/>
    <x v="6"/>
  </r>
  <r>
    <n v="20000"/>
    <n v="20022"/>
    <n v="100.11000000000001"/>
    <x v="0"/>
    <x v="0"/>
    <s v="USD"/>
    <n v="1427063747"/>
    <n v="1424043347"/>
    <b v="1"/>
    <n v="20022"/>
    <n v="119"/>
    <n v="168.25210084033614"/>
    <b v="1"/>
    <s v="theater/plays"/>
    <x v="1"/>
    <x v="6"/>
  </r>
  <r>
    <n v="15000"/>
    <n v="15126"/>
    <n v="100.84"/>
    <x v="0"/>
    <x v="0"/>
    <s v="USD"/>
    <n v="1489352400"/>
    <n v="1486411204"/>
    <b v="1"/>
    <n v="15126"/>
    <n v="59"/>
    <n v="256.37288135593218"/>
    <b v="1"/>
    <s v="theater/plays"/>
    <x v="1"/>
    <x v="6"/>
  </r>
  <r>
    <n v="4000"/>
    <n v="4137"/>
    <n v="103.42499999999998"/>
    <x v="0"/>
    <x v="1"/>
    <s v="GBP"/>
    <n v="1436114603"/>
    <n v="1433090603"/>
    <b v="1"/>
    <n v="4137"/>
    <n v="113"/>
    <n v="36.610619469026545"/>
    <b v="1"/>
    <s v="theater/plays"/>
    <x v="1"/>
    <x v="6"/>
  </r>
  <r>
    <n v="2500"/>
    <n v="3120"/>
    <n v="124.8"/>
    <x v="0"/>
    <x v="0"/>
    <s v="USD"/>
    <n v="1445722140"/>
    <n v="1443016697"/>
    <b v="1"/>
    <n v="3120"/>
    <n v="84"/>
    <n v="37.142857142857146"/>
    <b v="1"/>
    <s v="theater/plays"/>
    <x v="1"/>
    <x v="6"/>
  </r>
  <r>
    <n v="3100"/>
    <n v="3395"/>
    <n v="109.51612903225806"/>
    <x v="0"/>
    <x v="0"/>
    <s v="USD"/>
    <n v="1440100976"/>
    <n v="1437508976"/>
    <b v="1"/>
    <n v="3395"/>
    <n v="74"/>
    <n v="45.878378378378379"/>
    <b v="1"/>
    <s v="theater/plays"/>
    <x v="1"/>
    <x v="6"/>
  </r>
  <r>
    <n v="30000"/>
    <n v="30610"/>
    <n v="102.03333333333333"/>
    <x v="0"/>
    <x v="0"/>
    <s v="USD"/>
    <n v="1484024400"/>
    <n v="1479932713"/>
    <b v="1"/>
    <n v="30610"/>
    <n v="216"/>
    <n v="141.71296296296296"/>
    <b v="1"/>
    <s v="theater/plays"/>
    <x v="1"/>
    <x v="6"/>
  </r>
  <r>
    <n v="2000"/>
    <n v="2047"/>
    <n v="102.35000000000001"/>
    <x v="0"/>
    <x v="0"/>
    <s v="USD"/>
    <n v="1464987600"/>
    <n v="1463145938"/>
    <b v="1"/>
    <n v="2047"/>
    <n v="39"/>
    <n v="52.487179487179489"/>
    <b v="1"/>
    <s v="theater/plays"/>
    <x v="1"/>
    <x v="6"/>
  </r>
  <r>
    <n v="1200"/>
    <n v="1250"/>
    <n v="104.16666666666667"/>
    <x v="0"/>
    <x v="1"/>
    <s v="GBP"/>
    <n v="1446213612"/>
    <n v="1443621612"/>
    <b v="1"/>
    <n v="1250"/>
    <n v="21"/>
    <n v="59.523809523809526"/>
    <b v="1"/>
    <s v="theater/plays"/>
    <x v="1"/>
    <x v="6"/>
  </r>
  <r>
    <n v="1200"/>
    <n v="1500"/>
    <n v="125"/>
    <x v="0"/>
    <x v="1"/>
    <s v="GBP"/>
    <n v="1484687436"/>
    <n v="1482095436"/>
    <b v="0"/>
    <n v="1500"/>
    <n v="30"/>
    <n v="50"/>
    <b v="1"/>
    <s v="theater/plays"/>
    <x v="1"/>
    <x v="6"/>
  </r>
  <r>
    <n v="7000"/>
    <n v="7164"/>
    <n v="102.34285714285714"/>
    <x v="0"/>
    <x v="0"/>
    <s v="USD"/>
    <n v="1450328340"/>
    <n v="1447606884"/>
    <b v="1"/>
    <n v="7164"/>
    <n v="37"/>
    <n v="193.62162162162161"/>
    <b v="1"/>
    <s v="theater/plays"/>
    <x v="1"/>
    <x v="6"/>
  </r>
  <r>
    <n v="20000"/>
    <n v="21573"/>
    <n v="107.86500000000001"/>
    <x v="0"/>
    <x v="0"/>
    <s v="USD"/>
    <n v="1416470398"/>
    <n v="1413874798"/>
    <b v="1"/>
    <n v="21573"/>
    <n v="202"/>
    <n v="106.79702970297029"/>
    <b v="1"/>
    <s v="theater/plays"/>
    <x v="1"/>
    <x v="6"/>
  </r>
  <r>
    <n v="2600"/>
    <n v="2857"/>
    <n v="109.88461538461539"/>
    <x v="0"/>
    <x v="0"/>
    <s v="USD"/>
    <n v="1412135940"/>
    <n v="1410840126"/>
    <b v="1"/>
    <n v="2857"/>
    <n v="37"/>
    <n v="77.21621621621621"/>
    <b v="1"/>
    <s v="theater/plays"/>
    <x v="1"/>
    <x v="6"/>
  </r>
  <r>
    <n v="1000"/>
    <n v="1610"/>
    <n v="161"/>
    <x v="0"/>
    <x v="0"/>
    <s v="USD"/>
    <n v="1460846347"/>
    <n v="1458254347"/>
    <b v="0"/>
    <n v="1610"/>
    <n v="28"/>
    <n v="57.5"/>
    <b v="1"/>
    <s v="theater/plays"/>
    <x v="1"/>
    <x v="6"/>
  </r>
  <r>
    <n v="1000"/>
    <n v="1312"/>
    <n v="131.20000000000002"/>
    <x v="0"/>
    <x v="0"/>
    <s v="USD"/>
    <n v="1462334340"/>
    <n v="1459711917"/>
    <b v="1"/>
    <n v="1312"/>
    <n v="26"/>
    <n v="50.46153846153846"/>
    <b v="1"/>
    <s v="theater/plays"/>
    <x v="1"/>
    <x v="6"/>
  </r>
  <r>
    <n v="5000"/>
    <n v="5940"/>
    <n v="118.8"/>
    <x v="0"/>
    <x v="0"/>
    <s v="USD"/>
    <n v="1488482355"/>
    <n v="1485890355"/>
    <b v="0"/>
    <n v="5940"/>
    <n v="61"/>
    <n v="97.377049180327873"/>
    <b v="1"/>
    <s v="theater/plays"/>
    <x v="1"/>
    <x v="6"/>
  </r>
  <r>
    <n v="4000"/>
    <n v="4015.71"/>
    <n v="100.39275000000001"/>
    <x v="0"/>
    <x v="1"/>
    <s v="GBP"/>
    <n v="1485991860"/>
    <n v="1483124208"/>
    <b v="0"/>
    <n v="4015.71"/>
    <n v="115"/>
    <n v="34.91921739130435"/>
    <b v="1"/>
    <s v="theater/plays"/>
    <x v="1"/>
    <x v="6"/>
  </r>
  <r>
    <n v="15000"/>
    <n v="15481"/>
    <n v="103.20666666666666"/>
    <x v="0"/>
    <x v="0"/>
    <s v="USD"/>
    <n v="1467361251"/>
    <n v="1464769251"/>
    <b v="1"/>
    <n v="15481"/>
    <n v="181"/>
    <n v="85.530386740331494"/>
    <b v="1"/>
    <s v="theater/plays"/>
    <x v="1"/>
    <x v="6"/>
  </r>
  <r>
    <n v="20000"/>
    <n v="20120"/>
    <n v="100.6"/>
    <x v="0"/>
    <x v="0"/>
    <s v="USD"/>
    <n v="1482962433"/>
    <n v="1480370433"/>
    <b v="0"/>
    <n v="20120"/>
    <n v="110"/>
    <n v="182.90909090909091"/>
    <b v="1"/>
    <s v="theater/plays"/>
    <x v="1"/>
    <x v="6"/>
  </r>
  <r>
    <n v="35000"/>
    <n v="35275.64"/>
    <n v="100.78754285714287"/>
    <x v="0"/>
    <x v="0"/>
    <s v="USD"/>
    <n v="1443499140"/>
    <n v="1441452184"/>
    <b v="1"/>
    <n v="35275.64"/>
    <n v="269"/>
    <n v="131.13620817843866"/>
    <b v="1"/>
    <s v="theater/plays"/>
    <x v="1"/>
    <x v="6"/>
  </r>
  <r>
    <n v="2800"/>
    <n v="3145"/>
    <n v="112.32142857142857"/>
    <x v="0"/>
    <x v="1"/>
    <s v="GBP"/>
    <n v="1435752898"/>
    <n v="1433160898"/>
    <b v="1"/>
    <n v="3145"/>
    <n v="79"/>
    <n v="39.810126582278478"/>
    <b v="1"/>
    <s v="theater/plays"/>
    <x v="1"/>
    <x v="6"/>
  </r>
  <r>
    <n v="5862"/>
    <n v="6208.98"/>
    <n v="105.91914022517912"/>
    <x v="0"/>
    <x v="1"/>
    <s v="GBP"/>
    <n v="1445817540"/>
    <n v="1443665293"/>
    <b v="1"/>
    <n v="6208.98"/>
    <n v="104"/>
    <n v="59.701730769230764"/>
    <b v="1"/>
    <s v="theater/plays"/>
    <x v="1"/>
    <x v="6"/>
  </r>
  <r>
    <n v="3000"/>
    <n v="3017"/>
    <n v="100.56666666666668"/>
    <x v="0"/>
    <x v="1"/>
    <s v="GBP"/>
    <n v="1487286000"/>
    <n v="1484843948"/>
    <b v="0"/>
    <n v="3017"/>
    <n v="34"/>
    <n v="88.735294117647058"/>
    <b v="1"/>
    <s v="theater/plays"/>
    <x v="1"/>
    <x v="6"/>
  </r>
  <r>
    <n v="8500"/>
    <n v="9801"/>
    <n v="115.30588235294117"/>
    <x v="0"/>
    <x v="0"/>
    <s v="USD"/>
    <n v="1413269940"/>
    <n v="1410421670"/>
    <b v="1"/>
    <n v="9801"/>
    <n v="167"/>
    <n v="58.688622754491021"/>
    <b v="1"/>
    <s v="theater/plays"/>
    <x v="1"/>
    <x v="6"/>
  </r>
  <r>
    <n v="10000"/>
    <n v="12730.42"/>
    <n v="127.30419999999999"/>
    <x v="0"/>
    <x v="0"/>
    <s v="USD"/>
    <n v="1411150092"/>
    <n v="1408558092"/>
    <b v="1"/>
    <n v="12730.42"/>
    <n v="183"/>
    <n v="69.56513661202186"/>
    <b v="1"/>
    <s v="theater/plays"/>
    <x v="1"/>
    <x v="6"/>
  </r>
  <r>
    <n v="8000"/>
    <n v="8227"/>
    <n v="102.83750000000001"/>
    <x v="0"/>
    <x v="0"/>
    <s v="USD"/>
    <n v="1444348800"/>
    <n v="1442283562"/>
    <b v="1"/>
    <n v="8227"/>
    <n v="71"/>
    <n v="115.87323943661971"/>
    <b v="1"/>
    <s v="theater/plays"/>
    <x v="1"/>
    <x v="6"/>
  </r>
  <r>
    <n v="1600"/>
    <n v="1647"/>
    <n v="102.9375"/>
    <x v="0"/>
    <x v="1"/>
    <s v="GBP"/>
    <n v="1480613982"/>
    <n v="1478018382"/>
    <b v="0"/>
    <n v="1647"/>
    <n v="69"/>
    <n v="23.869565217391305"/>
    <b v="1"/>
    <s v="theater/plays"/>
    <x v="1"/>
    <x v="6"/>
  </r>
  <r>
    <n v="21000"/>
    <n v="21904"/>
    <n v="104.3047619047619"/>
    <x v="0"/>
    <x v="0"/>
    <s v="USD"/>
    <n v="1434074400"/>
    <n v="1431354258"/>
    <b v="0"/>
    <n v="21904"/>
    <n v="270"/>
    <n v="81.125925925925927"/>
    <b v="1"/>
    <s v="theater/plays"/>
    <x v="1"/>
    <x v="6"/>
  </r>
  <r>
    <n v="10000"/>
    <n v="11122"/>
    <n v="111.22000000000001"/>
    <x v="0"/>
    <x v="0"/>
    <s v="USD"/>
    <n v="1442030340"/>
    <n v="1439551200"/>
    <b v="1"/>
    <n v="11122"/>
    <n v="193"/>
    <n v="57.626943005181346"/>
    <b v="1"/>
    <s v="theater/plays"/>
    <x v="1"/>
    <x v="6"/>
  </r>
  <r>
    <n v="2500"/>
    <n v="2646.5"/>
    <n v="105.86"/>
    <x v="0"/>
    <x v="1"/>
    <s v="GBP"/>
    <n v="1436696712"/>
    <n v="1434104712"/>
    <b v="1"/>
    <n v="2646.5"/>
    <n v="57"/>
    <n v="46.429824561403507"/>
    <b v="1"/>
    <s v="theater/plays"/>
    <x v="1"/>
    <x v="6"/>
  </r>
  <r>
    <n v="12000"/>
    <n v="12095"/>
    <n v="100.79166666666666"/>
    <x v="0"/>
    <x v="0"/>
    <s v="USD"/>
    <n v="1428178757"/>
    <n v="1425590357"/>
    <b v="1"/>
    <n v="12095"/>
    <n v="200"/>
    <n v="60.475000000000001"/>
    <b v="1"/>
    <s v="theater/plays"/>
    <x v="1"/>
    <x v="6"/>
  </r>
  <r>
    <n v="5500"/>
    <n v="5771"/>
    <n v="104.92727272727274"/>
    <x v="0"/>
    <x v="0"/>
    <s v="USD"/>
    <n v="1434822914"/>
    <n v="1432230914"/>
    <b v="1"/>
    <n v="5771"/>
    <n v="88"/>
    <n v="65.579545454545453"/>
    <b v="1"/>
    <s v="theater/plays"/>
    <x v="1"/>
    <x v="6"/>
  </r>
  <r>
    <n v="25000"/>
    <n v="25388"/>
    <n v="101.55199999999999"/>
    <x v="0"/>
    <x v="0"/>
    <s v="USD"/>
    <n v="1415213324"/>
    <n v="1412617724"/>
    <b v="1"/>
    <n v="25388"/>
    <n v="213"/>
    <n v="119.1924882629108"/>
    <b v="1"/>
    <s v="theater/plays"/>
    <x v="1"/>
    <x v="6"/>
  </r>
  <r>
    <n v="1500"/>
    <n v="1661"/>
    <n v="110.73333333333333"/>
    <x v="0"/>
    <x v="0"/>
    <s v="USD"/>
    <n v="1434907966"/>
    <n v="1432315966"/>
    <b v="1"/>
    <n v="1661"/>
    <n v="20"/>
    <n v="83.05"/>
    <b v="1"/>
    <s v="theater/plays"/>
    <x v="1"/>
    <x v="6"/>
  </r>
  <r>
    <n v="2250"/>
    <n v="2876"/>
    <n v="127.82222222222221"/>
    <x v="0"/>
    <x v="1"/>
    <s v="GBP"/>
    <n v="1473247240"/>
    <n v="1470655240"/>
    <b v="1"/>
    <n v="2876"/>
    <n v="50"/>
    <n v="57.52"/>
    <b v="1"/>
    <s v="theater/plays"/>
    <x v="1"/>
    <x v="6"/>
  </r>
  <r>
    <n v="20000"/>
    <n v="20365"/>
    <n v="101.82500000000002"/>
    <x v="0"/>
    <x v="0"/>
    <s v="USD"/>
    <n v="1473306300"/>
    <n v="1471701028"/>
    <b v="1"/>
    <n v="20365"/>
    <n v="115"/>
    <n v="177.08695652173913"/>
    <b v="1"/>
    <s v="theater/plays"/>
    <x v="1"/>
    <x v="6"/>
  </r>
  <r>
    <n v="13000"/>
    <n v="13163.5"/>
    <n v="101.25769230769231"/>
    <x v="0"/>
    <x v="1"/>
    <s v="GBP"/>
    <n v="1427331809"/>
    <n v="1424743409"/>
    <b v="1"/>
    <n v="13163.5"/>
    <n v="186"/>
    <n v="70.771505376344081"/>
    <b v="1"/>
    <s v="theater/plays"/>
    <x v="1"/>
    <x v="6"/>
  </r>
  <r>
    <n v="300"/>
    <n v="525"/>
    <n v="175"/>
    <x v="0"/>
    <x v="1"/>
    <s v="GBP"/>
    <n v="1412706375"/>
    <n v="1410114375"/>
    <b v="1"/>
    <n v="525"/>
    <n v="18"/>
    <n v="29.166666666666668"/>
    <b v="1"/>
    <s v="theater/plays"/>
    <x v="1"/>
    <x v="6"/>
  </r>
  <r>
    <n v="10000"/>
    <n v="12806"/>
    <n v="128.06"/>
    <x v="0"/>
    <x v="0"/>
    <s v="USD"/>
    <n v="1433995140"/>
    <n v="1432129577"/>
    <b v="1"/>
    <n v="12806"/>
    <n v="176"/>
    <n v="72.76136363636364"/>
    <b v="1"/>
    <s v="theater/plays"/>
    <x v="1"/>
    <x v="6"/>
  </r>
  <r>
    <n v="2000"/>
    <n v="2125.9899999999998"/>
    <n v="106.29949999999999"/>
    <x v="0"/>
    <x v="1"/>
    <s v="GBP"/>
    <n v="1487769952"/>
    <n v="1485177952"/>
    <b v="0"/>
    <n v="2125.9899999999998"/>
    <n v="41"/>
    <n v="51.853414634146333"/>
    <b v="1"/>
    <s v="theater/plays"/>
    <x v="1"/>
    <x v="6"/>
  </r>
  <r>
    <n v="7000"/>
    <n v="7365"/>
    <n v="105.21428571428571"/>
    <x v="0"/>
    <x v="0"/>
    <s v="USD"/>
    <n v="1420751861"/>
    <n v="1418159861"/>
    <b v="1"/>
    <n v="7365"/>
    <n v="75"/>
    <n v="98.2"/>
    <b v="1"/>
    <s v="theater/plays"/>
    <x v="1"/>
    <x v="6"/>
  </r>
  <r>
    <n v="23000"/>
    <n v="24418.6"/>
    <n v="106.16782608695652"/>
    <x v="0"/>
    <x v="0"/>
    <s v="USD"/>
    <n v="1475294340"/>
    <n v="1472753745"/>
    <b v="1"/>
    <n v="24418.6"/>
    <n v="97"/>
    <n v="251.7381443298969"/>
    <b v="1"/>
    <s v="theater/plays"/>
    <x v="1"/>
    <x v="6"/>
  </r>
  <r>
    <n v="5000"/>
    <n v="5462"/>
    <n v="109.24000000000001"/>
    <x v="0"/>
    <x v="0"/>
    <s v="USD"/>
    <n v="1448903318"/>
    <n v="1445875718"/>
    <b v="1"/>
    <n v="5462"/>
    <n v="73"/>
    <n v="74.821917808219183"/>
    <b v="1"/>
    <s v="theater/plays"/>
    <x v="1"/>
    <x v="6"/>
  </r>
  <r>
    <n v="3300"/>
    <n v="3315"/>
    <n v="100.45454545454547"/>
    <x v="0"/>
    <x v="0"/>
    <s v="USD"/>
    <n v="1437067476"/>
    <n v="1434475476"/>
    <b v="1"/>
    <n v="3315"/>
    <n v="49"/>
    <n v="67.65306122448979"/>
    <b v="1"/>
    <s v="theater/plays"/>
    <x v="1"/>
    <x v="6"/>
  </r>
  <r>
    <n v="12200"/>
    <n v="12571"/>
    <n v="103.04098360655738"/>
    <x v="0"/>
    <x v="0"/>
    <s v="USD"/>
    <n v="1419220800"/>
    <n v="1416555262"/>
    <b v="1"/>
    <n v="12571"/>
    <n v="134"/>
    <n v="93.81343283582089"/>
    <b v="1"/>
    <s v="theater/plays"/>
    <x v="1"/>
    <x v="6"/>
  </r>
  <r>
    <n v="2500"/>
    <n v="2804.16"/>
    <n v="112.1664"/>
    <x v="0"/>
    <x v="0"/>
    <s v="USD"/>
    <n v="1446238800"/>
    <n v="1444220588"/>
    <b v="1"/>
    <n v="2804.16"/>
    <n v="68"/>
    <n v="41.237647058823526"/>
    <b v="1"/>
    <s v="theater/plays"/>
    <x v="1"/>
    <x v="6"/>
  </r>
  <r>
    <n v="2500"/>
    <n v="2575"/>
    <n v="103"/>
    <x v="0"/>
    <x v="0"/>
    <s v="USD"/>
    <n v="1422482400"/>
    <n v="1421089938"/>
    <b v="1"/>
    <n v="2575"/>
    <n v="49"/>
    <n v="52.551020408163268"/>
    <b v="1"/>
    <s v="theater/plays"/>
    <x v="1"/>
    <x v="6"/>
  </r>
  <r>
    <n v="2700"/>
    <n v="4428"/>
    <n v="164"/>
    <x v="0"/>
    <x v="17"/>
    <s v="EUR"/>
    <n v="1449162000"/>
    <n v="1446570315"/>
    <b v="1"/>
    <n v="4428"/>
    <n v="63"/>
    <n v="70.285714285714292"/>
    <b v="1"/>
    <s v="theater/plays"/>
    <x v="1"/>
    <x v="6"/>
  </r>
  <r>
    <n v="6000"/>
    <n v="7877"/>
    <n v="131.28333333333333"/>
    <x v="0"/>
    <x v="0"/>
    <s v="USD"/>
    <n v="1434142800"/>
    <n v="1431435122"/>
    <b v="1"/>
    <n v="7877"/>
    <n v="163"/>
    <n v="48.325153374233132"/>
    <b v="1"/>
    <s v="theater/plays"/>
    <x v="1"/>
    <x v="6"/>
  </r>
  <r>
    <n v="15000"/>
    <n v="15315"/>
    <n v="102.1"/>
    <x v="0"/>
    <x v="0"/>
    <s v="USD"/>
    <n v="1437156660"/>
    <n v="1434564660"/>
    <b v="1"/>
    <n v="15315"/>
    <n v="288"/>
    <n v="53.177083333333336"/>
    <b v="1"/>
    <s v="theater/plays"/>
    <x v="1"/>
    <x v="6"/>
  </r>
  <r>
    <n v="2000"/>
    <n v="2560"/>
    <n v="128"/>
    <x v="0"/>
    <x v="0"/>
    <s v="USD"/>
    <n v="1472074928"/>
    <n v="1470692528"/>
    <b v="1"/>
    <n v="2560"/>
    <n v="42"/>
    <n v="60.952380952380949"/>
    <b v="1"/>
    <s v="theater/plays"/>
    <x v="1"/>
    <x v="6"/>
  </r>
  <r>
    <n v="8000"/>
    <n v="8120"/>
    <n v="101.49999999999999"/>
    <x v="0"/>
    <x v="1"/>
    <s v="GBP"/>
    <n v="1434452400"/>
    <n v="1431509397"/>
    <b v="1"/>
    <n v="8120"/>
    <n v="70"/>
    <n v="116"/>
    <b v="1"/>
    <s v="theater/plays"/>
    <x v="1"/>
    <x v="6"/>
  </r>
  <r>
    <n v="1800"/>
    <n v="1830"/>
    <n v="101.66666666666666"/>
    <x v="0"/>
    <x v="1"/>
    <s v="GBP"/>
    <n v="1436705265"/>
    <n v="1434113265"/>
    <b v="1"/>
    <n v="1830"/>
    <n v="30"/>
    <n v="61"/>
    <b v="1"/>
    <s v="theater/plays"/>
    <x v="1"/>
    <x v="6"/>
  </r>
  <r>
    <n v="1500"/>
    <n v="1950"/>
    <n v="130"/>
    <x v="0"/>
    <x v="1"/>
    <s v="GBP"/>
    <n v="1414927775"/>
    <n v="1412332175"/>
    <b v="1"/>
    <n v="1950"/>
    <n v="51"/>
    <n v="38.235294117647058"/>
    <b v="1"/>
    <s v="theater/plays"/>
    <x v="1"/>
    <x v="6"/>
  </r>
  <r>
    <n v="10000"/>
    <n v="15443"/>
    <n v="154.43"/>
    <x v="0"/>
    <x v="0"/>
    <s v="USD"/>
    <n v="1446814809"/>
    <n v="1444219209"/>
    <b v="1"/>
    <n v="15443"/>
    <n v="145"/>
    <n v="106.50344827586207"/>
    <b v="1"/>
    <s v="theater/plays"/>
    <x v="1"/>
    <x v="6"/>
  </r>
  <r>
    <n v="4000"/>
    <n v="4296"/>
    <n v="107.4"/>
    <x v="0"/>
    <x v="0"/>
    <s v="USD"/>
    <n v="1473879600"/>
    <n v="1472498042"/>
    <b v="1"/>
    <n v="4296"/>
    <n v="21"/>
    <n v="204.57142857142858"/>
    <b v="1"/>
    <s v="theater/plays"/>
    <x v="1"/>
    <x v="6"/>
  </r>
  <r>
    <n v="15500"/>
    <n v="15705"/>
    <n v="101.32258064516128"/>
    <x v="0"/>
    <x v="0"/>
    <s v="USD"/>
    <n v="1458075600"/>
    <n v="1454259272"/>
    <b v="1"/>
    <n v="15705"/>
    <n v="286"/>
    <n v="54.912587412587413"/>
    <b v="1"/>
    <s v="theater/plays"/>
    <x v="1"/>
    <x v="6"/>
  </r>
  <r>
    <n v="1800"/>
    <n v="1805"/>
    <n v="100.27777777777777"/>
    <x v="0"/>
    <x v="0"/>
    <s v="USD"/>
    <n v="1423456200"/>
    <n v="1421183271"/>
    <b v="1"/>
    <n v="1805"/>
    <n v="12"/>
    <n v="150.41666666666666"/>
    <b v="1"/>
    <s v="theater/plays"/>
    <x v="1"/>
    <x v="6"/>
  </r>
  <r>
    <n v="4500"/>
    <n v="5258"/>
    <n v="116.84444444444443"/>
    <x v="0"/>
    <x v="5"/>
    <s v="CAD"/>
    <n v="1459483140"/>
    <n v="1456526879"/>
    <b v="1"/>
    <n v="5258"/>
    <n v="100"/>
    <n v="52.58"/>
    <b v="1"/>
    <s v="theater/plays"/>
    <x v="1"/>
    <x v="6"/>
  </r>
  <r>
    <n v="5000"/>
    <n v="5430"/>
    <n v="108.60000000000001"/>
    <x v="0"/>
    <x v="1"/>
    <s v="GBP"/>
    <n v="1416331406"/>
    <n v="1413735806"/>
    <b v="1"/>
    <n v="5430"/>
    <n v="100"/>
    <n v="54.3"/>
    <b v="1"/>
    <s v="theater/plays"/>
    <x v="1"/>
    <x v="6"/>
  </r>
  <r>
    <n v="2500"/>
    <n v="2585"/>
    <n v="103.4"/>
    <x v="0"/>
    <x v="1"/>
    <s v="GBP"/>
    <n v="1433017303"/>
    <n v="1430425303"/>
    <b v="1"/>
    <n v="2585"/>
    <n v="34"/>
    <n v="76.029411764705884"/>
    <b v="1"/>
    <s v="theater/plays"/>
    <x v="1"/>
    <x v="6"/>
  </r>
  <r>
    <n v="5800"/>
    <n v="6628"/>
    <n v="114.27586206896552"/>
    <x v="0"/>
    <x v="0"/>
    <s v="USD"/>
    <n v="1459474059"/>
    <n v="1456885659"/>
    <b v="0"/>
    <n v="6628"/>
    <n v="63"/>
    <n v="105.2063492063492"/>
    <b v="1"/>
    <s v="theater/plays"/>
    <x v="1"/>
    <x v="6"/>
  </r>
  <r>
    <n v="2000"/>
    <n v="2060"/>
    <n v="103"/>
    <x v="0"/>
    <x v="0"/>
    <s v="USD"/>
    <n v="1433134800"/>
    <n v="1430158198"/>
    <b v="0"/>
    <n v="2060"/>
    <n v="30"/>
    <n v="68.666666666666671"/>
    <b v="1"/>
    <s v="theater/plays"/>
    <x v="1"/>
    <x v="6"/>
  </r>
  <r>
    <n v="5000"/>
    <n v="6080"/>
    <n v="121.6"/>
    <x v="0"/>
    <x v="0"/>
    <s v="USD"/>
    <n v="1441153705"/>
    <n v="1438561705"/>
    <b v="0"/>
    <n v="6080"/>
    <n v="47"/>
    <n v="129.36170212765958"/>
    <b v="1"/>
    <s v="theater/plays"/>
    <x v="1"/>
    <x v="6"/>
  </r>
  <r>
    <n v="31000"/>
    <n v="31820.5"/>
    <n v="102.6467741935484"/>
    <x v="0"/>
    <x v="0"/>
    <s v="USD"/>
    <n v="1461904788"/>
    <n v="1458103188"/>
    <b v="0"/>
    <n v="31820.5"/>
    <n v="237"/>
    <n v="134.26371308016877"/>
    <b v="1"/>
    <s v="theater/plays"/>
    <x v="1"/>
    <x v="6"/>
  </r>
  <r>
    <n v="800"/>
    <n v="838"/>
    <n v="104.75000000000001"/>
    <x v="0"/>
    <x v="1"/>
    <s v="GBP"/>
    <n v="1455138000"/>
    <n v="1452448298"/>
    <b v="0"/>
    <n v="838"/>
    <n v="47"/>
    <n v="17.829787234042552"/>
    <b v="1"/>
    <s v="theater/plays"/>
    <x v="1"/>
    <x v="6"/>
  </r>
  <r>
    <n v="3000"/>
    <n v="3048"/>
    <n v="101.6"/>
    <x v="0"/>
    <x v="0"/>
    <s v="USD"/>
    <n v="1454047140"/>
    <n v="1452546853"/>
    <b v="0"/>
    <n v="3048"/>
    <n v="15"/>
    <n v="203.2"/>
    <b v="1"/>
    <s v="theater/plays"/>
    <x v="1"/>
    <x v="6"/>
  </r>
  <r>
    <n v="4999"/>
    <n v="5604"/>
    <n v="112.10242048409683"/>
    <x v="0"/>
    <x v="0"/>
    <s v="USD"/>
    <n v="1488258000"/>
    <n v="1485556626"/>
    <b v="0"/>
    <n v="5604"/>
    <n v="81"/>
    <n v="69.18518518518519"/>
    <b v="1"/>
    <s v="theater/plays"/>
    <x v="1"/>
    <x v="6"/>
  </r>
  <r>
    <n v="15000"/>
    <n v="15265"/>
    <n v="101.76666666666667"/>
    <x v="0"/>
    <x v="0"/>
    <s v="USD"/>
    <n v="1471291782"/>
    <n v="1468699782"/>
    <b v="0"/>
    <n v="15265"/>
    <n v="122"/>
    <n v="125.12295081967213"/>
    <b v="1"/>
    <s v="theater/plays"/>
    <x v="1"/>
    <x v="6"/>
  </r>
  <r>
    <n v="2500"/>
    <n v="2500"/>
    <n v="100"/>
    <x v="0"/>
    <x v="5"/>
    <s v="CAD"/>
    <n v="1448733628"/>
    <n v="1446573628"/>
    <b v="0"/>
    <n v="2500"/>
    <n v="34"/>
    <n v="73.529411764705884"/>
    <b v="1"/>
    <s v="theater/plays"/>
    <x v="1"/>
    <x v="6"/>
  </r>
  <r>
    <n v="10000"/>
    <n v="10026.49"/>
    <n v="100.26489999999998"/>
    <x v="0"/>
    <x v="1"/>
    <s v="GBP"/>
    <n v="1466463600"/>
    <n v="1463337315"/>
    <b v="0"/>
    <n v="10026.49"/>
    <n v="207"/>
    <n v="48.437149758454105"/>
    <b v="1"/>
    <s v="theater/plays"/>
    <x v="1"/>
    <x v="6"/>
  </r>
  <r>
    <n v="500"/>
    <n v="665.21"/>
    <n v="133.04200000000003"/>
    <x v="0"/>
    <x v="1"/>
    <s v="GBP"/>
    <n v="1487580602"/>
    <n v="1485161402"/>
    <b v="0"/>
    <n v="665.21"/>
    <n v="25"/>
    <n v="26.608400000000003"/>
    <b v="1"/>
    <s v="theater/plays"/>
    <x v="1"/>
    <x v="6"/>
  </r>
  <r>
    <n v="2000"/>
    <n v="2424"/>
    <n v="121.2"/>
    <x v="0"/>
    <x v="1"/>
    <s v="GBP"/>
    <n v="1489234891"/>
    <n v="1486642891"/>
    <b v="0"/>
    <n v="2424"/>
    <n v="72"/>
    <n v="33.666666666666664"/>
    <b v="1"/>
    <s v="theater/plays"/>
    <x v="1"/>
    <x v="6"/>
  </r>
  <r>
    <n v="500"/>
    <n v="570"/>
    <n v="113.99999999999999"/>
    <x v="0"/>
    <x v="0"/>
    <s v="USD"/>
    <n v="1442462340"/>
    <n v="1439743900"/>
    <b v="0"/>
    <n v="570"/>
    <n v="14"/>
    <n v="40.714285714285715"/>
    <b v="1"/>
    <s v="theater/plays"/>
    <x v="1"/>
    <x v="6"/>
  </r>
  <r>
    <n v="101"/>
    <n v="289"/>
    <n v="286.13861386138615"/>
    <x v="0"/>
    <x v="1"/>
    <s v="GBP"/>
    <n v="1449257348"/>
    <n v="1444069748"/>
    <b v="0"/>
    <n v="289"/>
    <n v="15"/>
    <n v="19.266666666666666"/>
    <b v="1"/>
    <s v="theater/plays"/>
    <x v="1"/>
    <x v="6"/>
  </r>
  <r>
    <n v="4500"/>
    <n v="7670"/>
    <n v="170.44444444444446"/>
    <x v="0"/>
    <x v="4"/>
    <s v="NZD"/>
    <n v="1488622352"/>
    <n v="1486030352"/>
    <b v="0"/>
    <n v="7670"/>
    <n v="91"/>
    <n v="84.285714285714292"/>
    <b v="1"/>
    <s v="theater/plays"/>
    <x v="1"/>
    <x v="6"/>
  </r>
  <r>
    <n v="600"/>
    <n v="710"/>
    <n v="118.33333333333333"/>
    <x v="0"/>
    <x v="1"/>
    <s v="GBP"/>
    <n v="1434459554"/>
    <n v="1431867554"/>
    <b v="0"/>
    <n v="710"/>
    <n v="24"/>
    <n v="29.583333333333332"/>
    <b v="1"/>
    <s v="theater/plays"/>
    <x v="1"/>
    <x v="6"/>
  </r>
  <r>
    <n v="700"/>
    <n v="720.01"/>
    <n v="102.85857142857142"/>
    <x v="0"/>
    <x v="1"/>
    <s v="GBP"/>
    <n v="1474886229"/>
    <n v="1472294229"/>
    <b v="0"/>
    <n v="720.01"/>
    <n v="27"/>
    <n v="26.667037037037037"/>
    <b v="1"/>
    <s v="theater/plays"/>
    <x v="1"/>
    <x v="6"/>
  </r>
  <r>
    <n v="1500"/>
    <n v="2161"/>
    <n v="144.06666666666666"/>
    <x v="0"/>
    <x v="1"/>
    <s v="GBP"/>
    <n v="1448229600"/>
    <n v="1446401372"/>
    <b v="0"/>
    <n v="2161"/>
    <n v="47"/>
    <n v="45.978723404255319"/>
    <b v="1"/>
    <s v="theater/plays"/>
    <x v="1"/>
    <x v="6"/>
  </r>
  <r>
    <n v="5500"/>
    <n v="5504"/>
    <n v="100.07272727272726"/>
    <x v="0"/>
    <x v="1"/>
    <s v="GBP"/>
    <n v="1438037940"/>
    <n v="1436380256"/>
    <b v="0"/>
    <n v="5504"/>
    <n v="44"/>
    <n v="125.09090909090909"/>
    <b v="1"/>
    <s v="theater/plays"/>
    <x v="1"/>
    <x v="6"/>
  </r>
  <r>
    <n v="10000"/>
    <n v="10173"/>
    <n v="101.73"/>
    <x v="0"/>
    <x v="0"/>
    <s v="USD"/>
    <n v="1442102400"/>
    <n v="1440370768"/>
    <b v="0"/>
    <n v="10173"/>
    <n v="72"/>
    <n v="141.29166666666666"/>
    <b v="1"/>
    <s v="theater/plays"/>
    <x v="1"/>
    <x v="6"/>
  </r>
  <r>
    <n v="3000"/>
    <n v="3486"/>
    <n v="116.19999999999999"/>
    <x v="0"/>
    <x v="0"/>
    <s v="USD"/>
    <n v="1444860063"/>
    <n v="1442268063"/>
    <b v="0"/>
    <n v="3486"/>
    <n v="63"/>
    <n v="55.333333333333336"/>
    <b v="1"/>
    <s v="theater/plays"/>
    <x v="1"/>
    <x v="6"/>
  </r>
  <r>
    <n v="3000"/>
    <n v="4085"/>
    <n v="136.16666666666666"/>
    <x v="0"/>
    <x v="0"/>
    <s v="USD"/>
    <n v="1430329862"/>
    <n v="1428515462"/>
    <b v="0"/>
    <n v="4085"/>
    <n v="88"/>
    <n v="46.420454545454547"/>
    <b v="1"/>
    <s v="theater/plays"/>
    <x v="1"/>
    <x v="6"/>
  </r>
  <r>
    <n v="3000"/>
    <n v="4004"/>
    <n v="133.46666666666667"/>
    <x v="0"/>
    <x v="0"/>
    <s v="USD"/>
    <n v="1470034740"/>
    <n v="1466185176"/>
    <b v="0"/>
    <n v="4004"/>
    <n v="70"/>
    <n v="57.2"/>
    <b v="1"/>
    <s v="theater/plays"/>
    <x v="1"/>
    <x v="6"/>
  </r>
  <r>
    <n v="8400"/>
    <n v="8685"/>
    <n v="103.39285714285715"/>
    <x v="0"/>
    <x v="3"/>
    <s v="EUR"/>
    <n v="1481099176"/>
    <n v="1478507176"/>
    <b v="0"/>
    <n v="8685"/>
    <n v="50"/>
    <n v="173.7"/>
    <b v="1"/>
    <s v="theater/plays"/>
    <x v="1"/>
    <x v="6"/>
  </r>
  <r>
    <n v="1800"/>
    <n v="2086"/>
    <n v="115.88888888888889"/>
    <x v="0"/>
    <x v="0"/>
    <s v="USD"/>
    <n v="1427553484"/>
    <n v="1424533084"/>
    <b v="0"/>
    <n v="2086"/>
    <n v="35"/>
    <n v="59.6"/>
    <b v="1"/>
    <s v="theater/plays"/>
    <x v="1"/>
    <x v="6"/>
  </r>
  <r>
    <n v="15000"/>
    <n v="15677.5"/>
    <n v="104.51666666666665"/>
    <x v="0"/>
    <x v="0"/>
    <s v="USD"/>
    <n v="1482418752"/>
    <n v="1479826752"/>
    <b v="0"/>
    <n v="15677.5"/>
    <n v="175"/>
    <n v="89.585714285714289"/>
    <b v="1"/>
    <s v="theater/plays"/>
    <x v="1"/>
    <x v="6"/>
  </r>
  <r>
    <n v="4000"/>
    <n v="4081"/>
    <n v="102.02500000000001"/>
    <x v="0"/>
    <x v="0"/>
    <s v="USD"/>
    <n v="1438374748"/>
    <n v="1435782748"/>
    <b v="0"/>
    <n v="4081"/>
    <n v="20"/>
    <n v="204.05"/>
    <b v="1"/>
    <s v="theater/plays"/>
    <x v="1"/>
    <x v="6"/>
  </r>
  <r>
    <n v="1500"/>
    <n v="2630"/>
    <n v="175.33333333333334"/>
    <x v="0"/>
    <x v="0"/>
    <s v="USD"/>
    <n v="1465527600"/>
    <n v="1462252542"/>
    <b v="0"/>
    <n v="2630"/>
    <n v="54"/>
    <n v="48.703703703703702"/>
    <b v="1"/>
    <s v="theater/plays"/>
    <x v="1"/>
    <x v="6"/>
  </r>
  <r>
    <n v="1000"/>
    <n v="1066.8"/>
    <n v="106.67999999999999"/>
    <x v="0"/>
    <x v="0"/>
    <s v="USD"/>
    <n v="1463275339"/>
    <n v="1460683339"/>
    <b v="0"/>
    <n v="1066.8"/>
    <n v="20"/>
    <n v="53.339999999999996"/>
    <b v="1"/>
    <s v="theater/plays"/>
    <x v="1"/>
    <x v="6"/>
  </r>
  <r>
    <n v="3500"/>
    <n v="4280"/>
    <n v="122.28571428571429"/>
    <x v="0"/>
    <x v="0"/>
    <s v="USD"/>
    <n v="1460581365"/>
    <n v="1458766965"/>
    <b v="0"/>
    <n v="4280"/>
    <n v="57"/>
    <n v="75.087719298245617"/>
    <b v="1"/>
    <s v="theater/plays"/>
    <x v="1"/>
    <x v="6"/>
  </r>
  <r>
    <n v="350"/>
    <n v="558"/>
    <n v="159.42857142857144"/>
    <x v="0"/>
    <x v="1"/>
    <s v="GBP"/>
    <n v="1476632178"/>
    <n v="1473953778"/>
    <b v="0"/>
    <n v="558"/>
    <n v="31"/>
    <n v="18"/>
    <b v="1"/>
    <s v="theater/plays"/>
    <x v="1"/>
    <x v="6"/>
  </r>
  <r>
    <n v="6500"/>
    <n v="6505"/>
    <n v="100.07692307692308"/>
    <x v="0"/>
    <x v="0"/>
    <s v="USD"/>
    <n v="1444169825"/>
    <n v="1441577825"/>
    <b v="0"/>
    <n v="6505"/>
    <n v="31"/>
    <n v="209.83870967741936"/>
    <b v="1"/>
    <s v="theater/plays"/>
    <x v="1"/>
    <x v="6"/>
  </r>
  <r>
    <n v="2500"/>
    <n v="2746"/>
    <n v="109.84"/>
    <x v="0"/>
    <x v="0"/>
    <s v="USD"/>
    <n v="1445065210"/>
    <n v="1442473210"/>
    <b v="0"/>
    <n v="2746"/>
    <n v="45"/>
    <n v="61.022222222222226"/>
    <b v="1"/>
    <s v="theater/plays"/>
    <x v="1"/>
    <x v="6"/>
  </r>
  <r>
    <n v="2500"/>
    <n v="2501"/>
    <n v="100.03999999999999"/>
    <x v="0"/>
    <x v="0"/>
    <s v="USD"/>
    <n v="1478901600"/>
    <n v="1477077946"/>
    <b v="0"/>
    <n v="2501"/>
    <n v="41"/>
    <n v="61"/>
    <b v="1"/>
    <s v="theater/plays"/>
    <x v="1"/>
    <x v="6"/>
  </r>
  <r>
    <n v="2000"/>
    <n v="2321"/>
    <n v="116.05000000000001"/>
    <x v="0"/>
    <x v="0"/>
    <s v="USD"/>
    <n v="1453856400"/>
    <n v="1452664317"/>
    <b v="0"/>
    <n v="2321"/>
    <n v="29"/>
    <n v="80.034482758620683"/>
    <b v="1"/>
    <s v="theater/plays"/>
    <x v="1"/>
    <x v="6"/>
  </r>
  <r>
    <n v="800"/>
    <n v="1686"/>
    <n v="210.75"/>
    <x v="0"/>
    <x v="1"/>
    <s v="GBP"/>
    <n v="1431115500"/>
    <n v="1428733511"/>
    <b v="0"/>
    <n v="1686"/>
    <n v="58"/>
    <n v="29.068965517241381"/>
    <b v="1"/>
    <s v="theater/plays"/>
    <x v="1"/>
    <x v="6"/>
  </r>
  <r>
    <n v="4000"/>
    <n v="4400"/>
    <n v="110.00000000000001"/>
    <x v="0"/>
    <x v="1"/>
    <s v="GBP"/>
    <n v="1462519041"/>
    <n v="1459927041"/>
    <b v="0"/>
    <n v="4400"/>
    <n v="89"/>
    <n v="49.438202247191015"/>
    <b v="1"/>
    <s v="theater/plays"/>
    <x v="1"/>
    <x v="6"/>
  </r>
  <r>
    <n v="11737"/>
    <n v="11747.18"/>
    <n v="100.08673425918037"/>
    <x v="0"/>
    <x v="0"/>
    <s v="USD"/>
    <n v="1407506040"/>
    <n v="1404680075"/>
    <b v="0"/>
    <n v="11747.18"/>
    <n v="125"/>
    <n v="93.977440000000001"/>
    <b v="1"/>
    <s v="theater/plays"/>
    <x v="1"/>
    <x v="6"/>
  </r>
  <r>
    <n v="1050"/>
    <n v="1115"/>
    <n v="106.19047619047619"/>
    <x v="0"/>
    <x v="0"/>
    <s v="USD"/>
    <n v="1465347424"/>
    <n v="1462755424"/>
    <b v="0"/>
    <n v="1115"/>
    <n v="18"/>
    <n v="61.944444444444443"/>
    <b v="1"/>
    <s v="theater/plays"/>
    <x v="1"/>
    <x v="6"/>
  </r>
  <r>
    <n v="2000"/>
    <n v="2512"/>
    <n v="125.6"/>
    <x v="0"/>
    <x v="5"/>
    <s v="CAD"/>
    <n v="1460341800"/>
    <n v="1456902893"/>
    <b v="0"/>
    <n v="2512"/>
    <n v="32"/>
    <n v="78.5"/>
    <b v="1"/>
    <s v="theater/plays"/>
    <x v="1"/>
    <x v="6"/>
  </r>
  <r>
    <n v="500"/>
    <n v="540"/>
    <n v="108"/>
    <x v="0"/>
    <x v="1"/>
    <s v="GBP"/>
    <n v="1422712986"/>
    <n v="1418824986"/>
    <b v="0"/>
    <n v="540"/>
    <n v="16"/>
    <n v="33.75"/>
    <b v="1"/>
    <s v="theater/plays"/>
    <x v="1"/>
    <x v="6"/>
  </r>
  <r>
    <n v="2500"/>
    <n v="2525"/>
    <n v="101"/>
    <x v="0"/>
    <x v="0"/>
    <s v="USD"/>
    <n v="1466557557"/>
    <n v="1463965557"/>
    <b v="0"/>
    <n v="2525"/>
    <n v="38"/>
    <n v="66.44736842105263"/>
    <b v="1"/>
    <s v="theater/plays"/>
    <x v="1"/>
    <x v="6"/>
  </r>
  <r>
    <n v="500"/>
    <n v="537"/>
    <n v="107.4"/>
    <x v="0"/>
    <x v="0"/>
    <s v="USD"/>
    <n v="1413431940"/>
    <n v="1412216665"/>
    <b v="0"/>
    <n v="537"/>
    <n v="15"/>
    <n v="35.799999999999997"/>
    <b v="1"/>
    <s v="theater/plays"/>
    <x v="1"/>
    <x v="6"/>
  </r>
  <r>
    <n v="3300"/>
    <n v="3350"/>
    <n v="101.51515151515152"/>
    <x v="0"/>
    <x v="0"/>
    <s v="USD"/>
    <n v="1466567700"/>
    <n v="1464653696"/>
    <b v="0"/>
    <n v="3350"/>
    <n v="23"/>
    <n v="145.65217391304347"/>
    <b v="1"/>
    <s v="theater/plays"/>
    <x v="1"/>
    <x v="6"/>
  </r>
  <r>
    <n v="1000"/>
    <n v="1259"/>
    <n v="125.89999999999999"/>
    <x v="0"/>
    <x v="1"/>
    <s v="GBP"/>
    <n v="1474793208"/>
    <n v="1472201208"/>
    <b v="0"/>
    <n v="1259"/>
    <n v="49"/>
    <n v="25.693877551020407"/>
    <b v="1"/>
    <s v="theater/plays"/>
    <x v="1"/>
    <x v="6"/>
  </r>
  <r>
    <n v="1500"/>
    <n v="1525"/>
    <n v="101.66666666666666"/>
    <x v="0"/>
    <x v="17"/>
    <s v="EUR"/>
    <n v="1465135190"/>
    <n v="1463925590"/>
    <b v="0"/>
    <n v="1525"/>
    <n v="10"/>
    <n v="152.5"/>
    <b v="1"/>
    <s v="theater/plays"/>
    <x v="1"/>
    <x v="6"/>
  </r>
  <r>
    <n v="400"/>
    <n v="450"/>
    <n v="112.5"/>
    <x v="0"/>
    <x v="1"/>
    <s v="GBP"/>
    <n v="1428256277"/>
    <n v="1425235877"/>
    <b v="0"/>
    <n v="450"/>
    <n v="15"/>
    <n v="30"/>
    <b v="1"/>
    <s v="theater/plays"/>
    <x v="1"/>
    <x v="6"/>
  </r>
  <r>
    <n v="8000"/>
    <n v="8110"/>
    <n v="101.375"/>
    <x v="0"/>
    <x v="0"/>
    <s v="USD"/>
    <n v="1425830905"/>
    <n v="1423242505"/>
    <b v="0"/>
    <n v="8110"/>
    <n v="57"/>
    <n v="142.28070175438597"/>
    <b v="1"/>
    <s v="theater/plays"/>
    <x v="1"/>
    <x v="6"/>
  </r>
  <r>
    <n v="800"/>
    <n v="810"/>
    <n v="101.25"/>
    <x v="0"/>
    <x v="1"/>
    <s v="GBP"/>
    <n v="1462697966"/>
    <n v="1460105966"/>
    <b v="0"/>
    <n v="810"/>
    <n v="33"/>
    <n v="24.545454545454547"/>
    <b v="1"/>
    <s v="theater/plays"/>
    <x v="1"/>
    <x v="6"/>
  </r>
  <r>
    <n v="1800"/>
    <n v="2635"/>
    <n v="146.38888888888889"/>
    <x v="0"/>
    <x v="0"/>
    <s v="USD"/>
    <n v="1404522000"/>
    <n v="1404308883"/>
    <b v="0"/>
    <n v="2635"/>
    <n v="9"/>
    <n v="292.77777777777777"/>
    <b v="1"/>
    <s v="theater/plays"/>
    <x v="1"/>
    <x v="6"/>
  </r>
  <r>
    <n v="1000"/>
    <n v="1168"/>
    <n v="116.8"/>
    <x v="0"/>
    <x v="1"/>
    <s v="GBP"/>
    <n v="1406502000"/>
    <n v="1405583108"/>
    <b v="0"/>
    <n v="1168"/>
    <n v="26"/>
    <n v="44.92307692307692"/>
    <b v="1"/>
    <s v="theater/plays"/>
    <x v="1"/>
    <x v="6"/>
  </r>
  <r>
    <n v="1500"/>
    <n v="1594"/>
    <n v="106.26666666666667"/>
    <x v="0"/>
    <x v="1"/>
    <s v="GBP"/>
    <n v="1427919468"/>
    <n v="1425331068"/>
    <b v="0"/>
    <n v="1594"/>
    <n v="69"/>
    <n v="23.10144927536232"/>
    <b v="1"/>
    <s v="theater/plays"/>
    <x v="1"/>
    <x v="6"/>
  </r>
  <r>
    <n v="5000"/>
    <n v="5226"/>
    <n v="104.52"/>
    <x v="0"/>
    <x v="0"/>
    <s v="USD"/>
    <n v="1444149886"/>
    <n v="1441125886"/>
    <b v="0"/>
    <n v="5226"/>
    <n v="65"/>
    <n v="80.400000000000006"/>
    <b v="1"/>
    <s v="theater/plays"/>
    <x v="1"/>
    <x v="6"/>
  </r>
  <r>
    <n v="6000"/>
    <n v="6000"/>
    <n v="100"/>
    <x v="0"/>
    <x v="0"/>
    <s v="USD"/>
    <n v="1405802330"/>
    <n v="1403210330"/>
    <b v="0"/>
    <n v="6000"/>
    <n v="83"/>
    <n v="72.289156626506028"/>
    <b v="1"/>
    <s v="theater/plays"/>
    <x v="1"/>
    <x v="6"/>
  </r>
  <r>
    <n v="3500"/>
    <n v="3660"/>
    <n v="104.57142857142858"/>
    <x v="0"/>
    <x v="0"/>
    <s v="USD"/>
    <n v="1434384880"/>
    <n v="1432484080"/>
    <b v="0"/>
    <n v="3660"/>
    <n v="111"/>
    <n v="32.972972972972975"/>
    <b v="1"/>
    <s v="theater/plays"/>
    <x v="1"/>
    <x v="6"/>
  </r>
  <r>
    <n v="3871"/>
    <n v="5366"/>
    <n v="138.62051149573753"/>
    <x v="0"/>
    <x v="0"/>
    <s v="USD"/>
    <n v="1438259422"/>
    <n v="1435667422"/>
    <b v="0"/>
    <n v="5366"/>
    <n v="46"/>
    <n v="116.65217391304348"/>
    <b v="1"/>
    <s v="theater/plays"/>
    <x v="1"/>
    <x v="6"/>
  </r>
  <r>
    <n v="5000"/>
    <n v="5016"/>
    <n v="100.32000000000001"/>
    <x v="0"/>
    <x v="1"/>
    <s v="GBP"/>
    <n v="1407106800"/>
    <n v="1404749446"/>
    <b v="0"/>
    <n v="5016"/>
    <n v="63"/>
    <n v="79.61904761904762"/>
    <b v="1"/>
    <s v="theater/plays"/>
    <x v="1"/>
    <x v="6"/>
  </r>
  <r>
    <n v="250"/>
    <n v="250"/>
    <n v="100"/>
    <x v="0"/>
    <x v="1"/>
    <s v="GBP"/>
    <n v="1459845246"/>
    <n v="1457429646"/>
    <b v="0"/>
    <n v="250"/>
    <n v="9"/>
    <n v="27.777777777777779"/>
    <b v="1"/>
    <s v="theater/plays"/>
    <x v="1"/>
    <x v="6"/>
  </r>
  <r>
    <n v="2500"/>
    <n v="2755"/>
    <n v="110.2"/>
    <x v="0"/>
    <x v="1"/>
    <s v="GBP"/>
    <n v="1412974800"/>
    <n v="1411109167"/>
    <b v="0"/>
    <n v="2755"/>
    <n v="34"/>
    <n v="81.029411764705884"/>
    <b v="1"/>
    <s v="theater/plays"/>
    <x v="1"/>
    <x v="6"/>
  </r>
  <r>
    <n v="15000"/>
    <n v="15327"/>
    <n v="102.18"/>
    <x v="0"/>
    <x v="0"/>
    <s v="USD"/>
    <n v="1487944080"/>
    <n v="1486129680"/>
    <b v="0"/>
    <n v="15327"/>
    <n v="112"/>
    <n v="136.84821428571428"/>
    <b v="1"/>
    <s v="theater/plays"/>
    <x v="1"/>
    <x v="6"/>
  </r>
  <r>
    <n v="8000"/>
    <n v="8348"/>
    <n v="104.35000000000001"/>
    <x v="0"/>
    <x v="0"/>
    <s v="USD"/>
    <n v="1469721518"/>
    <n v="1467129518"/>
    <b v="0"/>
    <n v="8348"/>
    <n v="47"/>
    <n v="177.61702127659575"/>
    <b v="1"/>
    <s v="theater/plays"/>
    <x v="1"/>
    <x v="6"/>
  </r>
  <r>
    <n v="3000"/>
    <n v="4145"/>
    <n v="138.16666666666666"/>
    <x v="0"/>
    <x v="0"/>
    <s v="USD"/>
    <n v="1481066554"/>
    <n v="1478906554"/>
    <b v="0"/>
    <n v="4145"/>
    <n v="38"/>
    <n v="109.07894736842105"/>
    <b v="1"/>
    <s v="theater/plays"/>
    <x v="1"/>
    <x v="6"/>
  </r>
  <r>
    <n v="3350"/>
    <n v="3350"/>
    <n v="100"/>
    <x v="0"/>
    <x v="1"/>
    <s v="GBP"/>
    <n v="1465750800"/>
    <n v="1463771421"/>
    <b v="0"/>
    <n v="3350"/>
    <n v="28"/>
    <n v="119.64285714285714"/>
    <b v="1"/>
    <s v="theater/plays"/>
    <x v="1"/>
    <x v="6"/>
  </r>
  <r>
    <n v="6000"/>
    <n v="6100"/>
    <n v="101.66666666666666"/>
    <x v="0"/>
    <x v="0"/>
    <s v="USD"/>
    <n v="1427864340"/>
    <n v="1425020810"/>
    <b v="0"/>
    <n v="6100"/>
    <n v="78"/>
    <n v="78.205128205128204"/>
    <b v="1"/>
    <s v="theater/plays"/>
    <x v="1"/>
    <x v="6"/>
  </r>
  <r>
    <n v="700"/>
    <n v="1200"/>
    <n v="171.42857142857142"/>
    <x v="0"/>
    <x v="1"/>
    <s v="GBP"/>
    <n v="1460553480"/>
    <n v="1458770384"/>
    <b v="0"/>
    <n v="1200"/>
    <n v="23"/>
    <n v="52.173913043478258"/>
    <b v="1"/>
    <s v="theater/plays"/>
    <x v="1"/>
    <x v="6"/>
  </r>
  <r>
    <n v="4500"/>
    <n v="4565"/>
    <n v="101.44444444444444"/>
    <x v="0"/>
    <x v="0"/>
    <s v="USD"/>
    <n v="1409374093"/>
    <n v="1406782093"/>
    <b v="0"/>
    <n v="4565"/>
    <n v="40"/>
    <n v="114.125"/>
    <b v="1"/>
    <s v="theater/plays"/>
    <x v="1"/>
    <x v="6"/>
  </r>
  <r>
    <n v="500"/>
    <n v="650"/>
    <n v="130"/>
    <x v="0"/>
    <x v="0"/>
    <s v="USD"/>
    <n v="1429317420"/>
    <n v="1424226768"/>
    <b v="0"/>
    <n v="650"/>
    <n v="13"/>
    <n v="50"/>
    <b v="1"/>
    <s v="theater/plays"/>
    <x v="1"/>
    <x v="6"/>
  </r>
  <r>
    <n v="1500"/>
    <n v="1650"/>
    <n v="110.00000000000001"/>
    <x v="0"/>
    <x v="0"/>
    <s v="USD"/>
    <n v="1424910910"/>
    <n v="1424306110"/>
    <b v="0"/>
    <n v="1650"/>
    <n v="18"/>
    <n v="91.666666666666671"/>
    <b v="1"/>
    <s v="theater/plays"/>
    <x v="1"/>
    <x v="6"/>
  </r>
  <r>
    <n v="2000"/>
    <n v="2389"/>
    <n v="119.44999999999999"/>
    <x v="0"/>
    <x v="1"/>
    <s v="GBP"/>
    <n v="1462741200"/>
    <n v="1461503654"/>
    <b v="0"/>
    <n v="2389"/>
    <n v="22"/>
    <n v="108.59090909090909"/>
    <b v="1"/>
    <s v="theater/plays"/>
    <x v="1"/>
    <x v="6"/>
  </r>
  <r>
    <n v="5500"/>
    <n v="5516"/>
    <n v="100.2909090909091"/>
    <x v="0"/>
    <x v="0"/>
    <s v="USD"/>
    <n v="1461988740"/>
    <n v="1459949080"/>
    <b v="0"/>
    <n v="5516"/>
    <n v="79"/>
    <n v="69.822784810126578"/>
    <b v="1"/>
    <s v="theater/plays"/>
    <x v="1"/>
    <x v="6"/>
  </r>
  <r>
    <n v="1000"/>
    <n v="1534"/>
    <n v="153.4"/>
    <x v="0"/>
    <x v="0"/>
    <s v="USD"/>
    <n v="1465837200"/>
    <n v="1463971172"/>
    <b v="0"/>
    <n v="1534"/>
    <n v="14"/>
    <n v="109.57142857142857"/>
    <b v="1"/>
    <s v="theater/plays"/>
    <x v="1"/>
    <x v="6"/>
  </r>
  <r>
    <n v="3500"/>
    <n v="3655"/>
    <n v="104.42857142857143"/>
    <x v="0"/>
    <x v="19"/>
    <s v="EUR"/>
    <n v="1448838000"/>
    <n v="1445791811"/>
    <b v="0"/>
    <n v="3655"/>
    <n v="51"/>
    <n v="71.666666666666671"/>
    <b v="1"/>
    <s v="theater/plays"/>
    <x v="1"/>
    <x v="6"/>
  </r>
  <r>
    <n v="5000"/>
    <n v="5055"/>
    <n v="101.1"/>
    <x v="0"/>
    <x v="1"/>
    <s v="GBP"/>
    <n v="1406113200"/>
    <n v="1402910965"/>
    <b v="0"/>
    <n v="5055"/>
    <n v="54"/>
    <n v="93.611111111111114"/>
    <b v="1"/>
    <s v="theater/plays"/>
    <x v="1"/>
    <x v="6"/>
  </r>
  <r>
    <n v="5000"/>
    <n v="5376"/>
    <n v="107.52"/>
    <x v="0"/>
    <x v="1"/>
    <s v="GBP"/>
    <n v="1467414000"/>
    <n v="1462492178"/>
    <b v="0"/>
    <n v="5376"/>
    <n v="70"/>
    <n v="76.8"/>
    <b v="1"/>
    <s v="theater/plays"/>
    <x v="1"/>
    <x v="6"/>
  </r>
  <r>
    <n v="500"/>
    <n v="1575"/>
    <n v="315"/>
    <x v="0"/>
    <x v="1"/>
    <s v="GBP"/>
    <n v="1462230000"/>
    <n v="1461061350"/>
    <b v="0"/>
    <n v="1575"/>
    <n v="44"/>
    <n v="35.795454545454547"/>
    <b v="1"/>
    <s v="theater/plays"/>
    <x v="1"/>
    <x v="6"/>
  </r>
  <r>
    <n v="3000"/>
    <n v="3058"/>
    <n v="101.93333333333334"/>
    <x v="0"/>
    <x v="0"/>
    <s v="USD"/>
    <n v="1446091260"/>
    <n v="1443029206"/>
    <b v="0"/>
    <n v="3058"/>
    <n v="55"/>
    <n v="55.6"/>
    <b v="1"/>
    <s v="theater/plays"/>
    <x v="1"/>
    <x v="6"/>
  </r>
  <r>
    <n v="1750"/>
    <n v="2210"/>
    <n v="126.28571428571429"/>
    <x v="0"/>
    <x v="1"/>
    <s v="GBP"/>
    <n v="1462879020"/>
    <n v="1461941527"/>
    <b v="0"/>
    <n v="2210"/>
    <n v="15"/>
    <n v="147.33333333333334"/>
    <b v="1"/>
    <s v="theater/plays"/>
    <x v="1"/>
    <x v="6"/>
  </r>
  <r>
    <n v="1500"/>
    <n v="1521"/>
    <n v="101.4"/>
    <x v="0"/>
    <x v="1"/>
    <s v="GBP"/>
    <n v="1468611272"/>
    <n v="1466019272"/>
    <b v="0"/>
    <n v="1521"/>
    <n v="27"/>
    <n v="56.333333333333336"/>
    <b v="1"/>
    <s v="theater/plays"/>
    <x v="1"/>
    <x v="6"/>
  </r>
  <r>
    <n v="2000"/>
    <n v="2020"/>
    <n v="101"/>
    <x v="0"/>
    <x v="1"/>
    <s v="GBP"/>
    <n v="1406887310"/>
    <n v="1404295310"/>
    <b v="0"/>
    <n v="2020"/>
    <n v="21"/>
    <n v="96.19047619047619"/>
    <b v="1"/>
    <s v="theater/plays"/>
    <x v="1"/>
    <x v="6"/>
  </r>
  <r>
    <n v="10000"/>
    <n v="10299"/>
    <n v="102.99000000000001"/>
    <x v="0"/>
    <x v="0"/>
    <s v="USD"/>
    <n v="1416385679"/>
    <n v="1413790079"/>
    <b v="0"/>
    <n v="10299"/>
    <n v="162"/>
    <n v="63.574074074074076"/>
    <b v="1"/>
    <s v="theater/plays"/>
    <x v="1"/>
    <x v="6"/>
  </r>
  <r>
    <n v="4000"/>
    <n v="4250"/>
    <n v="106.25"/>
    <x v="0"/>
    <x v="0"/>
    <s v="USD"/>
    <n v="1487985734"/>
    <n v="1484097734"/>
    <b v="0"/>
    <n v="4250"/>
    <n v="23"/>
    <n v="184.78260869565219"/>
    <b v="1"/>
    <s v="theater/plays"/>
    <x v="1"/>
    <x v="6"/>
  </r>
  <r>
    <n v="9000"/>
    <n v="9124"/>
    <n v="101.37777777777779"/>
    <x v="0"/>
    <x v="20"/>
    <s v="SGD"/>
    <n v="1481731140"/>
    <n v="1479866343"/>
    <b v="0"/>
    <n v="9124"/>
    <n v="72"/>
    <n v="126.72222222222223"/>
    <b v="1"/>
    <s v="theater/plays"/>
    <x v="1"/>
    <x v="6"/>
  </r>
  <r>
    <n v="5000"/>
    <n v="5673"/>
    <n v="113.46000000000001"/>
    <x v="0"/>
    <x v="0"/>
    <s v="USD"/>
    <n v="1409587140"/>
    <n v="1408062990"/>
    <b v="0"/>
    <n v="5673"/>
    <n v="68"/>
    <n v="83.42647058823529"/>
    <b v="1"/>
    <s v="theater/plays"/>
    <x v="1"/>
    <x v="6"/>
  </r>
  <r>
    <n v="500"/>
    <n v="1090"/>
    <n v="218.00000000000003"/>
    <x v="0"/>
    <x v="0"/>
    <s v="USD"/>
    <n v="1425704100"/>
    <n v="1424484717"/>
    <b v="0"/>
    <n v="1090"/>
    <n v="20"/>
    <n v="54.5"/>
    <b v="1"/>
    <s v="theater/plays"/>
    <x v="1"/>
    <x v="6"/>
  </r>
  <r>
    <n v="7750"/>
    <n v="7860"/>
    <n v="101.41935483870968"/>
    <x v="0"/>
    <x v="0"/>
    <s v="USD"/>
    <n v="1408464000"/>
    <n v="1406831445"/>
    <b v="0"/>
    <n v="7860"/>
    <n v="26"/>
    <n v="302.30769230769232"/>
    <b v="1"/>
    <s v="theater/plays"/>
    <x v="1"/>
    <x v="6"/>
  </r>
  <r>
    <n v="3000"/>
    <n v="3178"/>
    <n v="105.93333333333332"/>
    <x v="0"/>
    <x v="1"/>
    <s v="GBP"/>
    <n v="1458075600"/>
    <n v="1456183649"/>
    <b v="0"/>
    <n v="3178"/>
    <n v="72"/>
    <n v="44.138888888888886"/>
    <b v="1"/>
    <s v="theater/plays"/>
    <x v="1"/>
    <x v="6"/>
  </r>
  <r>
    <n v="2500"/>
    <n v="2600"/>
    <n v="104"/>
    <x v="0"/>
    <x v="0"/>
    <s v="USD"/>
    <n v="1449973592"/>
    <n v="1447381592"/>
    <b v="0"/>
    <n v="2600"/>
    <n v="3"/>
    <n v="866.66666666666663"/>
    <b v="1"/>
    <s v="theater/plays"/>
    <x v="1"/>
    <x v="6"/>
  </r>
  <r>
    <n v="500"/>
    <n v="1105"/>
    <n v="221"/>
    <x v="0"/>
    <x v="0"/>
    <s v="USD"/>
    <n v="1431481037"/>
    <n v="1428889037"/>
    <b v="0"/>
    <n v="1105"/>
    <n v="18"/>
    <n v="61.388888888888886"/>
    <b v="1"/>
    <s v="theater/plays"/>
    <x v="1"/>
    <x v="6"/>
  </r>
  <r>
    <n v="750"/>
    <n v="890"/>
    <n v="118.66666666666667"/>
    <x v="0"/>
    <x v="1"/>
    <s v="GBP"/>
    <n v="1438467894"/>
    <n v="1436307894"/>
    <b v="0"/>
    <n v="890"/>
    <n v="30"/>
    <n v="29.666666666666668"/>
    <b v="1"/>
    <s v="theater/plays"/>
    <x v="1"/>
    <x v="6"/>
  </r>
  <r>
    <n v="1000"/>
    <n v="1046"/>
    <n v="104.60000000000001"/>
    <x v="0"/>
    <x v="0"/>
    <s v="USD"/>
    <n v="1420088400"/>
    <n v="1416977259"/>
    <b v="0"/>
    <n v="1046"/>
    <n v="23"/>
    <n v="45.478260869565219"/>
    <b v="1"/>
    <s v="theater/plays"/>
    <x v="1"/>
    <x v="6"/>
  </r>
  <r>
    <n v="5000"/>
    <n v="5195"/>
    <n v="103.89999999999999"/>
    <x v="0"/>
    <x v="17"/>
    <s v="EUR"/>
    <n v="1484441980"/>
    <n v="1479257980"/>
    <b v="0"/>
    <n v="5195"/>
    <n v="54"/>
    <n v="96.203703703703709"/>
    <b v="1"/>
    <s v="theater/plays"/>
    <x v="1"/>
    <x v="6"/>
  </r>
  <r>
    <n v="1500"/>
    <n v="1766"/>
    <n v="117.73333333333333"/>
    <x v="0"/>
    <x v="0"/>
    <s v="USD"/>
    <n v="1481961600"/>
    <n v="1479283285"/>
    <b v="0"/>
    <n v="1766"/>
    <n v="26"/>
    <n v="67.92307692307692"/>
    <b v="1"/>
    <s v="theater/plays"/>
    <x v="1"/>
    <x v="6"/>
  </r>
  <r>
    <n v="200"/>
    <n v="277"/>
    <n v="138.5"/>
    <x v="0"/>
    <x v="0"/>
    <s v="USD"/>
    <n v="1449089965"/>
    <n v="1446670765"/>
    <b v="0"/>
    <n v="277"/>
    <n v="9"/>
    <n v="30.777777777777779"/>
    <b v="1"/>
    <s v="theater/plays"/>
    <x v="1"/>
    <x v="6"/>
  </r>
  <r>
    <n v="1000"/>
    <n v="1035"/>
    <n v="103.49999999999999"/>
    <x v="0"/>
    <x v="0"/>
    <s v="USD"/>
    <n v="1408942740"/>
    <n v="1407157756"/>
    <b v="0"/>
    <n v="1035"/>
    <n v="27"/>
    <n v="38.333333333333336"/>
    <b v="1"/>
    <s v="theater/plays"/>
    <x v="1"/>
    <x v="6"/>
  </r>
  <r>
    <n v="2000"/>
    <n v="2005"/>
    <n v="100.25"/>
    <x v="0"/>
    <x v="1"/>
    <s v="GBP"/>
    <n v="1437235200"/>
    <n v="1435177840"/>
    <b v="0"/>
    <n v="2005"/>
    <n v="30"/>
    <n v="66.833333333333329"/>
    <b v="1"/>
    <s v="theater/plays"/>
    <x v="1"/>
    <x v="6"/>
  </r>
  <r>
    <n v="3500"/>
    <n v="3730"/>
    <n v="106.57142857142856"/>
    <x v="0"/>
    <x v="5"/>
    <s v="CAD"/>
    <n v="1446053616"/>
    <n v="1443461616"/>
    <b v="0"/>
    <n v="3730"/>
    <n v="52"/>
    <n v="71.730769230769226"/>
    <b v="1"/>
    <s v="theater/plays"/>
    <x v="1"/>
    <x v="6"/>
  </r>
  <r>
    <n v="3000"/>
    <n v="3000"/>
    <n v="100"/>
    <x v="0"/>
    <x v="1"/>
    <s v="GBP"/>
    <n v="1400423973"/>
    <n v="1399387173"/>
    <b v="0"/>
    <n v="3000"/>
    <n v="17"/>
    <n v="176.47058823529412"/>
    <b v="1"/>
    <s v="theater/plays"/>
    <x v="1"/>
    <x v="6"/>
  </r>
  <r>
    <n v="8000"/>
    <n v="8001"/>
    <n v="100.01249999999999"/>
    <x v="0"/>
    <x v="0"/>
    <s v="USD"/>
    <n v="1429976994"/>
    <n v="1424796594"/>
    <b v="0"/>
    <n v="8001"/>
    <n v="19"/>
    <n v="421.10526315789474"/>
    <b v="1"/>
    <s v="theater/plays"/>
    <x v="1"/>
    <x v="6"/>
  </r>
  <r>
    <n v="8000"/>
    <n v="8084"/>
    <n v="101.05"/>
    <x v="0"/>
    <x v="1"/>
    <s v="GBP"/>
    <n v="1426870560"/>
    <n v="1424280899"/>
    <b v="0"/>
    <n v="8084"/>
    <n v="77"/>
    <n v="104.98701298701299"/>
    <b v="1"/>
    <s v="theater/plays"/>
    <x v="1"/>
    <x v="6"/>
  </r>
  <r>
    <n v="550"/>
    <n v="592"/>
    <n v="107.63636363636364"/>
    <x v="0"/>
    <x v="1"/>
    <s v="GBP"/>
    <n v="1409490480"/>
    <n v="1407400306"/>
    <b v="0"/>
    <n v="592"/>
    <n v="21"/>
    <n v="28.19047619047619"/>
    <b v="1"/>
    <s v="theater/plays"/>
    <x v="1"/>
    <x v="6"/>
  </r>
  <r>
    <n v="2000"/>
    <n v="2073"/>
    <n v="103.64999999999999"/>
    <x v="0"/>
    <x v="1"/>
    <s v="GBP"/>
    <n v="1440630000"/>
    <n v="1439122800"/>
    <b v="0"/>
    <n v="2073"/>
    <n v="38"/>
    <n v="54.55263157894737"/>
    <b v="1"/>
    <s v="theater/plays"/>
    <x v="1"/>
    <x v="6"/>
  </r>
  <r>
    <n v="3000"/>
    <n v="3133"/>
    <n v="104.43333333333334"/>
    <x v="0"/>
    <x v="0"/>
    <s v="USD"/>
    <n v="1417305178"/>
    <n v="1414277578"/>
    <b v="0"/>
    <n v="3133"/>
    <n v="28"/>
    <n v="111.89285714285714"/>
    <b v="1"/>
    <s v="theater/plays"/>
    <x v="1"/>
    <x v="6"/>
  </r>
  <r>
    <n v="4000"/>
    <n v="4090"/>
    <n v="102.25"/>
    <x v="0"/>
    <x v="0"/>
    <s v="USD"/>
    <n v="1426044383"/>
    <n v="1423455983"/>
    <b v="0"/>
    <n v="4090"/>
    <n v="48"/>
    <n v="85.208333333333329"/>
    <b v="1"/>
    <s v="theater/plays"/>
    <x v="1"/>
    <x v="6"/>
  </r>
  <r>
    <n v="3500"/>
    <n v="3526"/>
    <n v="100.74285714285713"/>
    <x v="0"/>
    <x v="1"/>
    <s v="GBP"/>
    <n v="1470092340"/>
    <n v="1467973256"/>
    <b v="0"/>
    <n v="3526"/>
    <n v="46"/>
    <n v="76.652173913043484"/>
    <b v="1"/>
    <s v="theater/plays"/>
    <x v="1"/>
    <x v="6"/>
  </r>
  <r>
    <n v="1750"/>
    <n v="1955"/>
    <n v="111.71428571428572"/>
    <x v="0"/>
    <x v="0"/>
    <s v="USD"/>
    <n v="1466707620"/>
    <n v="1464979620"/>
    <b v="0"/>
    <n v="1955"/>
    <n v="30"/>
    <n v="65.166666666666671"/>
    <b v="1"/>
    <s v="theater/plays"/>
    <x v="1"/>
    <x v="6"/>
  </r>
  <r>
    <n v="6000"/>
    <n v="6000.66"/>
    <n v="100.01100000000001"/>
    <x v="0"/>
    <x v="0"/>
    <s v="USD"/>
    <n v="1448074800"/>
    <n v="1444874768"/>
    <b v="0"/>
    <n v="6000.66"/>
    <n v="64"/>
    <n v="93.760312499999998"/>
    <b v="1"/>
    <s v="theater/plays"/>
    <x v="1"/>
    <x v="6"/>
  </r>
  <r>
    <n v="2000"/>
    <n v="2000"/>
    <n v="100"/>
    <x v="0"/>
    <x v="0"/>
    <s v="USD"/>
    <n v="1418244552"/>
    <n v="1415652552"/>
    <b v="0"/>
    <n v="2000"/>
    <n v="15"/>
    <n v="133.33333333333334"/>
    <b v="1"/>
    <s v="theater/plays"/>
    <x v="1"/>
    <x v="6"/>
  </r>
  <r>
    <n v="2000"/>
    <n v="2100"/>
    <n v="105"/>
    <x v="0"/>
    <x v="0"/>
    <s v="USD"/>
    <n v="1417620506"/>
    <n v="1415028506"/>
    <b v="0"/>
    <n v="2100"/>
    <n v="41"/>
    <n v="51.219512195121951"/>
    <b v="1"/>
    <s v="theater/plays"/>
    <x v="1"/>
    <x v="6"/>
  </r>
  <r>
    <n v="3000"/>
    <n v="3506"/>
    <n v="116.86666666666667"/>
    <x v="0"/>
    <x v="0"/>
    <s v="USD"/>
    <n v="1418581088"/>
    <n v="1415125088"/>
    <b v="0"/>
    <n v="3506"/>
    <n v="35"/>
    <n v="100.17142857142858"/>
    <b v="1"/>
    <s v="theater/plays"/>
    <x v="1"/>
    <x v="6"/>
  </r>
  <r>
    <n v="1500"/>
    <n v="1557"/>
    <n v="103.8"/>
    <x v="0"/>
    <x v="1"/>
    <s v="GBP"/>
    <n v="1434625441"/>
    <n v="1432033441"/>
    <b v="0"/>
    <n v="1557"/>
    <n v="45"/>
    <n v="34.6"/>
    <b v="1"/>
    <s v="theater/plays"/>
    <x v="1"/>
    <x v="6"/>
  </r>
  <r>
    <n v="10000"/>
    <n v="11450"/>
    <n v="114.5"/>
    <x v="0"/>
    <x v="0"/>
    <s v="USD"/>
    <n v="1464960682"/>
    <n v="1462368682"/>
    <b v="0"/>
    <n v="11450"/>
    <n v="62"/>
    <n v="184.67741935483872"/>
    <b v="1"/>
    <s v="theater/plays"/>
    <x v="1"/>
    <x v="6"/>
  </r>
  <r>
    <n v="1500"/>
    <n v="1536"/>
    <n v="102.4"/>
    <x v="0"/>
    <x v="0"/>
    <s v="USD"/>
    <n v="1405017345"/>
    <n v="1403721345"/>
    <b v="0"/>
    <n v="1536"/>
    <n v="22"/>
    <n v="69.818181818181813"/>
    <b v="1"/>
    <s v="theater/plays"/>
    <x v="1"/>
    <x v="6"/>
  </r>
  <r>
    <n v="500"/>
    <n v="1115"/>
    <n v="223"/>
    <x v="0"/>
    <x v="0"/>
    <s v="USD"/>
    <n v="1407536880"/>
    <n v="1404997548"/>
    <b v="0"/>
    <n v="1115"/>
    <n v="18"/>
    <n v="61.944444444444443"/>
    <b v="1"/>
    <s v="theater/plays"/>
    <x v="1"/>
    <x v="6"/>
  </r>
  <r>
    <n v="500"/>
    <n v="500"/>
    <n v="100"/>
    <x v="0"/>
    <x v="1"/>
    <s v="GBP"/>
    <n v="1462565855"/>
    <n v="1458245855"/>
    <b v="0"/>
    <n v="500"/>
    <n v="12"/>
    <n v="41.666666666666664"/>
    <b v="1"/>
    <s v="theater/plays"/>
    <x v="1"/>
    <x v="6"/>
  </r>
  <r>
    <n v="1500"/>
    <n v="1587"/>
    <n v="105.80000000000001"/>
    <x v="0"/>
    <x v="0"/>
    <s v="USD"/>
    <n v="1415234760"/>
    <n v="1413065230"/>
    <b v="0"/>
    <n v="1587"/>
    <n v="44"/>
    <n v="36.06818181818182"/>
    <b v="1"/>
    <s v="theater/plays"/>
    <x v="1"/>
    <x v="6"/>
  </r>
  <r>
    <n v="550"/>
    <n v="783"/>
    <n v="142.36363636363635"/>
    <x v="0"/>
    <x v="1"/>
    <s v="GBP"/>
    <n v="1406470645"/>
    <n v="1403878645"/>
    <b v="0"/>
    <n v="783"/>
    <n v="27"/>
    <n v="29"/>
    <b v="1"/>
    <s v="theater/plays"/>
    <x v="1"/>
    <x v="6"/>
  </r>
  <r>
    <n v="500"/>
    <n v="920"/>
    <n v="184"/>
    <x v="0"/>
    <x v="1"/>
    <s v="GBP"/>
    <n v="1433009400"/>
    <n v="1431795944"/>
    <b v="0"/>
    <n v="920"/>
    <n v="38"/>
    <n v="24.210526315789473"/>
    <b v="1"/>
    <s v="theater/plays"/>
    <x v="1"/>
    <x v="6"/>
  </r>
  <r>
    <n v="1500"/>
    <n v="1565"/>
    <n v="104.33333333333333"/>
    <x v="0"/>
    <x v="0"/>
    <s v="USD"/>
    <n v="1401595140"/>
    <n v="1399286589"/>
    <b v="0"/>
    <n v="1565"/>
    <n v="28"/>
    <n v="55.892857142857146"/>
    <b v="1"/>
    <s v="theater/plays"/>
    <x v="1"/>
    <x v="6"/>
  </r>
  <r>
    <n v="250"/>
    <n v="280"/>
    <n v="112.00000000000001"/>
    <x v="0"/>
    <x v="1"/>
    <s v="GBP"/>
    <n v="1455832800"/>
    <n v="1452338929"/>
    <b v="0"/>
    <n v="280"/>
    <n v="24"/>
    <n v="11.666666666666666"/>
    <b v="1"/>
    <s v="theater/plays"/>
    <x v="1"/>
    <x v="6"/>
  </r>
  <r>
    <n v="4000"/>
    <n v="4443"/>
    <n v="111.07499999999999"/>
    <x v="0"/>
    <x v="0"/>
    <s v="USD"/>
    <n v="1416589200"/>
    <n v="1414605776"/>
    <b v="0"/>
    <n v="4443"/>
    <n v="65"/>
    <n v="68.353846153846149"/>
    <b v="1"/>
    <s v="theater/plays"/>
    <x v="1"/>
    <x v="6"/>
  </r>
  <r>
    <n v="1200"/>
    <n v="1245"/>
    <n v="103.75000000000001"/>
    <x v="0"/>
    <x v="1"/>
    <s v="GBP"/>
    <n v="1424556325"/>
    <n v="1421964325"/>
    <b v="0"/>
    <n v="1245"/>
    <n v="46"/>
    <n v="27.065217391304348"/>
    <b v="1"/>
    <s v="theater/plays"/>
    <x v="1"/>
    <x v="6"/>
  </r>
  <r>
    <n v="10000"/>
    <n v="10041"/>
    <n v="100.41"/>
    <x v="0"/>
    <x v="0"/>
    <s v="USD"/>
    <n v="1409266414"/>
    <n v="1405378414"/>
    <b v="0"/>
    <n v="10041"/>
    <n v="85"/>
    <n v="118.12941176470588"/>
    <b v="1"/>
    <s v="theater/plays"/>
    <x v="1"/>
    <x v="6"/>
  </r>
  <r>
    <n v="2900"/>
    <n v="2954"/>
    <n v="101.86206896551724"/>
    <x v="0"/>
    <x v="1"/>
    <s v="GBP"/>
    <n v="1438968146"/>
    <n v="1436376146"/>
    <b v="0"/>
    <n v="2954"/>
    <n v="66"/>
    <n v="44.757575757575758"/>
    <b v="1"/>
    <s v="theater/plays"/>
    <x v="1"/>
    <x v="6"/>
  </r>
  <r>
    <n v="15000"/>
    <n v="16465"/>
    <n v="109.76666666666665"/>
    <x v="0"/>
    <x v="0"/>
    <s v="USD"/>
    <n v="1447295460"/>
    <n v="1444747843"/>
    <b v="0"/>
    <n v="16465"/>
    <n v="165"/>
    <n v="99.787878787878782"/>
    <b v="1"/>
    <s v="theater/plays"/>
    <x v="1"/>
    <x v="6"/>
  </r>
  <r>
    <n v="2000"/>
    <n v="2000"/>
    <n v="100"/>
    <x v="0"/>
    <x v="1"/>
    <s v="GBP"/>
    <n v="1435230324"/>
    <n v="1432638324"/>
    <b v="0"/>
    <n v="2000"/>
    <n v="17"/>
    <n v="117.64705882352941"/>
    <b v="1"/>
    <s v="theater/plays"/>
    <x v="1"/>
    <x v="6"/>
  </r>
  <r>
    <n v="500"/>
    <n v="610"/>
    <n v="122"/>
    <x v="0"/>
    <x v="0"/>
    <s v="USD"/>
    <n v="1434542702"/>
    <n v="1432814702"/>
    <b v="0"/>
    <n v="610"/>
    <n v="3"/>
    <n v="203.33333333333334"/>
    <b v="1"/>
    <s v="theater/plays"/>
    <x v="1"/>
    <x v="6"/>
  </r>
  <r>
    <n v="350"/>
    <n v="481.5"/>
    <n v="137.57142857142856"/>
    <x v="0"/>
    <x v="1"/>
    <s v="GBP"/>
    <n v="1456876740"/>
    <n v="1455063886"/>
    <b v="0"/>
    <n v="481.5"/>
    <n v="17"/>
    <n v="28.323529411764707"/>
    <b v="1"/>
    <s v="theater/plays"/>
    <x v="1"/>
    <x v="6"/>
  </r>
  <r>
    <n v="10000"/>
    <n v="10031"/>
    <n v="100.31000000000002"/>
    <x v="0"/>
    <x v="0"/>
    <s v="USD"/>
    <n v="1405511376"/>
    <n v="1401623376"/>
    <b v="0"/>
    <n v="10031"/>
    <n v="91"/>
    <n v="110.23076923076923"/>
    <b v="1"/>
    <s v="theater/plays"/>
    <x v="1"/>
    <x v="6"/>
  </r>
  <r>
    <n v="2000"/>
    <n v="2142"/>
    <n v="107.1"/>
    <x v="0"/>
    <x v="1"/>
    <s v="GBP"/>
    <n v="1404641289"/>
    <n v="1402049289"/>
    <b v="0"/>
    <n v="2142"/>
    <n v="67"/>
    <n v="31.970149253731343"/>
    <b v="1"/>
    <s v="theater/plays"/>
    <x v="1"/>
    <x v="6"/>
  </r>
  <r>
    <n v="500"/>
    <n v="1055"/>
    <n v="211"/>
    <x v="0"/>
    <x v="0"/>
    <s v="USD"/>
    <n v="1405727304"/>
    <n v="1403135304"/>
    <b v="0"/>
    <n v="1055"/>
    <n v="18"/>
    <n v="58.611111111111114"/>
    <b v="1"/>
    <s v="theater/plays"/>
    <x v="1"/>
    <x v="6"/>
  </r>
  <r>
    <n v="500"/>
    <n v="618"/>
    <n v="123.6"/>
    <x v="0"/>
    <x v="1"/>
    <s v="GBP"/>
    <n v="1469998680"/>
    <n v="1466710358"/>
    <b v="0"/>
    <n v="618"/>
    <n v="21"/>
    <n v="29.428571428571427"/>
    <b v="1"/>
    <s v="theater/plays"/>
    <x v="1"/>
    <x v="6"/>
  </r>
  <r>
    <n v="3000"/>
    <n v="3255"/>
    <n v="108.5"/>
    <x v="0"/>
    <x v="0"/>
    <s v="USD"/>
    <n v="1465196400"/>
    <n v="1462841990"/>
    <b v="0"/>
    <n v="3255"/>
    <n v="40"/>
    <n v="81.375"/>
    <b v="1"/>
    <s v="theater/plays"/>
    <x v="1"/>
    <x v="6"/>
  </r>
  <r>
    <n v="15000"/>
    <n v="15535"/>
    <n v="103.56666666666668"/>
    <x v="0"/>
    <x v="0"/>
    <s v="USD"/>
    <n v="1444264372"/>
    <n v="1442536372"/>
    <b v="0"/>
    <n v="15535"/>
    <n v="78"/>
    <n v="199.16666666666666"/>
    <b v="1"/>
    <s v="theater/plays"/>
    <x v="1"/>
    <x v="6"/>
  </r>
  <r>
    <n v="3000"/>
    <n v="3000"/>
    <n v="100"/>
    <x v="0"/>
    <x v="1"/>
    <s v="GBP"/>
    <n v="1411858862"/>
    <n v="1409266862"/>
    <b v="0"/>
    <n v="3000"/>
    <n v="26"/>
    <n v="115.38461538461539"/>
    <b v="1"/>
    <s v="theater/plays"/>
    <x v="1"/>
    <x v="6"/>
  </r>
  <r>
    <n v="500"/>
    <n v="650"/>
    <n v="130"/>
    <x v="0"/>
    <x v="0"/>
    <s v="USD"/>
    <n v="1425099540"/>
    <n v="1424280938"/>
    <b v="0"/>
    <n v="650"/>
    <n v="14"/>
    <n v="46.428571428571431"/>
    <b v="1"/>
    <s v="theater/plays"/>
    <x v="1"/>
    <x v="6"/>
  </r>
  <r>
    <n v="3000"/>
    <n v="3105"/>
    <n v="103.49999999999999"/>
    <x v="0"/>
    <x v="0"/>
    <s v="USD"/>
    <n v="1480579140"/>
    <n v="1478030325"/>
    <b v="0"/>
    <n v="3105"/>
    <n v="44"/>
    <n v="70.568181818181813"/>
    <b v="1"/>
    <s v="theater/plays"/>
    <x v="1"/>
    <x v="6"/>
  </r>
  <r>
    <n v="200"/>
    <n v="200"/>
    <n v="100"/>
    <x v="0"/>
    <x v="0"/>
    <s v="USD"/>
    <n v="1460935800"/>
    <n v="1459999656"/>
    <b v="0"/>
    <n v="200"/>
    <n v="9"/>
    <n v="22.222222222222221"/>
    <b v="1"/>
    <s v="theater/plays"/>
    <x v="1"/>
    <x v="6"/>
  </r>
  <r>
    <n v="4000"/>
    <n v="4784"/>
    <n v="119.6"/>
    <x v="0"/>
    <x v="1"/>
    <s v="GBP"/>
    <n v="1429813800"/>
    <n v="1427363645"/>
    <b v="0"/>
    <n v="4784"/>
    <n v="30"/>
    <n v="159.46666666666667"/>
    <b v="1"/>
    <s v="theater/plays"/>
    <x v="1"/>
    <x v="6"/>
  </r>
  <r>
    <n v="1700"/>
    <n v="1700.01"/>
    <n v="100.00058823529412"/>
    <x v="0"/>
    <x v="0"/>
    <s v="USD"/>
    <n v="1414284180"/>
    <n v="1410558948"/>
    <b v="0"/>
    <n v="1700.01"/>
    <n v="45"/>
    <n v="37.777999999999999"/>
    <b v="1"/>
    <s v="theater/plays"/>
    <x v="1"/>
    <x v="6"/>
  </r>
  <r>
    <n v="4000"/>
    <n v="4035"/>
    <n v="100.875"/>
    <x v="0"/>
    <x v="0"/>
    <s v="USD"/>
    <n v="1400875307"/>
    <n v="1398283307"/>
    <b v="0"/>
    <n v="4035"/>
    <n v="56"/>
    <n v="72.053571428571431"/>
    <b v="1"/>
    <s v="theater/plays"/>
    <x v="1"/>
    <x v="6"/>
  </r>
  <r>
    <n v="2750"/>
    <n v="2930"/>
    <n v="106.54545454545455"/>
    <x v="0"/>
    <x v="17"/>
    <s v="EUR"/>
    <n v="1459978200"/>
    <n v="1458416585"/>
    <b v="0"/>
    <n v="2930"/>
    <n v="46"/>
    <n v="63.695652173913047"/>
    <b v="1"/>
    <s v="theater/plays"/>
    <x v="1"/>
    <x v="6"/>
  </r>
  <r>
    <n v="700"/>
    <n v="966"/>
    <n v="138"/>
    <x v="0"/>
    <x v="1"/>
    <s v="GBP"/>
    <n v="1455408000"/>
    <n v="1454638202"/>
    <b v="0"/>
    <n v="966"/>
    <n v="34"/>
    <n v="28.411764705882351"/>
    <b v="1"/>
    <s v="theater/plays"/>
    <x v="1"/>
    <x v="6"/>
  </r>
  <r>
    <n v="10000"/>
    <n v="10115"/>
    <n v="101.15"/>
    <x v="0"/>
    <x v="0"/>
    <s v="USD"/>
    <n v="1425495563"/>
    <n v="1422903563"/>
    <b v="0"/>
    <n v="10115"/>
    <n v="98"/>
    <n v="103.21428571428571"/>
    <b v="1"/>
    <s v="theater/plays"/>
    <x v="1"/>
    <x v="6"/>
  </r>
  <r>
    <n v="3000"/>
    <n v="3273"/>
    <n v="109.1"/>
    <x v="0"/>
    <x v="1"/>
    <s v="GBP"/>
    <n v="1450051200"/>
    <n v="1447594176"/>
    <b v="0"/>
    <n v="3273"/>
    <n v="46"/>
    <n v="71.152173913043484"/>
    <b v="1"/>
    <s v="theater/plays"/>
    <x v="1"/>
    <x v="6"/>
  </r>
  <r>
    <n v="250"/>
    <n v="350"/>
    <n v="140"/>
    <x v="0"/>
    <x v="0"/>
    <s v="USD"/>
    <n v="1429912341"/>
    <n v="1427320341"/>
    <b v="0"/>
    <n v="350"/>
    <n v="10"/>
    <n v="35"/>
    <b v="1"/>
    <s v="theater/plays"/>
    <x v="1"/>
    <x v="6"/>
  </r>
  <r>
    <n v="6000"/>
    <n v="6215"/>
    <n v="103.58333333333334"/>
    <x v="0"/>
    <x v="0"/>
    <s v="USD"/>
    <n v="1423119540"/>
    <n v="1421252084"/>
    <b v="0"/>
    <n v="6215"/>
    <n v="76"/>
    <n v="81.776315789473685"/>
    <b v="1"/>
    <s v="theater/plays"/>
    <x v="1"/>
    <x v="6"/>
  </r>
  <r>
    <n v="30000"/>
    <n v="30891.1"/>
    <n v="102.97033333333331"/>
    <x v="0"/>
    <x v="0"/>
    <s v="USD"/>
    <n v="1412434136"/>
    <n v="1409669336"/>
    <b v="0"/>
    <n v="30891.1"/>
    <n v="104"/>
    <n v="297.02980769230766"/>
    <b v="1"/>
    <s v="theater/plays"/>
    <x v="1"/>
    <x v="6"/>
  </r>
  <r>
    <n v="3750"/>
    <n v="4055"/>
    <n v="108.13333333333333"/>
    <x v="0"/>
    <x v="0"/>
    <s v="USD"/>
    <n v="1411264800"/>
    <n v="1409620903"/>
    <b v="0"/>
    <n v="4055"/>
    <n v="87"/>
    <n v="46.609195402298852"/>
    <b v="1"/>
    <s v="theater/plays"/>
    <x v="1"/>
    <x v="6"/>
  </r>
  <r>
    <n v="1500"/>
    <n v="1500"/>
    <n v="100"/>
    <x v="0"/>
    <x v="1"/>
    <s v="GBP"/>
    <n v="1404314952"/>
    <n v="1401722952"/>
    <b v="0"/>
    <n v="1500"/>
    <n v="29"/>
    <n v="51.724137931034484"/>
    <b v="1"/>
    <s v="theater/plays"/>
    <x v="1"/>
    <x v="6"/>
  </r>
  <r>
    <n v="2000"/>
    <n v="2055"/>
    <n v="102.75000000000001"/>
    <x v="0"/>
    <x v="1"/>
    <s v="GBP"/>
    <n v="1425142800"/>
    <n v="1422983847"/>
    <b v="0"/>
    <n v="2055"/>
    <n v="51"/>
    <n v="40.294117647058826"/>
    <b v="1"/>
    <s v="theater/plays"/>
    <x v="1"/>
    <x v="6"/>
  </r>
  <r>
    <n v="150"/>
    <n v="195"/>
    <n v="130"/>
    <x v="0"/>
    <x v="1"/>
    <s v="GBP"/>
    <n v="1478046661"/>
    <n v="1476837061"/>
    <b v="0"/>
    <n v="195"/>
    <n v="12"/>
    <n v="16.25"/>
    <b v="1"/>
    <s v="theater/plays"/>
    <x v="1"/>
    <x v="6"/>
  </r>
  <r>
    <n v="2000"/>
    <n v="2170.9899999999998"/>
    <n v="108.54949999999999"/>
    <x v="0"/>
    <x v="1"/>
    <s v="GBP"/>
    <n v="1406760101"/>
    <n v="1404168101"/>
    <b v="0"/>
    <n v="2170.9899999999998"/>
    <n v="72"/>
    <n v="30.152638888888887"/>
    <b v="1"/>
    <s v="theater/plays"/>
    <x v="1"/>
    <x v="6"/>
  </r>
  <r>
    <n v="2000"/>
    <n v="2000"/>
    <n v="100"/>
    <x v="0"/>
    <x v="0"/>
    <s v="USD"/>
    <n v="1408383153"/>
    <n v="1405791153"/>
    <b v="0"/>
    <n v="2000"/>
    <n v="21"/>
    <n v="95.238095238095241"/>
    <b v="1"/>
    <s v="theater/plays"/>
    <x v="1"/>
    <x v="6"/>
  </r>
  <r>
    <n v="2000"/>
    <n v="2193"/>
    <n v="109.65"/>
    <x v="0"/>
    <x v="0"/>
    <s v="USD"/>
    <n v="1454709600"/>
    <n v="1452520614"/>
    <b v="0"/>
    <n v="2193"/>
    <n v="42"/>
    <n v="52.214285714285715"/>
    <b v="1"/>
    <s v="theater/plays"/>
    <x v="1"/>
    <x v="6"/>
  </r>
  <r>
    <n v="9500"/>
    <n v="9525"/>
    <n v="100.26315789473684"/>
    <x v="0"/>
    <x v="0"/>
    <s v="USD"/>
    <n v="1402974000"/>
    <n v="1400290255"/>
    <b v="0"/>
    <n v="9525"/>
    <n v="71"/>
    <n v="134.1549295774648"/>
    <b v="1"/>
    <s v="theater/plays"/>
    <x v="1"/>
    <x v="6"/>
  </r>
  <r>
    <n v="10000"/>
    <n v="10555"/>
    <n v="105.55000000000001"/>
    <x v="0"/>
    <x v="0"/>
    <s v="USD"/>
    <n v="1404983269"/>
    <n v="1402391269"/>
    <b v="0"/>
    <n v="10555"/>
    <n v="168"/>
    <n v="62.827380952380949"/>
    <b v="1"/>
    <s v="theater/plays"/>
    <x v="1"/>
    <x v="6"/>
  </r>
  <r>
    <n v="1000"/>
    <n v="1120"/>
    <n v="112.00000000000001"/>
    <x v="0"/>
    <x v="0"/>
    <s v="USD"/>
    <n v="1470538800"/>
    <n v="1469112493"/>
    <b v="0"/>
    <n v="1120"/>
    <n v="19"/>
    <n v="58.94736842105263"/>
    <b v="1"/>
    <s v="theater/plays"/>
    <x v="1"/>
    <x v="6"/>
  </r>
  <r>
    <n v="5000"/>
    <n v="5295"/>
    <n v="105.89999999999999"/>
    <x v="0"/>
    <x v="0"/>
    <s v="USD"/>
    <n v="1408638480"/>
    <n v="1406811593"/>
    <b v="0"/>
    <n v="5295"/>
    <n v="37"/>
    <n v="143.1081081081081"/>
    <b v="1"/>
    <s v="theater/plays"/>
    <x v="1"/>
    <x v="6"/>
  </r>
  <r>
    <n v="3000"/>
    <n v="3030"/>
    <n v="101"/>
    <x v="0"/>
    <x v="0"/>
    <s v="USD"/>
    <n v="1440003820"/>
    <n v="1437411820"/>
    <b v="0"/>
    <n v="3030"/>
    <n v="36"/>
    <n v="84.166666666666671"/>
    <b v="1"/>
    <s v="theater/plays"/>
    <x v="1"/>
    <x v="6"/>
  </r>
  <r>
    <n v="2500"/>
    <n v="2605"/>
    <n v="104.2"/>
    <x v="0"/>
    <x v="1"/>
    <s v="GBP"/>
    <n v="1430600400"/>
    <n v="1428358567"/>
    <b v="0"/>
    <n v="2605"/>
    <n v="14"/>
    <n v="186.07142857142858"/>
    <b v="1"/>
    <s v="theater/plays"/>
    <x v="1"/>
    <x v="6"/>
  </r>
  <r>
    <n v="1200"/>
    <n v="1616.14"/>
    <n v="134.67833333333334"/>
    <x v="0"/>
    <x v="0"/>
    <s v="USD"/>
    <n v="1453179540"/>
    <n v="1452030730"/>
    <b v="0"/>
    <n v="1616.14"/>
    <n v="18"/>
    <n v="89.785555555555561"/>
    <b v="1"/>
    <s v="theater/plays"/>
    <x v="1"/>
    <x v="6"/>
  </r>
  <r>
    <n v="5000"/>
    <n v="5260.92"/>
    <n v="105.2184"/>
    <x v="0"/>
    <x v="0"/>
    <s v="USD"/>
    <n v="1405095300"/>
    <n v="1403146628"/>
    <b v="0"/>
    <n v="5260.92"/>
    <n v="82"/>
    <n v="64.157560975609755"/>
    <b v="1"/>
    <s v="theater/plays"/>
    <x v="1"/>
    <x v="6"/>
  </r>
  <r>
    <n v="2500"/>
    <n v="2565"/>
    <n v="102.60000000000001"/>
    <x v="0"/>
    <x v="0"/>
    <s v="USD"/>
    <n v="1447445820"/>
    <n v="1445077121"/>
    <b v="0"/>
    <n v="2565"/>
    <n v="43"/>
    <n v="59.651162790697676"/>
    <b v="1"/>
    <s v="theater/plays"/>
    <x v="1"/>
    <x v="6"/>
  </r>
  <r>
    <n v="250"/>
    <n v="250"/>
    <n v="100"/>
    <x v="0"/>
    <x v="0"/>
    <s v="USD"/>
    <n v="1433016672"/>
    <n v="1430424672"/>
    <b v="0"/>
    <n v="250"/>
    <n v="8"/>
    <n v="31.25"/>
    <b v="1"/>
    <s v="theater/plays"/>
    <x v="1"/>
    <x v="6"/>
  </r>
  <r>
    <n v="1000"/>
    <n v="1855"/>
    <n v="185.5"/>
    <x v="0"/>
    <x v="0"/>
    <s v="USD"/>
    <n v="1410266146"/>
    <n v="1407674146"/>
    <b v="0"/>
    <n v="1855"/>
    <n v="45"/>
    <n v="41.222222222222221"/>
    <b v="1"/>
    <s v="theater/plays"/>
    <x v="1"/>
    <x v="6"/>
  </r>
  <r>
    <n v="300"/>
    <n v="867"/>
    <n v="289"/>
    <x v="0"/>
    <x v="2"/>
    <s v="AUD"/>
    <n v="1465394340"/>
    <n v="1464677986"/>
    <b v="0"/>
    <n v="867"/>
    <n v="20"/>
    <n v="43.35"/>
    <b v="1"/>
    <s v="theater/plays"/>
    <x v="1"/>
    <x v="6"/>
  </r>
  <r>
    <n v="2000"/>
    <n v="2000"/>
    <n v="100"/>
    <x v="0"/>
    <x v="1"/>
    <s v="GBP"/>
    <n v="1445604236"/>
    <n v="1443185036"/>
    <b v="0"/>
    <n v="2000"/>
    <n v="31"/>
    <n v="64.516129032258064"/>
    <b v="1"/>
    <s v="theater/plays"/>
    <x v="1"/>
    <x v="6"/>
  </r>
  <r>
    <n v="1000"/>
    <n v="1082"/>
    <n v="108.2"/>
    <x v="0"/>
    <x v="1"/>
    <s v="GBP"/>
    <n v="1423138800"/>
    <n v="1421092725"/>
    <b v="0"/>
    <n v="1082"/>
    <n v="25"/>
    <n v="43.28"/>
    <b v="1"/>
    <s v="theater/plays"/>
    <x v="1"/>
    <x v="6"/>
  </r>
  <r>
    <n v="1000"/>
    <n v="1078"/>
    <n v="107.80000000000001"/>
    <x v="0"/>
    <x v="0"/>
    <s v="USD"/>
    <n v="1458332412"/>
    <n v="1454448012"/>
    <b v="0"/>
    <n v="1078"/>
    <n v="14"/>
    <n v="77"/>
    <b v="1"/>
    <s v="theater/plays"/>
    <x v="1"/>
    <x v="6"/>
  </r>
  <r>
    <n v="2100"/>
    <n v="2305"/>
    <n v="109.76190476190477"/>
    <x v="0"/>
    <x v="0"/>
    <s v="USD"/>
    <n v="1418784689"/>
    <n v="1416192689"/>
    <b v="0"/>
    <n v="2305"/>
    <n v="45"/>
    <n v="51.222222222222221"/>
    <b v="1"/>
    <s v="theater/plays"/>
    <x v="1"/>
    <x v="6"/>
  </r>
  <r>
    <n v="800"/>
    <n v="1365"/>
    <n v="170.625"/>
    <x v="0"/>
    <x v="0"/>
    <s v="USD"/>
    <n v="1468036800"/>
    <n v="1465607738"/>
    <b v="0"/>
    <n v="1365"/>
    <n v="20"/>
    <n v="68.25"/>
    <b v="1"/>
    <s v="theater/plays"/>
    <x v="1"/>
    <x v="6"/>
  </r>
  <r>
    <n v="500"/>
    <n v="760"/>
    <n v="152"/>
    <x v="0"/>
    <x v="1"/>
    <s v="GBP"/>
    <n v="1427990071"/>
    <n v="1422809671"/>
    <b v="0"/>
    <n v="760"/>
    <n v="39"/>
    <n v="19.487179487179485"/>
    <b v="1"/>
    <s v="theater/plays"/>
    <x v="1"/>
    <x v="6"/>
  </r>
  <r>
    <n v="650"/>
    <n v="658"/>
    <n v="101.23076923076924"/>
    <x v="0"/>
    <x v="0"/>
    <s v="USD"/>
    <n v="1429636927"/>
    <n v="1427304127"/>
    <b v="0"/>
    <n v="658"/>
    <n v="16"/>
    <n v="41.125"/>
    <b v="1"/>
    <s v="theater/plays"/>
    <x v="1"/>
    <x v="6"/>
  </r>
  <r>
    <n v="1000"/>
    <n v="1532"/>
    <n v="153.19999999999999"/>
    <x v="0"/>
    <x v="0"/>
    <s v="USD"/>
    <n v="1406087940"/>
    <n v="1404141626"/>
    <b v="0"/>
    <n v="1532"/>
    <n v="37"/>
    <n v="41.405405405405403"/>
    <b v="1"/>
    <s v="theater/plays"/>
    <x v="1"/>
    <x v="6"/>
  </r>
  <r>
    <n v="300"/>
    <n v="385"/>
    <n v="128.33333333333334"/>
    <x v="0"/>
    <x v="1"/>
    <s v="GBP"/>
    <n v="1471130956"/>
    <n v="1465946956"/>
    <b v="0"/>
    <n v="385"/>
    <n v="14"/>
    <n v="27.5"/>
    <b v="1"/>
    <s v="theater/plays"/>
    <x v="1"/>
    <x v="6"/>
  </r>
  <r>
    <n v="700"/>
    <n v="705"/>
    <n v="100.71428571428571"/>
    <x v="0"/>
    <x v="1"/>
    <s v="GBP"/>
    <n v="1406825159"/>
    <n v="1404233159"/>
    <b v="0"/>
    <n v="705"/>
    <n v="21"/>
    <n v="33.571428571428569"/>
    <b v="1"/>
    <s v="theater/plays"/>
    <x v="1"/>
    <x v="6"/>
  </r>
  <r>
    <n v="10000"/>
    <n v="10065"/>
    <n v="100.64999999999999"/>
    <x v="0"/>
    <x v="0"/>
    <s v="USD"/>
    <n v="1476381627"/>
    <n v="1473789627"/>
    <b v="0"/>
    <n v="10065"/>
    <n v="69"/>
    <n v="145.86956521739131"/>
    <b v="1"/>
    <s v="theater/plays"/>
    <x v="1"/>
    <x v="6"/>
  </r>
  <r>
    <n v="3000"/>
    <n v="5739"/>
    <n v="191.3"/>
    <x v="0"/>
    <x v="0"/>
    <s v="USD"/>
    <n v="1406876340"/>
    <n v="1404190567"/>
    <b v="0"/>
    <n v="5739"/>
    <n v="16"/>
    <n v="358.6875"/>
    <b v="1"/>
    <s v="theater/plays"/>
    <x v="1"/>
    <x v="6"/>
  </r>
  <r>
    <n v="2000"/>
    <n v="2804"/>
    <n v="140.19999999999999"/>
    <x v="0"/>
    <x v="0"/>
    <s v="USD"/>
    <n v="1423720740"/>
    <n v="1421081857"/>
    <b v="0"/>
    <n v="2804"/>
    <n v="55"/>
    <n v="50.981818181818184"/>
    <b v="1"/>
    <s v="theater/plays"/>
    <x v="1"/>
    <x v="6"/>
  </r>
  <r>
    <n v="978"/>
    <n v="1216"/>
    <n v="124.33537832310839"/>
    <x v="0"/>
    <x v="0"/>
    <s v="USD"/>
    <n v="1422937620"/>
    <n v="1420606303"/>
    <b v="0"/>
    <n v="1216"/>
    <n v="27"/>
    <n v="45.037037037037038"/>
    <b v="1"/>
    <s v="theater/plays"/>
    <x v="1"/>
    <x v="6"/>
  </r>
  <r>
    <n v="500"/>
    <n v="631"/>
    <n v="126.2"/>
    <x v="0"/>
    <x v="1"/>
    <s v="GBP"/>
    <n v="1463743860"/>
    <n v="1461151860"/>
    <b v="0"/>
    <n v="631"/>
    <n v="36"/>
    <n v="17.527777777777779"/>
    <b v="1"/>
    <s v="theater/plays"/>
    <x v="1"/>
    <x v="6"/>
  </r>
  <r>
    <n v="500"/>
    <n v="950"/>
    <n v="190"/>
    <x v="0"/>
    <x v="1"/>
    <s v="GBP"/>
    <n v="1408106352"/>
    <n v="1406896752"/>
    <b v="0"/>
    <n v="950"/>
    <n v="19"/>
    <n v="50"/>
    <b v="1"/>
    <s v="theater/plays"/>
    <x v="1"/>
    <x v="6"/>
  </r>
  <r>
    <n v="500"/>
    <n v="695"/>
    <n v="139"/>
    <x v="0"/>
    <x v="0"/>
    <s v="USD"/>
    <n v="1477710000"/>
    <n v="1475248279"/>
    <b v="0"/>
    <n v="695"/>
    <n v="12"/>
    <n v="57.916666666666664"/>
    <b v="1"/>
    <s v="theater/plays"/>
    <x v="1"/>
    <x v="6"/>
  </r>
  <r>
    <n v="250"/>
    <n v="505"/>
    <n v="202"/>
    <x v="0"/>
    <x v="0"/>
    <s v="USD"/>
    <n v="1436551200"/>
    <n v="1435181628"/>
    <b v="0"/>
    <n v="505"/>
    <n v="17"/>
    <n v="29.705882352941178"/>
    <b v="1"/>
    <s v="theater/plays"/>
    <x v="1"/>
    <x v="6"/>
  </r>
  <r>
    <n v="10000"/>
    <n v="10338"/>
    <n v="103.38000000000001"/>
    <x v="0"/>
    <x v="5"/>
    <s v="CAD"/>
    <n v="1476158340"/>
    <n v="1472594585"/>
    <b v="0"/>
    <n v="10338"/>
    <n v="114"/>
    <n v="90.684210526315795"/>
    <b v="1"/>
    <s v="theater/plays"/>
    <x v="1"/>
    <x v="6"/>
  </r>
  <r>
    <n v="5000"/>
    <n v="5116.18"/>
    <n v="102.3236"/>
    <x v="0"/>
    <x v="0"/>
    <s v="USD"/>
    <n v="1471921637"/>
    <n v="1469329637"/>
    <b v="0"/>
    <n v="5116.18"/>
    <n v="93"/>
    <n v="55.012688172043013"/>
    <b v="1"/>
    <s v="theater/plays"/>
    <x v="1"/>
    <x v="6"/>
  </r>
  <r>
    <n v="2000"/>
    <n v="2060"/>
    <n v="103"/>
    <x v="0"/>
    <x v="1"/>
    <s v="GBP"/>
    <n v="1439136000"/>
    <n v="1436972472"/>
    <b v="0"/>
    <n v="2060"/>
    <n v="36"/>
    <n v="57.222222222222221"/>
    <b v="1"/>
    <s v="theater/plays"/>
    <x v="1"/>
    <x v="6"/>
  </r>
  <r>
    <n v="3500"/>
    <n v="4450"/>
    <n v="127.14285714285714"/>
    <x v="0"/>
    <x v="0"/>
    <s v="USD"/>
    <n v="1461108450"/>
    <n v="1455928050"/>
    <b v="0"/>
    <n v="4450"/>
    <n v="61"/>
    <n v="72.950819672131146"/>
    <b v="1"/>
    <s v="theater/plays"/>
    <x v="1"/>
    <x v="6"/>
  </r>
  <r>
    <n v="3000"/>
    <n v="3030"/>
    <n v="101"/>
    <x v="0"/>
    <x v="0"/>
    <s v="USD"/>
    <n v="1426864032"/>
    <n v="1424275632"/>
    <b v="0"/>
    <n v="3030"/>
    <n v="47"/>
    <n v="64.468085106382972"/>
    <b v="1"/>
    <s v="theater/plays"/>
    <x v="1"/>
    <x v="6"/>
  </r>
  <r>
    <n v="10000"/>
    <n v="12178"/>
    <n v="121.78"/>
    <x v="0"/>
    <x v="0"/>
    <s v="USD"/>
    <n v="1474426800"/>
    <n v="1471976529"/>
    <b v="0"/>
    <n v="12178"/>
    <n v="17"/>
    <n v="716.35294117647061"/>
    <b v="1"/>
    <s v="theater/plays"/>
    <x v="1"/>
    <x v="6"/>
  </r>
  <r>
    <n v="2800"/>
    <n v="3175"/>
    <n v="113.39285714285714"/>
    <x v="0"/>
    <x v="0"/>
    <s v="USD"/>
    <n v="1461857045"/>
    <n v="1459265045"/>
    <b v="0"/>
    <n v="3175"/>
    <n v="63"/>
    <n v="50.396825396825399"/>
    <b v="1"/>
    <s v="theater/plays"/>
    <x v="1"/>
    <x v="6"/>
  </r>
  <r>
    <n v="250"/>
    <n v="375"/>
    <n v="150"/>
    <x v="0"/>
    <x v="0"/>
    <s v="USD"/>
    <n v="1468618680"/>
    <n v="1465345902"/>
    <b v="0"/>
    <n v="375"/>
    <n v="9"/>
    <n v="41.666666666666664"/>
    <b v="1"/>
    <s v="theater/plays"/>
    <x v="1"/>
    <x v="6"/>
  </r>
  <r>
    <n v="500"/>
    <n v="1073"/>
    <n v="214.6"/>
    <x v="0"/>
    <x v="1"/>
    <s v="GBP"/>
    <n v="1409515200"/>
    <n v="1405971690"/>
    <b v="0"/>
    <n v="1073"/>
    <n v="30"/>
    <n v="35.766666666666666"/>
    <b v="1"/>
    <s v="theater/plays"/>
    <x v="1"/>
    <x v="6"/>
  </r>
  <r>
    <n v="2000"/>
    <n v="2041"/>
    <n v="102.05"/>
    <x v="0"/>
    <x v="0"/>
    <s v="USD"/>
    <n v="1415253540"/>
    <n v="1413432331"/>
    <b v="0"/>
    <n v="2041"/>
    <n v="23"/>
    <n v="88.739130434782609"/>
    <b v="1"/>
    <s v="theater/plays"/>
    <x v="1"/>
    <x v="6"/>
  </r>
  <r>
    <n v="4900"/>
    <n v="4900"/>
    <n v="100"/>
    <x v="0"/>
    <x v="0"/>
    <s v="USD"/>
    <n v="1426883220"/>
    <n v="1425067296"/>
    <b v="0"/>
    <n v="4900"/>
    <n v="33"/>
    <n v="148.4848484848485"/>
    <b v="1"/>
    <s v="theater/plays"/>
    <x v="1"/>
    <x v="6"/>
  </r>
  <r>
    <n v="2000"/>
    <n v="2020"/>
    <n v="101"/>
    <x v="0"/>
    <x v="1"/>
    <s v="GBP"/>
    <n v="1469016131"/>
    <n v="1466424131"/>
    <b v="0"/>
    <n v="2020"/>
    <n v="39"/>
    <n v="51.794871794871796"/>
    <b v="1"/>
    <s v="theater/plays"/>
    <x v="1"/>
    <x v="6"/>
  </r>
  <r>
    <n v="300"/>
    <n v="340"/>
    <n v="113.33333333333333"/>
    <x v="0"/>
    <x v="1"/>
    <s v="GBP"/>
    <n v="1414972800"/>
    <n v="1412629704"/>
    <b v="0"/>
    <n v="340"/>
    <n v="17"/>
    <n v="20"/>
    <b v="1"/>
    <s v="theater/plays"/>
    <x v="1"/>
    <x v="6"/>
  </r>
  <r>
    <n v="300"/>
    <n v="312"/>
    <n v="104"/>
    <x v="0"/>
    <x v="0"/>
    <s v="USD"/>
    <n v="1414378800"/>
    <n v="1412836990"/>
    <b v="0"/>
    <n v="312"/>
    <n v="6"/>
    <n v="52"/>
    <b v="1"/>
    <s v="theater/plays"/>
    <x v="1"/>
    <x v="6"/>
  </r>
  <r>
    <n v="1800"/>
    <n v="2076"/>
    <n v="115.33333333333333"/>
    <x v="0"/>
    <x v="0"/>
    <s v="USD"/>
    <n v="1431831600"/>
    <n v="1430761243"/>
    <b v="0"/>
    <n v="2076"/>
    <n v="39"/>
    <n v="53.230769230769234"/>
    <b v="1"/>
    <s v="theater/plays"/>
    <x v="1"/>
    <x v="6"/>
  </r>
  <r>
    <n v="2000"/>
    <n v="2257"/>
    <n v="112.85000000000001"/>
    <x v="0"/>
    <x v="0"/>
    <s v="USD"/>
    <n v="1426539600"/>
    <n v="1424296822"/>
    <b v="0"/>
    <n v="2257"/>
    <n v="57"/>
    <n v="39.596491228070178"/>
    <b v="1"/>
    <s v="theater/plays"/>
    <x v="1"/>
    <x v="6"/>
  </r>
  <r>
    <n v="1500"/>
    <n v="1918"/>
    <n v="127.86666666666666"/>
    <x v="0"/>
    <x v="1"/>
    <s v="GBP"/>
    <n v="1403382680"/>
    <n v="1400790680"/>
    <b v="0"/>
    <n v="1918"/>
    <n v="56"/>
    <n v="34.25"/>
    <b v="1"/>
    <s v="theater/plays"/>
    <x v="1"/>
    <x v="6"/>
  </r>
  <r>
    <n v="1500"/>
    <n v="2140"/>
    <n v="142.66666666666669"/>
    <x v="0"/>
    <x v="0"/>
    <s v="USD"/>
    <n v="1436562000"/>
    <n v="1434440227"/>
    <b v="0"/>
    <n v="2140"/>
    <n v="13"/>
    <n v="164.61538461538461"/>
    <b v="1"/>
    <s v="theater/plays"/>
    <x v="1"/>
    <x v="6"/>
  </r>
  <r>
    <n v="10000"/>
    <n v="11880"/>
    <n v="118.8"/>
    <x v="0"/>
    <x v="2"/>
    <s v="AUD"/>
    <n v="1420178188"/>
    <n v="1418709388"/>
    <b v="0"/>
    <n v="11880"/>
    <n v="95"/>
    <n v="125.05263157894737"/>
    <b v="1"/>
    <s v="theater/plays"/>
    <x v="1"/>
    <x v="6"/>
  </r>
  <r>
    <n v="3000"/>
    <n v="4150"/>
    <n v="138.33333333333334"/>
    <x v="0"/>
    <x v="1"/>
    <s v="GBP"/>
    <n v="1404671466"/>
    <n v="1402079466"/>
    <b v="0"/>
    <n v="4150"/>
    <n v="80"/>
    <n v="51.875"/>
    <b v="1"/>
    <s v="theater/plays"/>
    <x v="1"/>
    <x v="6"/>
  </r>
  <r>
    <n v="3350"/>
    <n v="5358"/>
    <n v="159.9402985074627"/>
    <x v="0"/>
    <x v="0"/>
    <s v="USD"/>
    <n v="1404403381"/>
    <n v="1401811381"/>
    <b v="0"/>
    <n v="5358"/>
    <n v="133"/>
    <n v="40.285714285714285"/>
    <b v="1"/>
    <s v="theater/plays"/>
    <x v="1"/>
    <x v="6"/>
  </r>
  <r>
    <n v="2500"/>
    <n v="2856"/>
    <n v="114.24000000000001"/>
    <x v="0"/>
    <x v="0"/>
    <s v="USD"/>
    <n v="1466014499"/>
    <n v="1463422499"/>
    <b v="0"/>
    <n v="2856"/>
    <n v="44"/>
    <n v="64.909090909090907"/>
    <b v="1"/>
    <s v="theater/plays"/>
    <x v="1"/>
    <x v="6"/>
  </r>
  <r>
    <n v="1650"/>
    <n v="1660"/>
    <n v="100.60606060606061"/>
    <x v="0"/>
    <x v="0"/>
    <s v="USD"/>
    <n v="1454431080"/>
    <n v="1451839080"/>
    <b v="0"/>
    <n v="1660"/>
    <n v="30"/>
    <n v="55.333333333333336"/>
    <b v="1"/>
    <s v="theater/plays"/>
    <x v="1"/>
    <x v="6"/>
  </r>
  <r>
    <n v="3000"/>
    <n v="4656"/>
    <n v="155.20000000000002"/>
    <x v="0"/>
    <x v="0"/>
    <s v="USD"/>
    <n v="1433314740"/>
    <n v="1430600401"/>
    <b v="0"/>
    <n v="4656"/>
    <n v="56"/>
    <n v="83.142857142857139"/>
    <b v="1"/>
    <s v="theater/plays"/>
    <x v="1"/>
    <x v="6"/>
  </r>
  <r>
    <n v="2000"/>
    <n v="2555"/>
    <n v="127.75000000000001"/>
    <x v="0"/>
    <x v="1"/>
    <s v="GBP"/>
    <n v="1435185252"/>
    <n v="1432593252"/>
    <b v="0"/>
    <n v="2555"/>
    <n v="66"/>
    <n v="38.712121212121211"/>
    <b v="1"/>
    <s v="theater/plays"/>
    <x v="1"/>
    <x v="6"/>
  </r>
  <r>
    <n v="3000"/>
    <n v="3636"/>
    <n v="121.2"/>
    <x v="0"/>
    <x v="0"/>
    <s v="USD"/>
    <n v="1429286400"/>
    <n v="1427221560"/>
    <b v="0"/>
    <n v="3636"/>
    <n v="29"/>
    <n v="125.37931034482759"/>
    <b v="1"/>
    <s v="theater/plays"/>
    <x v="1"/>
    <x v="6"/>
  </r>
  <r>
    <n v="5000"/>
    <n v="5635"/>
    <n v="112.7"/>
    <x v="0"/>
    <x v="1"/>
    <s v="GBP"/>
    <n v="1400965200"/>
    <n v="1398352531"/>
    <b v="0"/>
    <n v="5635"/>
    <n v="72"/>
    <n v="78.263888888888886"/>
    <b v="1"/>
    <s v="theater/plays"/>
    <x v="1"/>
    <x v="6"/>
  </r>
  <r>
    <n v="1000"/>
    <n v="1275"/>
    <n v="127.49999999999999"/>
    <x v="0"/>
    <x v="0"/>
    <s v="USD"/>
    <n v="1460574924"/>
    <n v="1457982924"/>
    <b v="0"/>
    <n v="1275"/>
    <n v="27"/>
    <n v="47.222222222222221"/>
    <b v="1"/>
    <s v="theater/plays"/>
    <x v="1"/>
    <x v="6"/>
  </r>
  <r>
    <n v="500"/>
    <n v="791"/>
    <n v="158.20000000000002"/>
    <x v="0"/>
    <x v="0"/>
    <s v="USD"/>
    <n v="1431928784"/>
    <n v="1430114384"/>
    <b v="0"/>
    <n v="791"/>
    <n v="10"/>
    <n v="79.099999999999994"/>
    <b v="1"/>
    <s v="theater/plays"/>
    <x v="1"/>
    <x v="6"/>
  </r>
  <r>
    <n v="3800"/>
    <n v="4000.22"/>
    <n v="105.26894736842105"/>
    <x v="0"/>
    <x v="0"/>
    <s v="USD"/>
    <n v="1445818397"/>
    <n v="1442794397"/>
    <b v="0"/>
    <n v="4000.22"/>
    <n v="35"/>
    <n v="114.29199999999999"/>
    <b v="1"/>
    <s v="theater/plays"/>
    <x v="1"/>
    <x v="6"/>
  </r>
  <r>
    <n v="1500"/>
    <n v="1500"/>
    <n v="100"/>
    <x v="0"/>
    <x v="0"/>
    <s v="USD"/>
    <n v="1408252260"/>
    <n v="1406580436"/>
    <b v="0"/>
    <n v="1500"/>
    <n v="29"/>
    <n v="51.724137931034484"/>
    <b v="1"/>
    <s v="theater/plays"/>
    <x v="1"/>
    <x v="6"/>
  </r>
  <r>
    <n v="400"/>
    <n v="400"/>
    <n v="100"/>
    <x v="0"/>
    <x v="0"/>
    <s v="USD"/>
    <n v="1480140000"/>
    <n v="1479186575"/>
    <b v="0"/>
    <n v="400"/>
    <n v="13"/>
    <n v="30.76923076923077"/>
    <b v="1"/>
    <s v="theater/plays"/>
    <x v="1"/>
    <x v="6"/>
  </r>
  <r>
    <n v="5000"/>
    <n v="5343"/>
    <n v="106.86"/>
    <x v="0"/>
    <x v="5"/>
    <s v="CAD"/>
    <n v="1414862280"/>
    <n v="1412360309"/>
    <b v="0"/>
    <n v="5343"/>
    <n v="72"/>
    <n v="74.208333333333329"/>
    <b v="1"/>
    <s v="theater/plays"/>
    <x v="1"/>
    <x v="6"/>
  </r>
  <r>
    <n v="3000"/>
    <n v="3732"/>
    <n v="124.4"/>
    <x v="0"/>
    <x v="0"/>
    <s v="USD"/>
    <n v="1473625166"/>
    <n v="1470169166"/>
    <b v="0"/>
    <n v="3732"/>
    <n v="78"/>
    <n v="47.846153846153847"/>
    <b v="1"/>
    <s v="theater/plays"/>
    <x v="1"/>
    <x v="6"/>
  </r>
  <r>
    <n v="1551"/>
    <n v="1686"/>
    <n v="108.70406189555126"/>
    <x v="0"/>
    <x v="0"/>
    <s v="USD"/>
    <n v="1464904800"/>
    <n v="1463852904"/>
    <b v="0"/>
    <n v="1686"/>
    <n v="49"/>
    <n v="34.408163265306122"/>
    <b v="1"/>
    <s v="theater/plays"/>
    <x v="1"/>
    <x v="6"/>
  </r>
  <r>
    <n v="1650"/>
    <n v="1690"/>
    <n v="102.42424242424242"/>
    <x v="0"/>
    <x v="5"/>
    <s v="CAD"/>
    <n v="1464471840"/>
    <n v="1459309704"/>
    <b v="0"/>
    <n v="1690"/>
    <n v="42"/>
    <n v="40.238095238095241"/>
    <b v="1"/>
    <s v="theater/plays"/>
    <x v="1"/>
    <x v="6"/>
  </r>
  <r>
    <n v="2000"/>
    <n v="2110"/>
    <n v="105.5"/>
    <x v="0"/>
    <x v="0"/>
    <s v="USD"/>
    <n v="1435733940"/>
    <n v="1431046325"/>
    <b v="0"/>
    <n v="2110"/>
    <n v="35"/>
    <n v="60.285714285714285"/>
    <b v="1"/>
    <s v="theater/plays"/>
    <x v="1"/>
    <x v="6"/>
  </r>
  <r>
    <n v="1000"/>
    <n v="1063"/>
    <n v="106.3"/>
    <x v="0"/>
    <x v="0"/>
    <s v="USD"/>
    <n v="1457326740"/>
    <n v="1455919438"/>
    <b v="0"/>
    <n v="1063"/>
    <n v="42"/>
    <n v="25.30952380952381"/>
    <b v="1"/>
    <s v="theater/plays"/>
    <x v="1"/>
    <x v="6"/>
  </r>
  <r>
    <n v="1500"/>
    <n v="1510"/>
    <n v="100.66666666666666"/>
    <x v="0"/>
    <x v="1"/>
    <s v="GBP"/>
    <n v="1441995595"/>
    <n v="1439835595"/>
    <b v="0"/>
    <n v="1510"/>
    <n v="42"/>
    <n v="35.952380952380949"/>
    <b v="1"/>
    <s v="theater/plays"/>
    <x v="1"/>
    <x v="6"/>
  </r>
  <r>
    <n v="4000"/>
    <n v="4216"/>
    <n v="105.4"/>
    <x v="0"/>
    <x v="0"/>
    <s v="USD"/>
    <n v="1458100740"/>
    <n v="1456862924"/>
    <b v="0"/>
    <n v="4216"/>
    <n v="31"/>
    <n v="136"/>
    <b v="1"/>
    <s v="theater/plays"/>
    <x v="1"/>
    <x v="6"/>
  </r>
  <r>
    <n v="2500"/>
    <n v="2689"/>
    <n v="107.55999999999999"/>
    <x v="0"/>
    <x v="1"/>
    <s v="GBP"/>
    <n v="1469359728"/>
    <n v="1466767728"/>
    <b v="0"/>
    <n v="2689"/>
    <n v="38"/>
    <n v="70.763157894736835"/>
    <b v="1"/>
    <s v="theater/plays"/>
    <x v="1"/>
    <x v="6"/>
  </r>
  <r>
    <n v="1000"/>
    <n v="1000"/>
    <n v="100"/>
    <x v="0"/>
    <x v="0"/>
    <s v="USD"/>
    <n v="1447959491"/>
    <n v="1445363891"/>
    <b v="0"/>
    <n v="1000"/>
    <n v="8"/>
    <n v="125"/>
    <b v="1"/>
    <s v="theater/plays"/>
    <x v="1"/>
    <x v="6"/>
  </r>
  <r>
    <n v="2500"/>
    <n v="2594"/>
    <n v="103.76"/>
    <x v="0"/>
    <x v="0"/>
    <s v="USD"/>
    <n v="1399953600"/>
    <n v="1398983245"/>
    <b v="0"/>
    <n v="2594"/>
    <n v="39"/>
    <n v="66.512820512820511"/>
    <b v="1"/>
    <s v="theater/plays"/>
    <x v="1"/>
    <x v="6"/>
  </r>
  <r>
    <n v="3000"/>
    <n v="3045"/>
    <n v="101.49999999999999"/>
    <x v="0"/>
    <x v="0"/>
    <s v="USD"/>
    <n v="1408815440"/>
    <n v="1404927440"/>
    <b v="0"/>
    <n v="3045"/>
    <n v="29"/>
    <n v="105"/>
    <b v="1"/>
    <s v="theater/plays"/>
    <x v="1"/>
    <x v="6"/>
  </r>
  <r>
    <n v="10000"/>
    <n v="10440"/>
    <n v="104.4"/>
    <x v="0"/>
    <x v="0"/>
    <s v="USD"/>
    <n v="1464732537"/>
    <n v="1462140537"/>
    <b v="0"/>
    <n v="10440"/>
    <n v="72"/>
    <n v="145"/>
    <b v="1"/>
    <s v="theater/plays"/>
    <x v="1"/>
    <x v="6"/>
  </r>
  <r>
    <n v="100"/>
    <n v="180"/>
    <n v="180"/>
    <x v="0"/>
    <x v="1"/>
    <s v="GBP"/>
    <n v="1462914000"/>
    <n v="1460914253"/>
    <b v="0"/>
    <n v="180"/>
    <n v="15"/>
    <n v="12"/>
    <b v="1"/>
    <s v="theater/plays"/>
    <x v="1"/>
    <x v="6"/>
  </r>
  <r>
    <n v="3000"/>
    <n v="3190"/>
    <n v="106.33333333333333"/>
    <x v="0"/>
    <x v="0"/>
    <s v="USD"/>
    <n v="1416545700"/>
    <n v="1415392666"/>
    <b v="0"/>
    <n v="3190"/>
    <n v="33"/>
    <n v="96.666666666666671"/>
    <b v="1"/>
    <s v="theater/plays"/>
    <x v="1"/>
    <x v="6"/>
  </r>
  <r>
    <n v="900"/>
    <n v="905"/>
    <n v="100.55555555555556"/>
    <x v="0"/>
    <x v="0"/>
    <s v="USD"/>
    <n v="1404312846"/>
    <n v="1402584846"/>
    <b v="0"/>
    <n v="905"/>
    <n v="15"/>
    <n v="60.333333333333336"/>
    <b v="1"/>
    <s v="theater/plays"/>
    <x v="1"/>
    <x v="6"/>
  </r>
  <r>
    <n v="1500"/>
    <n v="1518"/>
    <n v="101.2"/>
    <x v="0"/>
    <x v="1"/>
    <s v="GBP"/>
    <n v="1415385000"/>
    <n v="1413406695"/>
    <b v="0"/>
    <n v="1518"/>
    <n v="19"/>
    <n v="79.89473684210526"/>
    <b v="1"/>
    <s v="theater/plays"/>
    <x v="1"/>
    <x v="6"/>
  </r>
  <r>
    <n v="1000"/>
    <n v="1000"/>
    <n v="100"/>
    <x v="0"/>
    <x v="1"/>
    <s v="GBP"/>
    <n v="1429789992"/>
    <n v="1424609592"/>
    <b v="0"/>
    <n v="1000"/>
    <n v="17"/>
    <n v="58.823529411764703"/>
    <b v="1"/>
    <s v="theater/plays"/>
    <x v="1"/>
    <x v="6"/>
  </r>
  <r>
    <n v="2800"/>
    <n v="3315"/>
    <n v="118.39285714285714"/>
    <x v="0"/>
    <x v="0"/>
    <s v="USD"/>
    <n v="1401857940"/>
    <n v="1400725112"/>
    <b v="0"/>
    <n v="3315"/>
    <n v="44"/>
    <n v="75.340909090909093"/>
    <b v="1"/>
    <s v="theater/plays"/>
    <x v="1"/>
    <x v="6"/>
  </r>
  <r>
    <n v="500"/>
    <n v="550"/>
    <n v="110.00000000000001"/>
    <x v="0"/>
    <x v="0"/>
    <s v="USD"/>
    <n v="1422853140"/>
    <n v="1421439552"/>
    <b v="0"/>
    <n v="550"/>
    <n v="10"/>
    <n v="55"/>
    <b v="1"/>
    <s v="theater/plays"/>
    <x v="1"/>
    <x v="6"/>
  </r>
  <r>
    <n v="3000"/>
    <n v="3080"/>
    <n v="102.66666666666666"/>
    <x v="0"/>
    <x v="0"/>
    <s v="USD"/>
    <n v="1433097171"/>
    <n v="1430505171"/>
    <b v="0"/>
    <n v="3080"/>
    <n v="46"/>
    <n v="66.956521739130437"/>
    <b v="1"/>
    <s v="theater/plays"/>
    <x v="1"/>
    <x v="6"/>
  </r>
  <r>
    <n v="2500"/>
    <n v="2500"/>
    <n v="100"/>
    <x v="0"/>
    <x v="0"/>
    <s v="USD"/>
    <n v="1410145200"/>
    <n v="1407197670"/>
    <b v="0"/>
    <n v="2500"/>
    <n v="11"/>
    <n v="227.27272727272728"/>
    <b v="1"/>
    <s v="theater/plays"/>
    <x v="1"/>
    <x v="6"/>
  </r>
  <r>
    <n v="4000"/>
    <n v="4000"/>
    <n v="100"/>
    <x v="0"/>
    <x v="1"/>
    <s v="GBP"/>
    <n v="1404471600"/>
    <n v="1401910634"/>
    <b v="0"/>
    <n v="4000"/>
    <n v="13"/>
    <n v="307.69230769230768"/>
    <b v="1"/>
    <s v="theater/plays"/>
    <x v="1"/>
    <x v="6"/>
  </r>
  <r>
    <n v="1500"/>
    <n v="1650.69"/>
    <n v="110.04599999999999"/>
    <x v="0"/>
    <x v="0"/>
    <s v="USD"/>
    <n v="1412259660"/>
    <n v="1410461299"/>
    <b v="0"/>
    <n v="1650.69"/>
    <n v="33"/>
    <n v="50.020909090909093"/>
    <b v="1"/>
    <s v="theater/plays"/>
    <x v="1"/>
    <x v="6"/>
  </r>
  <r>
    <n v="2000"/>
    <n v="2027"/>
    <n v="101.35000000000001"/>
    <x v="0"/>
    <x v="1"/>
    <s v="GBP"/>
    <n v="1425478950"/>
    <n v="1422886950"/>
    <b v="0"/>
    <n v="2027"/>
    <n v="28"/>
    <n v="72.392857142857139"/>
    <b v="1"/>
    <s v="theater/plays"/>
    <x v="1"/>
    <x v="6"/>
  </r>
  <r>
    <n v="2000"/>
    <n v="2015"/>
    <n v="100.75"/>
    <x v="0"/>
    <x v="1"/>
    <s v="GBP"/>
    <n v="1441547220"/>
    <n v="1439322412"/>
    <b v="0"/>
    <n v="2015"/>
    <n v="21"/>
    <n v="95.952380952380949"/>
    <b v="1"/>
    <s v="theater/plays"/>
    <x v="1"/>
    <x v="6"/>
  </r>
  <r>
    <n v="350"/>
    <n v="593"/>
    <n v="169.42857142857144"/>
    <x v="0"/>
    <x v="0"/>
    <s v="USD"/>
    <n v="1411980020"/>
    <n v="1409388020"/>
    <b v="0"/>
    <n v="593"/>
    <n v="13"/>
    <n v="45.615384615384613"/>
    <b v="1"/>
    <s v="theater/plays"/>
    <x v="1"/>
    <x v="6"/>
  </r>
  <r>
    <n v="1395"/>
    <n v="1395"/>
    <n v="100"/>
    <x v="0"/>
    <x v="1"/>
    <s v="GBP"/>
    <n v="1442311560"/>
    <n v="1439924246"/>
    <b v="0"/>
    <n v="1395"/>
    <n v="34"/>
    <n v="41.029411764705884"/>
    <b v="1"/>
    <s v="theater/plays"/>
    <x v="1"/>
    <x v="6"/>
  </r>
  <r>
    <n v="4000"/>
    <n v="4546"/>
    <n v="113.65"/>
    <x v="0"/>
    <x v="1"/>
    <s v="GBP"/>
    <n v="1474844400"/>
    <n v="1469871148"/>
    <b v="0"/>
    <n v="4546"/>
    <n v="80"/>
    <n v="56.825000000000003"/>
    <b v="1"/>
    <s v="theater/plays"/>
    <x v="1"/>
    <x v="6"/>
  </r>
  <r>
    <n v="10000"/>
    <n v="10156"/>
    <n v="101.56"/>
    <x v="0"/>
    <x v="0"/>
    <s v="USD"/>
    <n v="1410580800"/>
    <n v="1409336373"/>
    <b v="0"/>
    <n v="10156"/>
    <n v="74"/>
    <n v="137.24324324324326"/>
    <b v="1"/>
    <s v="theater/plays"/>
    <x v="1"/>
    <x v="6"/>
  </r>
  <r>
    <n v="500"/>
    <n v="530"/>
    <n v="106"/>
    <x v="0"/>
    <x v="0"/>
    <s v="USD"/>
    <n v="1439136000"/>
    <n v="1438188106"/>
    <b v="0"/>
    <n v="530"/>
    <n v="7"/>
    <n v="75.714285714285708"/>
    <b v="1"/>
    <s v="theater/plays"/>
    <x v="1"/>
    <x v="6"/>
  </r>
  <r>
    <n v="3300"/>
    <n v="3366"/>
    <n v="102"/>
    <x v="0"/>
    <x v="0"/>
    <s v="USD"/>
    <n v="1461823140"/>
    <n v="1459411371"/>
    <b v="0"/>
    <n v="3366"/>
    <n v="34"/>
    <n v="99"/>
    <b v="1"/>
    <s v="theater/plays"/>
    <x v="1"/>
    <x v="6"/>
  </r>
  <r>
    <n v="6000"/>
    <n v="7015"/>
    <n v="116.91666666666667"/>
    <x v="0"/>
    <x v="0"/>
    <s v="USD"/>
    <n v="1436587140"/>
    <n v="1434069205"/>
    <b v="0"/>
    <n v="7015"/>
    <n v="86"/>
    <n v="81.569767441860463"/>
    <b v="1"/>
    <s v="theater/plays"/>
    <x v="1"/>
    <x v="6"/>
  </r>
  <r>
    <n v="1650"/>
    <n v="1669"/>
    <n v="101.15151515151514"/>
    <x v="0"/>
    <x v="1"/>
    <s v="GBP"/>
    <n v="1484740918"/>
    <n v="1483012918"/>
    <b v="0"/>
    <n v="1669"/>
    <n v="37"/>
    <n v="45.108108108108105"/>
    <b v="1"/>
    <s v="theater/plays"/>
    <x v="1"/>
    <x v="6"/>
  </r>
  <r>
    <n v="500"/>
    <n v="660"/>
    <n v="132"/>
    <x v="0"/>
    <x v="0"/>
    <s v="USD"/>
    <n v="1436749200"/>
    <n v="1434997018"/>
    <b v="0"/>
    <n v="660"/>
    <n v="18"/>
    <n v="36.666666666666664"/>
    <b v="1"/>
    <s v="theater/plays"/>
    <x v="1"/>
    <x v="6"/>
  </r>
  <r>
    <n v="2750"/>
    <n v="2750"/>
    <n v="100"/>
    <x v="0"/>
    <x v="1"/>
    <s v="GBP"/>
    <n v="1460318400"/>
    <n v="1457881057"/>
    <b v="0"/>
    <n v="2750"/>
    <n v="22"/>
    <n v="125"/>
    <b v="1"/>
    <s v="theater/plays"/>
    <x v="1"/>
    <x v="6"/>
  </r>
  <r>
    <n v="1000"/>
    <n v="1280"/>
    <n v="128"/>
    <x v="0"/>
    <x v="0"/>
    <s v="USD"/>
    <n v="1467301334"/>
    <n v="1464709334"/>
    <b v="0"/>
    <n v="1280"/>
    <n v="26"/>
    <n v="49.230769230769234"/>
    <b v="1"/>
    <s v="theater/plays"/>
    <x v="1"/>
    <x v="6"/>
  </r>
  <r>
    <n v="960"/>
    <n v="1142"/>
    <n v="118.95833333333334"/>
    <x v="0"/>
    <x v="0"/>
    <s v="USD"/>
    <n v="1411012740"/>
    <n v="1409667827"/>
    <b v="0"/>
    <n v="1142"/>
    <n v="27"/>
    <n v="42.296296296296298"/>
    <b v="1"/>
    <s v="theater/plays"/>
    <x v="1"/>
    <x v="6"/>
  </r>
  <r>
    <n v="500"/>
    <n v="631"/>
    <n v="126.2"/>
    <x v="0"/>
    <x v="0"/>
    <s v="USD"/>
    <n v="1447269367"/>
    <n v="1444673767"/>
    <b v="0"/>
    <n v="631"/>
    <n v="8"/>
    <n v="78.875"/>
    <b v="1"/>
    <s v="theater/plays"/>
    <x v="1"/>
    <x v="6"/>
  </r>
  <r>
    <n v="5000"/>
    <n v="7810"/>
    <n v="156.20000000000002"/>
    <x v="0"/>
    <x v="0"/>
    <s v="USD"/>
    <n v="1443711623"/>
    <n v="1440687623"/>
    <b v="0"/>
    <n v="7810"/>
    <n v="204"/>
    <n v="38.284313725490193"/>
    <b v="1"/>
    <s v="theater/plays"/>
    <x v="1"/>
    <x v="6"/>
  </r>
  <r>
    <n v="2000"/>
    <n v="2063"/>
    <n v="103.15"/>
    <x v="0"/>
    <x v="1"/>
    <s v="GBP"/>
    <n v="1443808800"/>
    <n v="1441120910"/>
    <b v="0"/>
    <n v="2063"/>
    <n v="46"/>
    <n v="44.847826086956523"/>
    <b v="1"/>
    <s v="theater/plays"/>
    <x v="1"/>
    <x v="6"/>
  </r>
  <r>
    <n v="150"/>
    <n v="230"/>
    <n v="153.33333333333334"/>
    <x v="0"/>
    <x v="1"/>
    <s v="GBP"/>
    <n v="1450612740"/>
    <n v="1448040425"/>
    <b v="0"/>
    <n v="230"/>
    <n v="17"/>
    <n v="13.529411764705882"/>
    <b v="1"/>
    <s v="theater/plays"/>
    <x v="1"/>
    <x v="6"/>
  </r>
  <r>
    <n v="675"/>
    <n v="1218"/>
    <n v="180.44444444444446"/>
    <x v="0"/>
    <x v="5"/>
    <s v="CAD"/>
    <n v="1416211140"/>
    <n v="1413016216"/>
    <b v="0"/>
    <n v="1218"/>
    <n v="28"/>
    <n v="43.5"/>
    <b v="1"/>
    <s v="theater/plays"/>
    <x v="1"/>
    <x v="6"/>
  </r>
  <r>
    <n v="2000"/>
    <n v="2569"/>
    <n v="128.44999999999999"/>
    <x v="0"/>
    <x v="1"/>
    <s v="GBP"/>
    <n v="1471428340"/>
    <n v="1469009140"/>
    <b v="0"/>
    <n v="2569"/>
    <n v="83"/>
    <n v="30.951807228915662"/>
    <b v="1"/>
    <s v="theater/plays"/>
    <x v="1"/>
    <x v="6"/>
  </r>
  <r>
    <n v="600"/>
    <n v="718"/>
    <n v="119.66666666666667"/>
    <x v="0"/>
    <x v="0"/>
    <s v="USD"/>
    <n v="1473358122"/>
    <n v="1471543722"/>
    <b v="0"/>
    <n v="718"/>
    <n v="13"/>
    <n v="55.230769230769234"/>
    <b v="1"/>
    <s v="theater/plays"/>
    <x v="1"/>
    <x v="6"/>
  </r>
  <r>
    <n v="300"/>
    <n v="369"/>
    <n v="123"/>
    <x v="0"/>
    <x v="1"/>
    <s v="GBP"/>
    <n v="1466899491"/>
    <n v="1464307491"/>
    <b v="0"/>
    <n v="369"/>
    <n v="8"/>
    <n v="46.125"/>
    <b v="1"/>
    <s v="theater/plays"/>
    <x v="1"/>
    <x v="6"/>
  </r>
  <r>
    <n v="1200"/>
    <n v="1260"/>
    <n v="105"/>
    <x v="0"/>
    <x v="1"/>
    <s v="GBP"/>
    <n v="1441042275"/>
    <n v="1438882275"/>
    <b v="0"/>
    <n v="1260"/>
    <n v="32"/>
    <n v="39.375"/>
    <b v="1"/>
    <s v="theater/plays"/>
    <x v="1"/>
    <x v="6"/>
  </r>
  <r>
    <n v="5500"/>
    <n v="5623"/>
    <n v="102.23636363636363"/>
    <x v="0"/>
    <x v="0"/>
    <s v="USD"/>
    <n v="1410099822"/>
    <n v="1404915822"/>
    <b v="0"/>
    <n v="5623"/>
    <n v="85"/>
    <n v="66.152941176470591"/>
    <b v="1"/>
    <s v="theater/plays"/>
    <x v="1"/>
    <x v="6"/>
  </r>
  <r>
    <n v="1500"/>
    <n v="1570"/>
    <n v="104.66666666666666"/>
    <x v="0"/>
    <x v="12"/>
    <s v="EUR"/>
    <n v="1435255659"/>
    <n v="1432663659"/>
    <b v="0"/>
    <n v="1570"/>
    <n v="29"/>
    <n v="54.137931034482762"/>
    <b v="1"/>
    <s v="theater/plays"/>
    <x v="1"/>
    <x v="6"/>
  </r>
  <r>
    <n v="2500"/>
    <n v="2500"/>
    <n v="100"/>
    <x v="0"/>
    <x v="0"/>
    <s v="USD"/>
    <n v="1425758257"/>
    <n v="1423166257"/>
    <b v="0"/>
    <n v="2500"/>
    <n v="24"/>
    <n v="104.16666666666667"/>
    <b v="1"/>
    <s v="theater/plays"/>
    <x v="1"/>
    <x v="6"/>
  </r>
  <r>
    <n v="250"/>
    <n v="251"/>
    <n v="100.4"/>
    <x v="0"/>
    <x v="0"/>
    <s v="USD"/>
    <n v="1428780159"/>
    <n v="1426188159"/>
    <b v="0"/>
    <n v="251"/>
    <n v="8"/>
    <n v="31.375"/>
    <b v="1"/>
    <s v="theater/plays"/>
    <x v="1"/>
    <x v="6"/>
  </r>
  <r>
    <n v="1100"/>
    <n v="1125"/>
    <n v="102.27272727272727"/>
    <x v="0"/>
    <x v="0"/>
    <s v="USD"/>
    <n v="1427860740"/>
    <n v="1426002684"/>
    <b v="0"/>
    <n v="1125"/>
    <n v="19"/>
    <n v="59.210526315789473"/>
    <b v="1"/>
    <s v="theater/plays"/>
    <x v="1"/>
    <x v="6"/>
  </r>
  <r>
    <n v="35000"/>
    <n v="40043.25"/>
    <n v="114.40928571428573"/>
    <x v="0"/>
    <x v="0"/>
    <s v="USD"/>
    <n v="1463198340"/>
    <n v="1461117201"/>
    <b v="0"/>
    <n v="40043.25"/>
    <n v="336"/>
    <n v="119.17633928571429"/>
    <b v="1"/>
    <s v="theater/plays"/>
    <x v="1"/>
    <x v="6"/>
  </r>
  <r>
    <n v="2100"/>
    <n v="2140"/>
    <n v="101.9047619047619"/>
    <x v="0"/>
    <x v="0"/>
    <s v="USD"/>
    <n v="1457139600"/>
    <n v="1455230214"/>
    <b v="0"/>
    <n v="2140"/>
    <n v="13"/>
    <n v="164.61538461538461"/>
    <b v="1"/>
    <s v="theater/plays"/>
    <x v="1"/>
    <x v="6"/>
  </r>
  <r>
    <n v="1000"/>
    <n v="1020"/>
    <n v="102"/>
    <x v="0"/>
    <x v="1"/>
    <s v="GBP"/>
    <n v="1441358873"/>
    <n v="1438939673"/>
    <b v="0"/>
    <n v="1020"/>
    <n v="42"/>
    <n v="24.285714285714285"/>
    <b v="1"/>
    <s v="theater/plays"/>
    <x v="1"/>
    <x v="6"/>
  </r>
  <r>
    <n v="2500"/>
    <n v="2620"/>
    <n v="104.80000000000001"/>
    <x v="0"/>
    <x v="1"/>
    <s v="GBP"/>
    <n v="1462224398"/>
    <n v="1459632398"/>
    <b v="0"/>
    <n v="2620"/>
    <n v="64"/>
    <n v="40.9375"/>
    <b v="1"/>
    <s v="theater/plays"/>
    <x v="1"/>
    <x v="6"/>
  </r>
  <r>
    <n v="1500"/>
    <n v="1527.5"/>
    <n v="101.83333333333333"/>
    <x v="0"/>
    <x v="0"/>
    <s v="USD"/>
    <n v="1400796420"/>
    <n v="1398342170"/>
    <b v="0"/>
    <n v="1527.5"/>
    <n v="25"/>
    <n v="61.1"/>
    <b v="1"/>
    <s v="theater/plays"/>
    <x v="1"/>
    <x v="6"/>
  </r>
  <r>
    <n v="773"/>
    <n v="773"/>
    <n v="100"/>
    <x v="0"/>
    <x v="1"/>
    <s v="GBP"/>
    <n v="1403964324"/>
    <n v="1401372324"/>
    <b v="0"/>
    <n v="773"/>
    <n v="20"/>
    <n v="38.65"/>
    <b v="1"/>
    <s v="theater/plays"/>
    <x v="1"/>
    <x v="6"/>
  </r>
  <r>
    <n v="5500"/>
    <n v="5845"/>
    <n v="106.27272727272728"/>
    <x v="0"/>
    <x v="0"/>
    <s v="USD"/>
    <n v="1439337600"/>
    <n v="1436575280"/>
    <b v="0"/>
    <n v="5845"/>
    <n v="104"/>
    <n v="56.20192307692308"/>
    <b v="1"/>
    <s v="theater/plays"/>
    <x v="1"/>
    <x v="6"/>
  </r>
  <r>
    <n v="5000"/>
    <n v="5671.11"/>
    <n v="113.42219999999999"/>
    <x v="0"/>
    <x v="0"/>
    <s v="USD"/>
    <n v="1423674000"/>
    <n v="1421025159"/>
    <b v="0"/>
    <n v="5671.11"/>
    <n v="53"/>
    <n v="107.00207547169811"/>
    <b v="1"/>
    <s v="theater/plays"/>
    <x v="1"/>
    <x v="6"/>
  </r>
  <r>
    <n v="2400"/>
    <n v="2400"/>
    <n v="100"/>
    <x v="0"/>
    <x v="13"/>
    <s v="EUR"/>
    <n v="1479382594"/>
    <n v="1476786994"/>
    <b v="0"/>
    <n v="2400"/>
    <n v="14"/>
    <n v="171.42857142857142"/>
    <b v="1"/>
    <s v="theater/plays"/>
    <x v="1"/>
    <x v="6"/>
  </r>
  <r>
    <n v="2200"/>
    <n v="2210"/>
    <n v="100.45454545454547"/>
    <x v="0"/>
    <x v="1"/>
    <s v="GBP"/>
    <n v="1408289724"/>
    <n v="1403105724"/>
    <b v="0"/>
    <n v="2210"/>
    <n v="20"/>
    <n v="110.5"/>
    <b v="1"/>
    <s v="theater/plays"/>
    <x v="1"/>
    <x v="6"/>
  </r>
  <r>
    <n v="100000"/>
    <n v="100036"/>
    <n v="100.03599999999999"/>
    <x v="0"/>
    <x v="0"/>
    <s v="USD"/>
    <n v="1399271911"/>
    <n v="1396334311"/>
    <b v="0"/>
    <n v="100036"/>
    <n v="558"/>
    <n v="179.27598566308242"/>
    <b v="1"/>
    <s v="theater/plays"/>
    <x v="1"/>
    <x v="6"/>
  </r>
  <r>
    <n v="350"/>
    <n v="504"/>
    <n v="144"/>
    <x v="0"/>
    <x v="1"/>
    <s v="GBP"/>
    <n v="1435352400"/>
    <n v="1431718575"/>
    <b v="0"/>
    <n v="504"/>
    <n v="22"/>
    <n v="22.90909090909091"/>
    <b v="1"/>
    <s v="theater/plays"/>
    <x v="1"/>
    <x v="6"/>
  </r>
  <r>
    <n v="1000"/>
    <n v="1035"/>
    <n v="103.49999999999999"/>
    <x v="0"/>
    <x v="2"/>
    <s v="AUD"/>
    <n v="1438333080"/>
    <n v="1436408308"/>
    <b v="0"/>
    <n v="1035"/>
    <n v="24"/>
    <n v="43.125"/>
    <b v="1"/>
    <s v="theater/plays"/>
    <x v="1"/>
    <x v="6"/>
  </r>
  <r>
    <n v="3200"/>
    <n v="3470"/>
    <n v="108.43750000000001"/>
    <x v="0"/>
    <x v="5"/>
    <s v="CAD"/>
    <n v="1432694700"/>
    <n v="1429651266"/>
    <b v="0"/>
    <n v="3470"/>
    <n v="74"/>
    <n v="46.891891891891895"/>
    <b v="1"/>
    <s v="theater/plays"/>
    <x v="1"/>
    <x v="6"/>
  </r>
  <r>
    <n v="2500"/>
    <n v="2560"/>
    <n v="102.4"/>
    <x v="0"/>
    <x v="0"/>
    <s v="USD"/>
    <n v="1438799760"/>
    <n v="1437236378"/>
    <b v="0"/>
    <n v="2560"/>
    <n v="54"/>
    <n v="47.407407407407405"/>
    <b v="1"/>
    <s v="theater/plays"/>
    <x v="1"/>
    <x v="6"/>
  </r>
  <r>
    <n v="315"/>
    <n v="469"/>
    <n v="148.88888888888889"/>
    <x v="0"/>
    <x v="1"/>
    <s v="GBP"/>
    <n v="1457906400"/>
    <n v="1457115427"/>
    <b v="0"/>
    <n v="469"/>
    <n v="31"/>
    <n v="15.129032258064516"/>
    <b v="1"/>
    <s v="theater/plays"/>
    <x v="1"/>
    <x v="6"/>
  </r>
  <r>
    <n v="500"/>
    <n v="527.45000000000005"/>
    <n v="105.49000000000002"/>
    <x v="0"/>
    <x v="1"/>
    <s v="GBP"/>
    <n v="1470078000"/>
    <n v="1467648456"/>
    <b v="0"/>
    <n v="527.45000000000005"/>
    <n v="25"/>
    <n v="21.098000000000003"/>
    <b v="1"/>
    <s v="theater/plays"/>
    <x v="1"/>
    <x v="6"/>
  </r>
  <r>
    <n v="1000"/>
    <n v="1005"/>
    <n v="100.49999999999999"/>
    <x v="0"/>
    <x v="1"/>
    <s v="GBP"/>
    <n v="1444060800"/>
    <n v="1440082649"/>
    <b v="0"/>
    <n v="1005"/>
    <n v="17"/>
    <n v="59.117647058823529"/>
    <b v="1"/>
    <s v="theater/plays"/>
    <x v="1"/>
    <x v="6"/>
  </r>
  <r>
    <n v="900"/>
    <n v="1175"/>
    <n v="130.55555555555557"/>
    <x v="0"/>
    <x v="0"/>
    <s v="USD"/>
    <n v="1420048208"/>
    <n v="1417456208"/>
    <b v="0"/>
    <n v="1175"/>
    <n v="12"/>
    <n v="97.916666666666671"/>
    <b v="1"/>
    <s v="theater/plays"/>
    <x v="1"/>
    <x v="6"/>
  </r>
  <r>
    <n v="2000"/>
    <n v="2095"/>
    <n v="104.75000000000001"/>
    <x v="0"/>
    <x v="1"/>
    <s v="GBP"/>
    <n v="1422015083"/>
    <n v="1419423083"/>
    <b v="0"/>
    <n v="2095"/>
    <n v="38"/>
    <n v="55.131578947368418"/>
    <b v="1"/>
    <s v="theater/plays"/>
    <x v="1"/>
    <x v="6"/>
  </r>
  <r>
    <n v="1000"/>
    <n v="1088"/>
    <n v="108.80000000000001"/>
    <x v="0"/>
    <x v="1"/>
    <s v="GBP"/>
    <n v="1433964444"/>
    <n v="1431372444"/>
    <b v="0"/>
    <n v="1088"/>
    <n v="41"/>
    <n v="26.536585365853657"/>
    <b v="1"/>
    <s v="theater/plays"/>
    <x v="1"/>
    <x v="6"/>
  </r>
  <r>
    <n v="1000"/>
    <n v="1110"/>
    <n v="111.00000000000001"/>
    <x v="0"/>
    <x v="0"/>
    <s v="USD"/>
    <n v="1410975994"/>
    <n v="1408383994"/>
    <b v="0"/>
    <n v="1110"/>
    <n v="19"/>
    <n v="58.421052631578945"/>
    <b v="1"/>
    <s v="theater/plays"/>
    <x v="1"/>
    <x v="6"/>
  </r>
  <r>
    <n v="5000"/>
    <n v="5024"/>
    <n v="100.47999999999999"/>
    <x v="0"/>
    <x v="0"/>
    <s v="USD"/>
    <n v="1420734696"/>
    <n v="1418142696"/>
    <b v="0"/>
    <n v="5024"/>
    <n v="41"/>
    <n v="122.53658536585365"/>
    <b v="1"/>
    <s v="theater/plays"/>
    <x v="1"/>
    <x v="6"/>
  </r>
  <r>
    <n v="2000"/>
    <n v="2287"/>
    <n v="114.35"/>
    <x v="0"/>
    <x v="0"/>
    <s v="USD"/>
    <n v="1420009200"/>
    <n v="1417593483"/>
    <b v="0"/>
    <n v="2287"/>
    <n v="26"/>
    <n v="87.961538461538467"/>
    <b v="1"/>
    <s v="theater/plays"/>
    <x v="1"/>
    <x v="6"/>
  </r>
  <r>
    <n v="1500"/>
    <n v="1831"/>
    <n v="122.06666666666666"/>
    <x v="0"/>
    <x v="1"/>
    <s v="GBP"/>
    <n v="1414701413"/>
    <n v="1412109413"/>
    <b v="0"/>
    <n v="1831"/>
    <n v="25"/>
    <n v="73.239999999999995"/>
    <b v="1"/>
    <s v="theater/plays"/>
    <x v="1"/>
    <x v="6"/>
  </r>
  <r>
    <n v="500"/>
    <n v="500"/>
    <n v="100"/>
    <x v="0"/>
    <x v="1"/>
    <s v="GBP"/>
    <n v="1434894082"/>
    <n v="1432302082"/>
    <b v="0"/>
    <n v="500"/>
    <n v="9"/>
    <n v="55.555555555555557"/>
    <b v="1"/>
    <s v="theater/plays"/>
    <x v="1"/>
    <x v="6"/>
  </r>
  <r>
    <n v="3000"/>
    <n v="3084"/>
    <n v="102.8"/>
    <x v="0"/>
    <x v="1"/>
    <s v="GBP"/>
    <n v="1415440846"/>
    <n v="1412845246"/>
    <b v="0"/>
    <n v="3084"/>
    <n v="78"/>
    <n v="39.53846153846154"/>
    <b v="1"/>
    <s v="theater/plays"/>
    <x v="1"/>
    <x v="6"/>
  </r>
  <r>
    <n v="5800"/>
    <n v="6155"/>
    <n v="106.12068965517241"/>
    <x v="0"/>
    <x v="0"/>
    <s v="USD"/>
    <n v="1415921848"/>
    <n v="1413326248"/>
    <b v="0"/>
    <n v="6155"/>
    <n v="45"/>
    <n v="136.77777777777777"/>
    <b v="1"/>
    <s v="theater/plays"/>
    <x v="1"/>
    <x v="6"/>
  </r>
  <r>
    <n v="10000"/>
    <n v="10133"/>
    <n v="101.33000000000001"/>
    <x v="0"/>
    <x v="0"/>
    <s v="USD"/>
    <n v="1470887940"/>
    <n v="1468176527"/>
    <b v="0"/>
    <n v="10133"/>
    <n v="102"/>
    <n v="99.343137254901961"/>
    <b v="1"/>
    <s v="theater/plays"/>
    <x v="1"/>
    <x v="6"/>
  </r>
  <r>
    <n v="100"/>
    <n v="100"/>
    <n v="100"/>
    <x v="0"/>
    <x v="0"/>
    <s v="USD"/>
    <n v="1480947054"/>
    <n v="1475759454"/>
    <b v="0"/>
    <n v="100"/>
    <n v="5"/>
    <n v="20"/>
    <b v="1"/>
    <s v="theater/plays"/>
    <x v="1"/>
    <x v="6"/>
  </r>
  <r>
    <n v="600"/>
    <n v="780"/>
    <n v="130"/>
    <x v="0"/>
    <x v="0"/>
    <s v="USD"/>
    <n v="1430029680"/>
    <n v="1427741583"/>
    <b v="0"/>
    <n v="780"/>
    <n v="27"/>
    <n v="28.888888888888889"/>
    <b v="1"/>
    <s v="theater/plays"/>
    <x v="1"/>
    <x v="6"/>
  </r>
  <r>
    <n v="1500"/>
    <n v="1500.2"/>
    <n v="100.01333333333334"/>
    <x v="0"/>
    <x v="1"/>
    <s v="GBP"/>
    <n v="1462037777"/>
    <n v="1459445777"/>
    <b v="0"/>
    <n v="1500.2"/>
    <n v="37"/>
    <n v="40.545945945945945"/>
    <b v="1"/>
    <s v="theater/plays"/>
    <x v="1"/>
    <x v="6"/>
  </r>
  <r>
    <n v="500"/>
    <n v="500"/>
    <n v="100"/>
    <x v="0"/>
    <x v="1"/>
    <s v="GBP"/>
    <n v="1459444656"/>
    <n v="1456856256"/>
    <b v="0"/>
    <n v="500"/>
    <n v="14"/>
    <n v="35.714285714285715"/>
    <b v="1"/>
    <s v="theater/plays"/>
    <x v="1"/>
    <x v="6"/>
  </r>
  <r>
    <n v="900"/>
    <n v="1025"/>
    <n v="113.88888888888889"/>
    <x v="0"/>
    <x v="0"/>
    <s v="USD"/>
    <n v="1425185940"/>
    <n v="1421900022"/>
    <b v="0"/>
    <n v="1025"/>
    <n v="27"/>
    <n v="37.962962962962962"/>
    <b v="1"/>
    <s v="theater/plays"/>
    <x v="1"/>
    <x v="6"/>
  </r>
  <r>
    <n v="1500"/>
    <n v="1500"/>
    <n v="100"/>
    <x v="0"/>
    <x v="1"/>
    <s v="GBP"/>
    <n v="1406719110"/>
    <n v="1405509510"/>
    <b v="0"/>
    <n v="1500"/>
    <n v="45"/>
    <n v="33.333333333333336"/>
    <b v="1"/>
    <s v="theater/plays"/>
    <x v="1"/>
    <x v="6"/>
  </r>
  <r>
    <n v="1000"/>
    <n v="2870"/>
    <n v="287"/>
    <x v="0"/>
    <x v="0"/>
    <s v="USD"/>
    <n v="1459822682"/>
    <n v="1458613082"/>
    <b v="0"/>
    <n v="2870"/>
    <n v="49"/>
    <n v="58.571428571428569"/>
    <b v="1"/>
    <s v="theater/plays"/>
    <x v="1"/>
    <x v="6"/>
  </r>
  <r>
    <n v="3000"/>
    <n v="3255"/>
    <n v="108.5"/>
    <x v="0"/>
    <x v="0"/>
    <s v="USD"/>
    <n v="1460970805"/>
    <n v="1455790405"/>
    <b v="0"/>
    <n v="3255"/>
    <n v="24"/>
    <n v="135.625"/>
    <b v="1"/>
    <s v="theater/plays"/>
    <x v="1"/>
    <x v="6"/>
  </r>
  <r>
    <n v="3000"/>
    <n v="3465"/>
    <n v="115.5"/>
    <x v="0"/>
    <x v="1"/>
    <s v="GBP"/>
    <n v="1436772944"/>
    <n v="1434180944"/>
    <b v="0"/>
    <n v="3465"/>
    <n v="112"/>
    <n v="30.9375"/>
    <b v="1"/>
    <s v="theater/plays"/>
    <x v="1"/>
    <x v="6"/>
  </r>
  <r>
    <n v="3400"/>
    <n v="4050"/>
    <n v="119.11764705882352"/>
    <x v="0"/>
    <x v="0"/>
    <s v="USD"/>
    <n v="1419181890"/>
    <n v="1416589890"/>
    <b v="0"/>
    <n v="4050"/>
    <n v="23"/>
    <n v="176.08695652173913"/>
    <b v="1"/>
    <s v="theater/plays"/>
    <x v="1"/>
    <x v="6"/>
  </r>
  <r>
    <n v="7500"/>
    <n v="8207"/>
    <n v="109.42666666666668"/>
    <x v="0"/>
    <x v="0"/>
    <s v="USD"/>
    <n v="1474649070"/>
    <n v="1469465070"/>
    <b v="0"/>
    <n v="8207"/>
    <n v="54"/>
    <n v="151.9814814814815"/>
    <b v="1"/>
    <s v="theater/plays"/>
    <x v="1"/>
    <x v="6"/>
  </r>
  <r>
    <n v="500"/>
    <n v="633"/>
    <n v="126.6"/>
    <x v="0"/>
    <x v="1"/>
    <s v="GBP"/>
    <n v="1467054000"/>
    <n v="1463144254"/>
    <b v="0"/>
    <n v="633"/>
    <n v="28"/>
    <n v="22.607142857142858"/>
    <b v="1"/>
    <s v="theater/plays"/>
    <x v="1"/>
    <x v="6"/>
  </r>
  <r>
    <n v="200"/>
    <n v="201"/>
    <n v="100.49999999999999"/>
    <x v="0"/>
    <x v="1"/>
    <s v="GBP"/>
    <n v="1430348400"/>
    <n v="1428436410"/>
    <b v="0"/>
    <n v="201"/>
    <n v="11"/>
    <n v="18.272727272727273"/>
    <b v="1"/>
    <s v="theater/plays"/>
    <x v="1"/>
    <x v="6"/>
  </r>
  <r>
    <n v="4000"/>
    <n v="5100"/>
    <n v="127.49999999999999"/>
    <x v="0"/>
    <x v="0"/>
    <s v="USD"/>
    <n v="1432654347"/>
    <n v="1430494347"/>
    <b v="0"/>
    <n v="5100"/>
    <n v="62"/>
    <n v="82.258064516129039"/>
    <b v="1"/>
    <s v="theater/plays"/>
    <x v="1"/>
    <x v="6"/>
  </r>
  <r>
    <n v="5000"/>
    <n v="5003"/>
    <n v="100.05999999999999"/>
    <x v="0"/>
    <x v="1"/>
    <s v="GBP"/>
    <n v="1413792034"/>
    <n v="1411200034"/>
    <b v="0"/>
    <n v="5003"/>
    <n v="73"/>
    <n v="68.534246575342465"/>
    <b v="1"/>
    <s v="theater/plays"/>
    <x v="1"/>
    <x v="6"/>
  </r>
  <r>
    <n v="700"/>
    <n v="1225"/>
    <n v="175"/>
    <x v="0"/>
    <x v="0"/>
    <s v="USD"/>
    <n v="1422075540"/>
    <n v="1419979544"/>
    <b v="0"/>
    <n v="1225"/>
    <n v="18"/>
    <n v="68.055555555555557"/>
    <b v="1"/>
    <s v="theater/plays"/>
    <x v="1"/>
    <x v="6"/>
  </r>
  <r>
    <n v="2000"/>
    <n v="2545"/>
    <n v="127.25"/>
    <x v="0"/>
    <x v="0"/>
    <s v="USD"/>
    <n v="1423630740"/>
    <n v="1418673307"/>
    <b v="0"/>
    <n v="2545"/>
    <n v="35"/>
    <n v="72.714285714285708"/>
    <b v="1"/>
    <s v="theater/plays"/>
    <x v="1"/>
    <x v="6"/>
  </r>
  <r>
    <n v="3000"/>
    <n v="3319"/>
    <n v="110.63333333333334"/>
    <x v="0"/>
    <x v="0"/>
    <s v="USD"/>
    <n v="1420489560"/>
    <n v="1417469639"/>
    <b v="0"/>
    <n v="3319"/>
    <n v="43"/>
    <n v="77.186046511627907"/>
    <b v="1"/>
    <s v="theater/plays"/>
    <x v="1"/>
    <x v="6"/>
  </r>
  <r>
    <n v="1600"/>
    <n v="2015"/>
    <n v="125.93749999999999"/>
    <x v="0"/>
    <x v="0"/>
    <s v="USD"/>
    <n v="1472952982"/>
    <n v="1470792982"/>
    <b v="0"/>
    <n v="2015"/>
    <n v="36"/>
    <n v="55.972222222222221"/>
    <b v="1"/>
    <s v="theater/plays"/>
    <x v="1"/>
    <x v="6"/>
  </r>
  <r>
    <n v="2600"/>
    <n v="3081"/>
    <n v="118.5"/>
    <x v="0"/>
    <x v="0"/>
    <s v="USD"/>
    <n v="1426229940"/>
    <n v="1423959123"/>
    <b v="0"/>
    <n v="3081"/>
    <n v="62"/>
    <n v="49.693548387096776"/>
    <b v="1"/>
    <s v="theater/plays"/>
    <x v="1"/>
    <x v="6"/>
  </r>
  <r>
    <n v="1100"/>
    <n v="1185"/>
    <n v="107.72727272727273"/>
    <x v="0"/>
    <x v="5"/>
    <s v="CAD"/>
    <n v="1409072982"/>
    <n v="1407258582"/>
    <b v="0"/>
    <n v="1185"/>
    <n v="15"/>
    <n v="79"/>
    <b v="1"/>
    <s v="theater/plays"/>
    <x v="1"/>
    <x v="6"/>
  </r>
  <r>
    <n v="2500"/>
    <n v="2565"/>
    <n v="102.60000000000001"/>
    <x v="0"/>
    <x v="0"/>
    <s v="USD"/>
    <n v="1456984740"/>
    <n v="1455717790"/>
    <b v="0"/>
    <n v="2565"/>
    <n v="33"/>
    <n v="77.727272727272734"/>
    <b v="1"/>
    <s v="theater/plays"/>
    <x v="1"/>
    <x v="6"/>
  </r>
  <r>
    <n v="1000"/>
    <n v="1101"/>
    <n v="110.1"/>
    <x v="0"/>
    <x v="0"/>
    <s v="USD"/>
    <n v="1409720340"/>
    <n v="1408129822"/>
    <b v="0"/>
    <n v="1101"/>
    <n v="27"/>
    <n v="40.777777777777779"/>
    <b v="1"/>
    <s v="theater/plays"/>
    <x v="1"/>
    <x v="6"/>
  </r>
  <r>
    <n v="500"/>
    <n v="1010"/>
    <n v="202"/>
    <x v="0"/>
    <x v="0"/>
    <s v="USD"/>
    <n v="1440892800"/>
    <n v="1438715077"/>
    <b v="0"/>
    <n v="1010"/>
    <n v="17"/>
    <n v="59.411764705882355"/>
    <b v="1"/>
    <s v="theater/plays"/>
    <x v="1"/>
    <x v="6"/>
  </r>
  <r>
    <n v="10"/>
    <n v="13"/>
    <n v="130"/>
    <x v="0"/>
    <x v="0"/>
    <s v="USD"/>
    <n v="1476390164"/>
    <n v="1473970964"/>
    <b v="0"/>
    <n v="13"/>
    <n v="4"/>
    <n v="3.25"/>
    <b v="1"/>
    <s v="theater/plays"/>
    <x v="1"/>
    <x v="6"/>
  </r>
  <r>
    <n v="2000"/>
    <n v="2087"/>
    <n v="104.35000000000001"/>
    <x v="0"/>
    <x v="1"/>
    <s v="GBP"/>
    <n v="1421452682"/>
    <n v="1418860682"/>
    <b v="0"/>
    <n v="2087"/>
    <n v="53"/>
    <n v="39.377358490566039"/>
    <b v="1"/>
    <s v="theater/plays"/>
    <x v="1"/>
    <x v="6"/>
  </r>
  <r>
    <n v="4000"/>
    <n v="4002"/>
    <n v="100.05"/>
    <x v="0"/>
    <x v="0"/>
    <s v="USD"/>
    <n v="1463520479"/>
    <n v="1458336479"/>
    <b v="0"/>
    <n v="4002"/>
    <n v="49"/>
    <n v="81.673469387755105"/>
    <b v="1"/>
    <s v="theater/plays"/>
    <x v="1"/>
    <x v="6"/>
  </r>
  <r>
    <n v="1500"/>
    <n v="2560"/>
    <n v="170.66666666666669"/>
    <x v="0"/>
    <x v="0"/>
    <s v="USD"/>
    <n v="1446759880"/>
    <n v="1444164280"/>
    <b v="0"/>
    <n v="2560"/>
    <n v="57"/>
    <n v="44.912280701754383"/>
    <b v="1"/>
    <s v="theater/plays"/>
    <x v="1"/>
    <x v="6"/>
  </r>
  <r>
    <n v="3000"/>
    <n v="3385"/>
    <n v="112.83333333333334"/>
    <x v="0"/>
    <x v="0"/>
    <s v="USD"/>
    <n v="1461913140"/>
    <n v="1461370956"/>
    <b v="0"/>
    <n v="3385"/>
    <n v="69"/>
    <n v="49.05797101449275"/>
    <b v="1"/>
    <s v="theater/plays"/>
    <x v="1"/>
    <x v="6"/>
  </r>
  <r>
    <n v="250"/>
    <n v="460"/>
    <n v="184"/>
    <x v="0"/>
    <x v="1"/>
    <s v="GBP"/>
    <n v="1455390126"/>
    <n v="1452798126"/>
    <b v="0"/>
    <n v="460"/>
    <n v="15"/>
    <n v="30.666666666666668"/>
    <b v="1"/>
    <s v="theater/plays"/>
    <x v="1"/>
    <x v="6"/>
  </r>
  <r>
    <n v="3000"/>
    <n v="3908"/>
    <n v="130.26666666666665"/>
    <x v="0"/>
    <x v="1"/>
    <s v="GBP"/>
    <n v="1471185057"/>
    <n v="1468593057"/>
    <b v="0"/>
    <n v="3908"/>
    <n v="64"/>
    <n v="61.0625"/>
    <b v="1"/>
    <s v="theater/plays"/>
    <x v="1"/>
    <x v="6"/>
  </r>
  <r>
    <n v="550"/>
    <n v="580"/>
    <n v="105.45454545454544"/>
    <x v="0"/>
    <x v="1"/>
    <s v="GBP"/>
    <n v="1450137600"/>
    <n v="1448924882"/>
    <b v="0"/>
    <n v="580"/>
    <n v="20"/>
    <n v="29"/>
    <b v="1"/>
    <s v="theater/plays"/>
    <x v="1"/>
    <x v="6"/>
  </r>
  <r>
    <n v="800"/>
    <n v="800"/>
    <n v="100"/>
    <x v="0"/>
    <x v="1"/>
    <s v="GBP"/>
    <n v="1466172000"/>
    <n v="1463418090"/>
    <b v="0"/>
    <n v="800"/>
    <n v="27"/>
    <n v="29.62962962962963"/>
    <b v="1"/>
    <s v="theater/plays"/>
    <x v="1"/>
    <x v="6"/>
  </r>
  <r>
    <n v="1960"/>
    <n v="3005"/>
    <n v="153.31632653061226"/>
    <x v="0"/>
    <x v="1"/>
    <s v="GBP"/>
    <n v="1459378085"/>
    <n v="1456789685"/>
    <b v="0"/>
    <n v="3005"/>
    <n v="21"/>
    <n v="143.0952380952381"/>
    <b v="1"/>
    <s v="theater/plays"/>
    <x v="1"/>
    <x v="6"/>
  </r>
  <r>
    <n v="1000"/>
    <n v="1623"/>
    <n v="162.30000000000001"/>
    <x v="0"/>
    <x v="1"/>
    <s v="GBP"/>
    <n v="1439806936"/>
    <n v="1437214936"/>
    <b v="0"/>
    <n v="1623"/>
    <n v="31"/>
    <n v="52.354838709677416"/>
    <b v="1"/>
    <s v="theater/plays"/>
    <x v="1"/>
    <x v="6"/>
  </r>
  <r>
    <n v="2500"/>
    <n v="3400"/>
    <n v="136"/>
    <x v="0"/>
    <x v="1"/>
    <s v="GBP"/>
    <n v="1428483201"/>
    <n v="1425891201"/>
    <b v="0"/>
    <n v="3400"/>
    <n v="51"/>
    <n v="66.666666666666671"/>
    <b v="1"/>
    <s v="theater/plays"/>
    <x v="1"/>
    <x v="6"/>
  </r>
  <r>
    <n v="5000"/>
    <n v="7220"/>
    <n v="144.4"/>
    <x v="0"/>
    <x v="5"/>
    <s v="CAD"/>
    <n v="1402334811"/>
    <n v="1401470811"/>
    <b v="0"/>
    <n v="7220"/>
    <n v="57"/>
    <n v="126.66666666666667"/>
    <b v="1"/>
    <s v="theater/plays"/>
    <x v="1"/>
    <x v="6"/>
  </r>
  <r>
    <n v="1250"/>
    <n v="1250"/>
    <n v="100"/>
    <x v="0"/>
    <x v="0"/>
    <s v="USD"/>
    <n v="1403964574"/>
    <n v="1401372574"/>
    <b v="0"/>
    <n v="1250"/>
    <n v="20"/>
    <n v="62.5"/>
    <b v="1"/>
    <s v="theater/plays"/>
    <x v="1"/>
    <x v="6"/>
  </r>
  <r>
    <n v="2500"/>
    <n v="2520"/>
    <n v="100.8"/>
    <x v="0"/>
    <x v="0"/>
    <s v="USD"/>
    <n v="1434675616"/>
    <n v="1432083616"/>
    <b v="0"/>
    <n v="2520"/>
    <n v="71"/>
    <n v="35.492957746478872"/>
    <b v="1"/>
    <s v="theater/plays"/>
    <x v="1"/>
    <x v="6"/>
  </r>
  <r>
    <n v="2500"/>
    <n v="2670"/>
    <n v="106.80000000000001"/>
    <x v="0"/>
    <x v="1"/>
    <s v="GBP"/>
    <n v="1449756896"/>
    <n v="1447164896"/>
    <b v="0"/>
    <n v="2670"/>
    <n v="72"/>
    <n v="37.083333333333336"/>
    <b v="1"/>
    <s v="theater/plays"/>
    <x v="1"/>
    <x v="6"/>
  </r>
  <r>
    <n v="2500"/>
    <n v="3120"/>
    <n v="124.8"/>
    <x v="0"/>
    <x v="1"/>
    <s v="GBP"/>
    <n v="1426801664"/>
    <n v="1424213264"/>
    <b v="0"/>
    <n v="3120"/>
    <n v="45"/>
    <n v="69.333333333333329"/>
    <b v="1"/>
    <s v="theater/plays"/>
    <x v="1"/>
    <x v="6"/>
  </r>
  <r>
    <n v="740"/>
    <n v="880"/>
    <n v="118.91891891891892"/>
    <x v="0"/>
    <x v="1"/>
    <s v="GBP"/>
    <n v="1488240000"/>
    <n v="1486996729"/>
    <b v="0"/>
    <n v="880"/>
    <n v="51"/>
    <n v="17.254901960784313"/>
    <b v="1"/>
    <s v="theater/plays"/>
    <x v="1"/>
    <x v="6"/>
  </r>
  <r>
    <n v="2000"/>
    <n v="2020"/>
    <n v="101"/>
    <x v="0"/>
    <x v="1"/>
    <s v="GBP"/>
    <n v="1433343850"/>
    <n v="1430751850"/>
    <b v="0"/>
    <n v="2020"/>
    <n v="56"/>
    <n v="36.071428571428569"/>
    <b v="1"/>
    <s v="theater/plays"/>
    <x v="1"/>
    <x v="6"/>
  </r>
  <r>
    <n v="1000"/>
    <n v="1130"/>
    <n v="112.99999999999999"/>
    <x v="0"/>
    <x v="0"/>
    <s v="USD"/>
    <n v="1479592800"/>
    <n v="1476760226"/>
    <b v="0"/>
    <n v="1130"/>
    <n v="17"/>
    <n v="66.470588235294116"/>
    <b v="1"/>
    <s v="theater/plays"/>
    <x v="1"/>
    <x v="6"/>
  </r>
  <r>
    <n v="10500"/>
    <n v="11045"/>
    <n v="105.19047619047619"/>
    <x v="0"/>
    <x v="0"/>
    <s v="USD"/>
    <n v="1425528000"/>
    <n v="1422916261"/>
    <b v="0"/>
    <n v="11045"/>
    <n v="197"/>
    <n v="56.065989847715734"/>
    <b v="1"/>
    <s v="theater/plays"/>
    <x v="1"/>
    <x v="6"/>
  </r>
  <r>
    <n v="3000"/>
    <n v="3292"/>
    <n v="109.73333333333332"/>
    <x v="0"/>
    <x v="0"/>
    <s v="USD"/>
    <n v="1475269200"/>
    <n v="1473200844"/>
    <b v="0"/>
    <n v="3292"/>
    <n v="70"/>
    <n v="47.028571428571432"/>
    <b v="1"/>
    <s v="theater/plays"/>
    <x v="1"/>
    <x v="6"/>
  </r>
  <r>
    <n v="1000"/>
    <n v="1000.99"/>
    <n v="100.099"/>
    <x v="0"/>
    <x v="0"/>
    <s v="USD"/>
    <n v="1411874580"/>
    <n v="1409030371"/>
    <b v="0"/>
    <n v="1000.99"/>
    <n v="21"/>
    <n v="47.666190476190479"/>
    <b v="1"/>
    <s v="theater/plays"/>
    <x v="1"/>
    <x v="6"/>
  </r>
  <r>
    <n v="2500"/>
    <n v="3000"/>
    <n v="120"/>
    <x v="0"/>
    <x v="0"/>
    <s v="USD"/>
    <n v="1406358000"/>
    <n v="1404841270"/>
    <b v="0"/>
    <n v="3000"/>
    <n v="34"/>
    <n v="88.235294117647058"/>
    <b v="1"/>
    <s v="theater/plays"/>
    <x v="1"/>
    <x v="6"/>
  </r>
  <r>
    <n v="3000"/>
    <n v="3148"/>
    <n v="104.93333333333332"/>
    <x v="0"/>
    <x v="0"/>
    <s v="USD"/>
    <n v="1471977290"/>
    <n v="1466793290"/>
    <b v="0"/>
    <n v="3148"/>
    <n v="39"/>
    <n v="80.717948717948715"/>
    <b v="1"/>
    <s v="theater/plays"/>
    <x v="1"/>
    <x v="6"/>
  </r>
  <r>
    <n v="3000"/>
    <n v="3080"/>
    <n v="102.66666666666666"/>
    <x v="0"/>
    <x v="1"/>
    <s v="GBP"/>
    <n v="1435851577"/>
    <n v="1433259577"/>
    <b v="0"/>
    <n v="3080"/>
    <n v="78"/>
    <n v="39.487179487179489"/>
    <b v="1"/>
    <s v="theater/plays"/>
    <x v="1"/>
    <x v="6"/>
  </r>
  <r>
    <n v="4000"/>
    <n v="4073"/>
    <n v="101.82500000000002"/>
    <x v="0"/>
    <x v="1"/>
    <s v="GBP"/>
    <n v="1408204857"/>
    <n v="1406390457"/>
    <b v="0"/>
    <n v="4073"/>
    <n v="48"/>
    <n v="84.854166666666671"/>
    <b v="1"/>
    <s v="theater/plays"/>
    <x v="1"/>
    <x v="6"/>
  </r>
  <r>
    <n v="2000"/>
    <n v="2000"/>
    <n v="100"/>
    <x v="0"/>
    <x v="0"/>
    <s v="USD"/>
    <n v="1463803140"/>
    <n v="1459446487"/>
    <b v="0"/>
    <n v="2000"/>
    <n v="29"/>
    <n v="68.965517241379317"/>
    <b v="1"/>
    <s v="theater/plays"/>
    <x v="1"/>
    <x v="6"/>
  </r>
  <r>
    <n v="100000"/>
    <n v="0"/>
    <n v="0"/>
    <x v="2"/>
    <x v="0"/>
    <s v="USD"/>
    <n v="1450040396"/>
    <n v="1444852796"/>
    <b v="0"/>
    <n v="0"/>
    <n v="0"/>
    <e v="#DIV/0!"/>
    <b v="0"/>
    <s v="theater/musical"/>
    <x v="1"/>
    <x v="40"/>
  </r>
  <r>
    <n v="1000000"/>
    <n v="2"/>
    <n v="1.9999999999999998E-4"/>
    <x v="2"/>
    <x v="0"/>
    <s v="USD"/>
    <n v="1462467600"/>
    <n v="1457403364"/>
    <b v="0"/>
    <n v="2"/>
    <n v="2"/>
    <n v="1"/>
    <b v="0"/>
    <s v="theater/musical"/>
    <x v="1"/>
    <x v="40"/>
  </r>
  <r>
    <n v="3000"/>
    <n v="1"/>
    <n v="3.3333333333333333E-2"/>
    <x v="2"/>
    <x v="1"/>
    <s v="GBP"/>
    <n v="1417295990"/>
    <n v="1414700390"/>
    <b v="0"/>
    <n v="1"/>
    <n v="1"/>
    <n v="1"/>
    <b v="0"/>
    <s v="theater/musical"/>
    <x v="1"/>
    <x v="40"/>
  </r>
  <r>
    <n v="17100"/>
    <n v="8725"/>
    <n v="51.023391812865491"/>
    <x v="2"/>
    <x v="0"/>
    <s v="USD"/>
    <n v="1411444740"/>
    <n v="1409335497"/>
    <b v="0"/>
    <n v="8725"/>
    <n v="59"/>
    <n v="147.88135593220338"/>
    <b v="0"/>
    <s v="theater/musical"/>
    <x v="1"/>
    <x v="40"/>
  </r>
  <r>
    <n v="500"/>
    <n v="100"/>
    <n v="20"/>
    <x v="2"/>
    <x v="1"/>
    <s v="GBP"/>
    <n v="1416781749"/>
    <n v="1415053749"/>
    <b v="0"/>
    <n v="100"/>
    <n v="1"/>
    <n v="100"/>
    <b v="0"/>
    <s v="theater/musical"/>
    <x v="1"/>
    <x v="40"/>
  </r>
  <r>
    <n v="5000"/>
    <n v="1762"/>
    <n v="35.24"/>
    <x v="2"/>
    <x v="0"/>
    <s v="USD"/>
    <n v="1479517200"/>
    <n v="1475765867"/>
    <b v="0"/>
    <n v="1762"/>
    <n v="31"/>
    <n v="56.838709677419352"/>
    <b v="0"/>
    <s v="theater/musical"/>
    <x v="1"/>
    <x v="40"/>
  </r>
  <r>
    <n v="75000"/>
    <n v="3185"/>
    <n v="4.246666666666667"/>
    <x v="2"/>
    <x v="5"/>
    <s v="CAD"/>
    <n v="1484366340"/>
    <n v="1480219174"/>
    <b v="0"/>
    <n v="3185"/>
    <n v="18"/>
    <n v="176.94444444444446"/>
    <b v="0"/>
    <s v="theater/musical"/>
    <x v="1"/>
    <x v="40"/>
  </r>
  <r>
    <n v="3500"/>
    <n v="1276"/>
    <n v="36.457142857142856"/>
    <x v="2"/>
    <x v="0"/>
    <s v="USD"/>
    <n v="1461186676"/>
    <n v="1458594676"/>
    <b v="0"/>
    <n v="1276"/>
    <n v="10"/>
    <n v="127.6"/>
    <b v="0"/>
    <s v="theater/musical"/>
    <x v="1"/>
    <x v="40"/>
  </r>
  <r>
    <n v="150000"/>
    <n v="0"/>
    <n v="0"/>
    <x v="2"/>
    <x v="0"/>
    <s v="USD"/>
    <n v="1442248829"/>
    <n v="1439224829"/>
    <b v="0"/>
    <n v="0"/>
    <n v="0"/>
    <e v="#DIV/0!"/>
    <b v="0"/>
    <s v="theater/musical"/>
    <x v="1"/>
    <x v="40"/>
  </r>
  <r>
    <n v="3000"/>
    <n v="926"/>
    <n v="30.866666666666664"/>
    <x v="2"/>
    <x v="0"/>
    <s v="USD"/>
    <n v="1420130935"/>
    <n v="1417538935"/>
    <b v="0"/>
    <n v="926"/>
    <n v="14"/>
    <n v="66.142857142857139"/>
    <b v="0"/>
    <s v="theater/musical"/>
    <x v="1"/>
    <x v="40"/>
  </r>
  <r>
    <n v="3300"/>
    <n v="216"/>
    <n v="6.5454545454545459"/>
    <x v="2"/>
    <x v="5"/>
    <s v="CAD"/>
    <n v="1429456132"/>
    <n v="1424275732"/>
    <b v="0"/>
    <n v="216"/>
    <n v="2"/>
    <n v="108"/>
    <b v="0"/>
    <s v="theater/musical"/>
    <x v="1"/>
    <x v="40"/>
  </r>
  <r>
    <n v="25000"/>
    <n v="1"/>
    <n v="4.0000000000000001E-3"/>
    <x v="2"/>
    <x v="0"/>
    <s v="USD"/>
    <n v="1475853060"/>
    <n v="1470672906"/>
    <b v="0"/>
    <n v="1"/>
    <n v="1"/>
    <n v="1"/>
    <b v="0"/>
    <s v="theater/musical"/>
    <x v="1"/>
    <x v="40"/>
  </r>
  <r>
    <n v="1000"/>
    <n v="55"/>
    <n v="5.5"/>
    <x v="2"/>
    <x v="0"/>
    <s v="USD"/>
    <n v="1431283530"/>
    <n v="1428691530"/>
    <b v="0"/>
    <n v="55"/>
    <n v="3"/>
    <n v="18.333333333333332"/>
    <b v="0"/>
    <s v="theater/musical"/>
    <x v="1"/>
    <x v="40"/>
  </r>
  <r>
    <n v="3000"/>
    <n v="0"/>
    <n v="0"/>
    <x v="2"/>
    <x v="0"/>
    <s v="USD"/>
    <n v="1412485200"/>
    <n v="1410966179"/>
    <b v="0"/>
    <n v="0"/>
    <n v="0"/>
    <e v="#DIV/0!"/>
    <b v="0"/>
    <s v="theater/musical"/>
    <x v="1"/>
    <x v="40"/>
  </r>
  <r>
    <n v="700"/>
    <n v="15"/>
    <n v="2.1428571428571428"/>
    <x v="2"/>
    <x v="12"/>
    <s v="EUR"/>
    <n v="1448902800"/>
    <n v="1445369727"/>
    <b v="0"/>
    <n v="15"/>
    <n v="2"/>
    <n v="7.5"/>
    <b v="0"/>
    <s v="theater/musical"/>
    <x v="1"/>
    <x v="40"/>
  </r>
  <r>
    <n v="25000"/>
    <n v="0"/>
    <n v="0"/>
    <x v="2"/>
    <x v="0"/>
    <s v="USD"/>
    <n v="1447734439"/>
    <n v="1444274839"/>
    <b v="0"/>
    <n v="0"/>
    <n v="0"/>
    <e v="#DIV/0!"/>
    <b v="0"/>
    <s v="theater/musical"/>
    <x v="1"/>
    <x v="40"/>
  </r>
  <r>
    <n v="5000"/>
    <n v="821"/>
    <n v="16.420000000000002"/>
    <x v="2"/>
    <x v="0"/>
    <s v="USD"/>
    <n v="1457413140"/>
    <n v="1454996887"/>
    <b v="0"/>
    <n v="821"/>
    <n v="12"/>
    <n v="68.416666666666671"/>
    <b v="0"/>
    <s v="theater/musical"/>
    <x v="1"/>
    <x v="40"/>
  </r>
  <r>
    <n v="1000"/>
    <n v="1"/>
    <n v="0.1"/>
    <x v="2"/>
    <x v="5"/>
    <s v="CAD"/>
    <n v="1479773838"/>
    <n v="1477178238"/>
    <b v="0"/>
    <n v="1"/>
    <n v="1"/>
    <n v="1"/>
    <b v="0"/>
    <s v="theater/musical"/>
    <x v="1"/>
    <x v="40"/>
  </r>
  <r>
    <n v="10000"/>
    <n v="481"/>
    <n v="4.8099999999999996"/>
    <x v="2"/>
    <x v="0"/>
    <s v="USD"/>
    <n v="1434497400"/>
    <n v="1431770802"/>
    <b v="0"/>
    <n v="481"/>
    <n v="8"/>
    <n v="60.125"/>
    <b v="0"/>
    <s v="theater/musical"/>
    <x v="1"/>
    <x v="40"/>
  </r>
  <r>
    <n v="500"/>
    <n v="30"/>
    <n v="6"/>
    <x v="2"/>
    <x v="1"/>
    <s v="GBP"/>
    <n v="1475258327"/>
    <n v="1471370327"/>
    <b v="0"/>
    <n v="30"/>
    <n v="2"/>
    <n v="15"/>
    <b v="0"/>
    <s v="theater/musical"/>
    <x v="1"/>
    <x v="40"/>
  </r>
  <r>
    <n v="40000"/>
    <n v="40153"/>
    <n v="100.38249999999999"/>
    <x v="0"/>
    <x v="0"/>
    <s v="USD"/>
    <n v="1412492445"/>
    <n v="1409900445"/>
    <b v="0"/>
    <n v="40153"/>
    <n v="73"/>
    <n v="550.04109589041093"/>
    <b v="1"/>
    <s v="theater/plays"/>
    <x v="1"/>
    <x v="6"/>
  </r>
  <r>
    <n v="750"/>
    <n v="780"/>
    <n v="104"/>
    <x v="0"/>
    <x v="5"/>
    <s v="CAD"/>
    <n v="1402938394"/>
    <n v="1400691994"/>
    <b v="0"/>
    <n v="780"/>
    <n v="8"/>
    <n v="97.5"/>
    <b v="1"/>
    <s v="theater/plays"/>
    <x v="1"/>
    <x v="6"/>
  </r>
  <r>
    <n v="500"/>
    <n v="500"/>
    <n v="100"/>
    <x v="0"/>
    <x v="1"/>
    <s v="GBP"/>
    <n v="1454412584"/>
    <n v="1452598184"/>
    <b v="0"/>
    <n v="500"/>
    <n v="17"/>
    <n v="29.411764705882351"/>
    <b v="1"/>
    <s v="theater/plays"/>
    <x v="1"/>
    <x v="6"/>
  </r>
  <r>
    <n v="500"/>
    <n v="520"/>
    <n v="104"/>
    <x v="0"/>
    <x v="0"/>
    <s v="USD"/>
    <n v="1407686340"/>
    <n v="1404833442"/>
    <b v="0"/>
    <n v="520"/>
    <n v="9"/>
    <n v="57.777777777777779"/>
    <b v="1"/>
    <s v="theater/plays"/>
    <x v="1"/>
    <x v="6"/>
  </r>
  <r>
    <n v="300"/>
    <n v="752"/>
    <n v="250.66666666666669"/>
    <x v="0"/>
    <x v="5"/>
    <s v="CAD"/>
    <n v="1472097540"/>
    <n v="1471188502"/>
    <b v="0"/>
    <n v="752"/>
    <n v="17"/>
    <n v="44.235294117647058"/>
    <b v="1"/>
    <s v="theater/plays"/>
    <x v="1"/>
    <x v="6"/>
  </r>
  <r>
    <n v="2000"/>
    <n v="2010"/>
    <n v="100.49999999999999"/>
    <x v="0"/>
    <x v="1"/>
    <s v="GBP"/>
    <n v="1438764207"/>
    <n v="1436172207"/>
    <b v="0"/>
    <n v="2010"/>
    <n v="33"/>
    <n v="60.909090909090907"/>
    <b v="1"/>
    <s v="theater/plays"/>
    <x v="1"/>
    <x v="6"/>
  </r>
  <r>
    <n v="1500"/>
    <n v="2616"/>
    <n v="174.4"/>
    <x v="0"/>
    <x v="1"/>
    <s v="GBP"/>
    <n v="1459702800"/>
    <n v="1457690386"/>
    <b v="0"/>
    <n v="2616"/>
    <n v="38"/>
    <n v="68.84210526315789"/>
    <b v="1"/>
    <s v="theater/plays"/>
    <x v="1"/>
    <x v="6"/>
  </r>
  <r>
    <n v="5000"/>
    <n v="5813"/>
    <n v="116.26"/>
    <x v="0"/>
    <x v="0"/>
    <s v="USD"/>
    <n v="1437202740"/>
    <n v="1434654998"/>
    <b v="0"/>
    <n v="5813"/>
    <n v="79"/>
    <n v="73.582278481012665"/>
    <b v="1"/>
    <s v="theater/plays"/>
    <x v="1"/>
    <x v="6"/>
  </r>
  <r>
    <n v="5000"/>
    <n v="5291"/>
    <n v="105.82000000000001"/>
    <x v="0"/>
    <x v="16"/>
    <s v="CHF"/>
    <n v="1485989940"/>
    <n v="1483393836"/>
    <b v="0"/>
    <n v="5291"/>
    <n v="46"/>
    <n v="115.02173913043478"/>
    <b v="1"/>
    <s v="theater/plays"/>
    <x v="1"/>
    <x v="6"/>
  </r>
  <r>
    <n v="2000"/>
    <n v="2215"/>
    <n v="110.75"/>
    <x v="0"/>
    <x v="8"/>
    <s v="DKK"/>
    <n v="1464817320"/>
    <n v="1462806419"/>
    <b v="0"/>
    <n v="2215"/>
    <n v="20"/>
    <n v="110.75"/>
    <b v="1"/>
    <s v="theater/plays"/>
    <x v="1"/>
    <x v="6"/>
  </r>
  <r>
    <n v="1500"/>
    <n v="1510"/>
    <n v="100.66666666666666"/>
    <x v="0"/>
    <x v="0"/>
    <s v="USD"/>
    <n v="1404273540"/>
    <n v="1400272580"/>
    <b v="0"/>
    <n v="1510"/>
    <n v="20"/>
    <n v="75.5"/>
    <b v="1"/>
    <s v="theater/plays"/>
    <x v="1"/>
    <x v="6"/>
  </r>
  <r>
    <n v="3000"/>
    <n v="3061"/>
    <n v="102.03333333333333"/>
    <x v="0"/>
    <x v="0"/>
    <s v="USD"/>
    <n v="1426775940"/>
    <n v="1424414350"/>
    <b v="0"/>
    <n v="3061"/>
    <n v="13"/>
    <n v="235.46153846153845"/>
    <b v="1"/>
    <s v="theater/plays"/>
    <x v="1"/>
    <x v="6"/>
  </r>
  <r>
    <n v="250"/>
    <n v="250"/>
    <n v="100"/>
    <x v="0"/>
    <x v="1"/>
    <s v="GBP"/>
    <n v="1419368925"/>
    <n v="1417208925"/>
    <b v="0"/>
    <n v="250"/>
    <n v="22"/>
    <n v="11.363636363636363"/>
    <b v="1"/>
    <s v="theater/plays"/>
    <x v="1"/>
    <x v="6"/>
  </r>
  <r>
    <n v="3000"/>
    <n v="3330"/>
    <n v="111.00000000000001"/>
    <x v="0"/>
    <x v="0"/>
    <s v="USD"/>
    <n v="1460260800"/>
    <n v="1458336672"/>
    <b v="0"/>
    <n v="3330"/>
    <n v="36"/>
    <n v="92.5"/>
    <b v="1"/>
    <s v="theater/plays"/>
    <x v="1"/>
    <x v="6"/>
  </r>
  <r>
    <n v="8000"/>
    <n v="8114"/>
    <n v="101.42500000000001"/>
    <x v="0"/>
    <x v="5"/>
    <s v="CAD"/>
    <n v="1427775414"/>
    <n v="1425187014"/>
    <b v="0"/>
    <n v="8114"/>
    <n v="40"/>
    <n v="202.85"/>
    <b v="1"/>
    <s v="theater/plays"/>
    <x v="1"/>
    <x v="6"/>
  </r>
  <r>
    <n v="225"/>
    <n v="234"/>
    <n v="104"/>
    <x v="0"/>
    <x v="1"/>
    <s v="GBP"/>
    <n v="1482321030"/>
    <n v="1477133430"/>
    <b v="0"/>
    <n v="234"/>
    <n v="9"/>
    <n v="26"/>
    <b v="1"/>
    <s v="theater/plays"/>
    <x v="1"/>
    <x v="6"/>
  </r>
  <r>
    <n v="800"/>
    <n v="875"/>
    <n v="109.375"/>
    <x v="0"/>
    <x v="0"/>
    <s v="USD"/>
    <n v="1466056689"/>
    <n v="1464847089"/>
    <b v="0"/>
    <n v="875"/>
    <n v="19"/>
    <n v="46.05263157894737"/>
    <b v="1"/>
    <s v="theater/plays"/>
    <x v="1"/>
    <x v="6"/>
  </r>
  <r>
    <n v="620"/>
    <n v="714"/>
    <n v="115.16129032258064"/>
    <x v="0"/>
    <x v="6"/>
    <s v="EUR"/>
    <n v="1446062040"/>
    <n v="1445109822"/>
    <b v="0"/>
    <n v="714"/>
    <n v="14"/>
    <n v="51"/>
    <b v="1"/>
    <s v="theater/plays"/>
    <x v="1"/>
    <x v="6"/>
  </r>
  <r>
    <n v="1200"/>
    <n v="1200"/>
    <n v="100"/>
    <x v="0"/>
    <x v="0"/>
    <s v="USD"/>
    <n v="1406185200"/>
    <n v="1404337382"/>
    <b v="0"/>
    <n v="1200"/>
    <n v="38"/>
    <n v="31.578947368421051"/>
    <b v="1"/>
    <s v="theater/plays"/>
    <x v="1"/>
    <x v="6"/>
  </r>
  <r>
    <n v="3000"/>
    <n v="3095.11"/>
    <n v="103.17033333333335"/>
    <x v="0"/>
    <x v="1"/>
    <s v="GBP"/>
    <n v="1437261419"/>
    <n v="1434669419"/>
    <b v="0"/>
    <n v="3095.11"/>
    <n v="58"/>
    <n v="53.363965517241382"/>
    <b v="1"/>
    <s v="theater/plays"/>
    <x v="1"/>
    <x v="6"/>
  </r>
  <r>
    <n v="1000"/>
    <n v="1035"/>
    <n v="103.49999999999999"/>
    <x v="0"/>
    <x v="0"/>
    <s v="USD"/>
    <n v="1437676380"/>
    <n v="1435670452"/>
    <b v="0"/>
    <n v="1035"/>
    <n v="28"/>
    <n v="36.964285714285715"/>
    <b v="1"/>
    <s v="theater/plays"/>
    <x v="1"/>
    <x v="6"/>
  </r>
  <r>
    <n v="1000"/>
    <n v="1382"/>
    <n v="138.19999999999999"/>
    <x v="0"/>
    <x v="1"/>
    <s v="GBP"/>
    <n v="1434039137"/>
    <n v="1431447137"/>
    <b v="0"/>
    <n v="1382"/>
    <n v="17"/>
    <n v="81.294117647058826"/>
    <b v="1"/>
    <s v="theater/plays"/>
    <x v="1"/>
    <x v="6"/>
  </r>
  <r>
    <n v="220"/>
    <n v="241"/>
    <n v="109.54545454545455"/>
    <x v="0"/>
    <x v="1"/>
    <s v="GBP"/>
    <n v="1433113200"/>
    <n v="1431951611"/>
    <b v="0"/>
    <n v="241"/>
    <n v="12"/>
    <n v="20.083333333333332"/>
    <b v="1"/>
    <s v="theater/plays"/>
    <x v="1"/>
    <x v="6"/>
  </r>
  <r>
    <n v="3500"/>
    <n v="3530"/>
    <n v="100.85714285714286"/>
    <x v="0"/>
    <x v="0"/>
    <s v="USD"/>
    <n v="1405915140"/>
    <n v="1404140667"/>
    <b v="0"/>
    <n v="3530"/>
    <n v="40"/>
    <n v="88.25"/>
    <b v="1"/>
    <s v="theater/plays"/>
    <x v="1"/>
    <x v="6"/>
  </r>
  <r>
    <n v="3000"/>
    <n v="3046"/>
    <n v="101.53333333333335"/>
    <x v="0"/>
    <x v="1"/>
    <s v="GBP"/>
    <n v="1411771384"/>
    <n v="1409179384"/>
    <b v="0"/>
    <n v="3046"/>
    <n v="57"/>
    <n v="53.438596491228068"/>
    <b v="1"/>
    <s v="theater/plays"/>
    <x v="1"/>
    <x v="6"/>
  </r>
  <r>
    <n v="4000"/>
    <n v="4545"/>
    <n v="113.625"/>
    <x v="0"/>
    <x v="1"/>
    <s v="GBP"/>
    <n v="1415191920"/>
    <n v="1412233497"/>
    <b v="0"/>
    <n v="4545"/>
    <n v="114"/>
    <n v="39.868421052631582"/>
    <b v="1"/>
    <s v="theater/plays"/>
    <x v="1"/>
    <x v="6"/>
  </r>
  <r>
    <n v="4500"/>
    <n v="4500"/>
    <n v="100"/>
    <x v="0"/>
    <x v="12"/>
    <s v="EUR"/>
    <n v="1472936229"/>
    <n v="1467752229"/>
    <b v="0"/>
    <n v="4500"/>
    <n v="31"/>
    <n v="145.16129032258064"/>
    <b v="1"/>
    <s v="theater/plays"/>
    <x v="1"/>
    <x v="6"/>
  </r>
  <r>
    <n v="50"/>
    <n v="70"/>
    <n v="140"/>
    <x v="0"/>
    <x v="1"/>
    <s v="GBP"/>
    <n v="1463353200"/>
    <n v="1462285182"/>
    <b v="0"/>
    <n v="70"/>
    <n v="3"/>
    <n v="23.333333333333332"/>
    <b v="1"/>
    <s v="theater/plays"/>
    <x v="1"/>
    <x v="6"/>
  </r>
  <r>
    <n v="800"/>
    <n v="1030"/>
    <n v="128.75"/>
    <x v="0"/>
    <x v="0"/>
    <s v="USD"/>
    <n v="1410550484"/>
    <n v="1408995284"/>
    <b v="0"/>
    <n v="1030"/>
    <n v="16"/>
    <n v="64.375"/>
    <b v="1"/>
    <s v="theater/plays"/>
    <x v="1"/>
    <x v="6"/>
  </r>
  <r>
    <n v="12000"/>
    <n v="12348.5"/>
    <n v="102.90416666666667"/>
    <x v="0"/>
    <x v="0"/>
    <s v="USD"/>
    <n v="1404359940"/>
    <n v="1402580818"/>
    <b v="0"/>
    <n v="12348.5"/>
    <n v="199"/>
    <n v="62.052763819095475"/>
    <b v="1"/>
    <s v="theater/plays"/>
    <x v="1"/>
    <x v="6"/>
  </r>
  <r>
    <n v="2000"/>
    <n v="2050"/>
    <n v="102.49999999999999"/>
    <x v="0"/>
    <x v="1"/>
    <s v="GBP"/>
    <n v="1433076298"/>
    <n v="1430052298"/>
    <b v="0"/>
    <n v="2050"/>
    <n v="31"/>
    <n v="66.129032258064512"/>
    <b v="1"/>
    <s v="theater/plays"/>
    <x v="1"/>
    <x v="6"/>
  </r>
  <r>
    <n v="2000"/>
    <n v="2202"/>
    <n v="110.1"/>
    <x v="0"/>
    <x v="0"/>
    <s v="USD"/>
    <n v="1404190740"/>
    <n v="1401214581"/>
    <b v="0"/>
    <n v="2202"/>
    <n v="30"/>
    <n v="73.400000000000006"/>
    <b v="1"/>
    <s v="theater/plays"/>
    <x v="1"/>
    <x v="6"/>
  </r>
  <r>
    <n v="3000"/>
    <n v="3383"/>
    <n v="112.76666666666667"/>
    <x v="0"/>
    <x v="0"/>
    <s v="USD"/>
    <n v="1475664834"/>
    <n v="1473850434"/>
    <b v="0"/>
    <n v="3383"/>
    <n v="34"/>
    <n v="99.5"/>
    <b v="1"/>
    <s v="theater/plays"/>
    <x v="1"/>
    <x v="6"/>
  </r>
  <r>
    <n v="1000"/>
    <n v="1119"/>
    <n v="111.9"/>
    <x v="0"/>
    <x v="0"/>
    <s v="USD"/>
    <n v="1452872290"/>
    <n v="1452008290"/>
    <b v="0"/>
    <n v="1119"/>
    <n v="18"/>
    <n v="62.166666666666664"/>
    <b v="1"/>
    <s v="theater/plays"/>
    <x v="1"/>
    <x v="6"/>
  </r>
  <r>
    <n v="3000"/>
    <n v="4176"/>
    <n v="139.19999999999999"/>
    <x v="0"/>
    <x v="0"/>
    <s v="USD"/>
    <n v="1402901940"/>
    <n v="1399998418"/>
    <b v="0"/>
    <n v="4176"/>
    <n v="67"/>
    <n v="62.328358208955223"/>
    <b v="1"/>
    <s v="theater/plays"/>
    <x v="1"/>
    <x v="6"/>
  </r>
  <r>
    <n v="3500"/>
    <n v="3880"/>
    <n v="110.85714285714286"/>
    <x v="0"/>
    <x v="0"/>
    <s v="USD"/>
    <n v="1476931696"/>
    <n v="1474339696"/>
    <b v="0"/>
    <n v="3880"/>
    <n v="66"/>
    <n v="58.787878787878789"/>
    <b v="1"/>
    <s v="theater/plays"/>
    <x v="1"/>
    <x v="6"/>
  </r>
  <r>
    <n v="750"/>
    <n v="1043"/>
    <n v="139.06666666666666"/>
    <x v="0"/>
    <x v="0"/>
    <s v="USD"/>
    <n v="1441167586"/>
    <n v="1438575586"/>
    <b v="0"/>
    <n v="1043"/>
    <n v="23"/>
    <n v="45.347826086956523"/>
    <b v="1"/>
    <s v="theater/plays"/>
    <x v="1"/>
    <x v="6"/>
  </r>
  <r>
    <n v="5000"/>
    <n v="5285"/>
    <n v="105.69999999999999"/>
    <x v="0"/>
    <x v="0"/>
    <s v="USD"/>
    <n v="1400533200"/>
    <n v="1398348859"/>
    <b v="0"/>
    <n v="5285"/>
    <n v="126"/>
    <n v="41.944444444444443"/>
    <b v="1"/>
    <s v="theater/plays"/>
    <x v="1"/>
    <x v="6"/>
  </r>
  <r>
    <n v="350"/>
    <n v="355"/>
    <n v="101.42857142857142"/>
    <x v="0"/>
    <x v="0"/>
    <s v="USD"/>
    <n v="1440820740"/>
    <n v="1439567660"/>
    <b v="0"/>
    <n v="355"/>
    <n v="6"/>
    <n v="59.166666666666664"/>
    <b v="1"/>
    <s v="theater/plays"/>
    <x v="1"/>
    <x v="6"/>
  </r>
  <r>
    <n v="5000"/>
    <n v="5012.25"/>
    <n v="100.245"/>
    <x v="0"/>
    <x v="0"/>
    <s v="USD"/>
    <n v="1403846055"/>
    <n v="1401254055"/>
    <b v="0"/>
    <n v="5012.25"/>
    <n v="25"/>
    <n v="200.49"/>
    <b v="1"/>
    <s v="theater/plays"/>
    <x v="1"/>
    <x v="6"/>
  </r>
  <r>
    <n v="3000"/>
    <n v="3275"/>
    <n v="109.16666666666666"/>
    <x v="0"/>
    <x v="1"/>
    <s v="GBP"/>
    <n v="1407524004"/>
    <n v="1404932004"/>
    <b v="0"/>
    <n v="3275"/>
    <n v="39"/>
    <n v="83.974358974358978"/>
    <b v="1"/>
    <s v="theater/plays"/>
    <x v="1"/>
    <x v="6"/>
  </r>
  <r>
    <n v="3000"/>
    <n v="3550"/>
    <n v="118.33333333333333"/>
    <x v="0"/>
    <x v="0"/>
    <s v="USD"/>
    <n v="1434925500"/>
    <n v="1432410639"/>
    <b v="0"/>
    <n v="3550"/>
    <n v="62"/>
    <n v="57.258064516129032"/>
    <b v="1"/>
    <s v="theater/plays"/>
    <x v="1"/>
    <x v="6"/>
  </r>
  <r>
    <n v="1500"/>
    <n v="1800"/>
    <n v="120"/>
    <x v="0"/>
    <x v="0"/>
    <s v="USD"/>
    <n v="1417101683"/>
    <n v="1414506083"/>
    <b v="0"/>
    <n v="1800"/>
    <n v="31"/>
    <n v="58.064516129032256"/>
    <b v="1"/>
    <s v="theater/plays"/>
    <x v="1"/>
    <x v="6"/>
  </r>
  <r>
    <n v="40000"/>
    <n v="51184"/>
    <n v="127.96000000000001"/>
    <x v="0"/>
    <x v="0"/>
    <s v="USD"/>
    <n v="1425272340"/>
    <n v="1421426929"/>
    <b v="0"/>
    <n v="51184"/>
    <n v="274"/>
    <n v="186.80291970802921"/>
    <b v="1"/>
    <s v="theater/plays"/>
    <x v="1"/>
    <x v="6"/>
  </r>
  <r>
    <n v="1000"/>
    <n v="1260"/>
    <n v="126"/>
    <x v="0"/>
    <x v="0"/>
    <s v="USD"/>
    <n v="1411084800"/>
    <n v="1410304179"/>
    <b v="0"/>
    <n v="1260"/>
    <n v="17"/>
    <n v="74.117647058823536"/>
    <b v="1"/>
    <s v="theater/plays"/>
    <x v="1"/>
    <x v="6"/>
  </r>
  <r>
    <n v="333"/>
    <n v="430"/>
    <n v="129.12912912912913"/>
    <x v="0"/>
    <x v="1"/>
    <s v="GBP"/>
    <n v="1448922600"/>
    <n v="1446352529"/>
    <b v="0"/>
    <n v="430"/>
    <n v="14"/>
    <n v="30.714285714285715"/>
    <b v="1"/>
    <s v="theater/plays"/>
    <x v="1"/>
    <x v="6"/>
  </r>
  <r>
    <n v="3500"/>
    <n v="3760"/>
    <n v="107.42857142857143"/>
    <x v="0"/>
    <x v="0"/>
    <s v="USD"/>
    <n v="1465178400"/>
    <n v="1461985967"/>
    <b v="0"/>
    <n v="3760"/>
    <n v="60"/>
    <n v="62.666666666666664"/>
    <b v="1"/>
    <s v="theater/plays"/>
    <x v="1"/>
    <x v="6"/>
  </r>
  <r>
    <n v="4000"/>
    <n v="4005"/>
    <n v="100.125"/>
    <x v="0"/>
    <x v="0"/>
    <s v="USD"/>
    <n v="1421009610"/>
    <n v="1419281610"/>
    <b v="0"/>
    <n v="4005"/>
    <n v="33"/>
    <n v="121.36363636363636"/>
    <b v="1"/>
    <s v="theater/plays"/>
    <x v="1"/>
    <x v="6"/>
  </r>
  <r>
    <n v="2000"/>
    <n v="3100"/>
    <n v="155"/>
    <x v="0"/>
    <x v="1"/>
    <s v="GBP"/>
    <n v="1423838916"/>
    <n v="1418654916"/>
    <b v="0"/>
    <n v="3100"/>
    <n v="78"/>
    <n v="39.743589743589745"/>
    <b v="1"/>
    <s v="theater/plays"/>
    <x v="1"/>
    <x v="6"/>
  </r>
  <r>
    <n v="2000"/>
    <n v="2160"/>
    <n v="108"/>
    <x v="0"/>
    <x v="1"/>
    <s v="GBP"/>
    <n v="1462878648"/>
    <n v="1461064248"/>
    <b v="0"/>
    <n v="2160"/>
    <n v="30"/>
    <n v="72"/>
    <b v="1"/>
    <s v="theater/plays"/>
    <x v="1"/>
    <x v="6"/>
  </r>
  <r>
    <n v="5000"/>
    <n v="5526"/>
    <n v="110.52"/>
    <x v="0"/>
    <x v="0"/>
    <s v="USD"/>
    <n v="1456946487"/>
    <n v="1454354487"/>
    <b v="0"/>
    <n v="5526"/>
    <n v="136"/>
    <n v="40.632352941176471"/>
    <b v="1"/>
    <s v="theater/plays"/>
    <x v="1"/>
    <x v="6"/>
  </r>
  <r>
    <n v="2500"/>
    <n v="2520"/>
    <n v="100.8"/>
    <x v="0"/>
    <x v="0"/>
    <s v="USD"/>
    <n v="1413383216"/>
    <n v="1410791216"/>
    <b v="0"/>
    <n v="2520"/>
    <n v="40"/>
    <n v="63"/>
    <b v="1"/>
    <s v="theater/plays"/>
    <x v="1"/>
    <x v="6"/>
  </r>
  <r>
    <n v="500"/>
    <n v="606"/>
    <n v="121.2"/>
    <x v="0"/>
    <x v="0"/>
    <s v="USD"/>
    <n v="1412092800"/>
    <n v="1409493800"/>
    <b v="0"/>
    <n v="606"/>
    <n v="18"/>
    <n v="33.666666666666664"/>
    <b v="1"/>
    <s v="theater/plays"/>
    <x v="1"/>
    <x v="6"/>
  </r>
  <r>
    <n v="1500"/>
    <n v="1505"/>
    <n v="100.33333333333334"/>
    <x v="0"/>
    <x v="1"/>
    <s v="GBP"/>
    <n v="1433422793"/>
    <n v="1430830793"/>
    <b v="0"/>
    <n v="1505"/>
    <n v="39"/>
    <n v="38.589743589743591"/>
    <b v="1"/>
    <s v="theater/plays"/>
    <x v="1"/>
    <x v="6"/>
  </r>
  <r>
    <n v="3000"/>
    <n v="3275"/>
    <n v="109.16666666666666"/>
    <x v="0"/>
    <x v="1"/>
    <s v="GBP"/>
    <n v="1468191540"/>
    <n v="1464958484"/>
    <b v="0"/>
    <n v="3275"/>
    <n v="21"/>
    <n v="155.95238095238096"/>
    <b v="1"/>
    <s v="theater/plays"/>
    <x v="1"/>
    <x v="6"/>
  </r>
  <r>
    <n v="1050"/>
    <n v="1296"/>
    <n v="123.42857142857142"/>
    <x v="0"/>
    <x v="0"/>
    <s v="USD"/>
    <n v="1471071540"/>
    <n v="1467720388"/>
    <b v="0"/>
    <n v="1296"/>
    <n v="30"/>
    <n v="43.2"/>
    <b v="1"/>
    <s v="theater/plays"/>
    <x v="1"/>
    <x v="6"/>
  </r>
  <r>
    <n v="300"/>
    <n v="409.01"/>
    <n v="136.33666666666667"/>
    <x v="0"/>
    <x v="1"/>
    <s v="GBP"/>
    <n v="1464712394"/>
    <n v="1459528394"/>
    <b v="0"/>
    <n v="409.01"/>
    <n v="27"/>
    <n v="15.148518518518518"/>
    <b v="1"/>
    <s v="theater/plays"/>
    <x v="1"/>
    <x v="6"/>
  </r>
  <r>
    <n v="2827"/>
    <n v="2925"/>
    <n v="103.46657233816768"/>
    <x v="0"/>
    <x v="0"/>
    <s v="USD"/>
    <n v="1403546400"/>
    <n v="1401714114"/>
    <b v="0"/>
    <n v="2925"/>
    <n v="35"/>
    <n v="83.571428571428569"/>
    <b v="1"/>
    <s v="theater/plays"/>
    <x v="1"/>
    <x v="6"/>
  </r>
  <r>
    <n v="1500"/>
    <n v="1820"/>
    <n v="121.33333333333334"/>
    <x v="0"/>
    <x v="0"/>
    <s v="USD"/>
    <n v="1410558949"/>
    <n v="1409262949"/>
    <b v="0"/>
    <n v="1820"/>
    <n v="13"/>
    <n v="140"/>
    <b v="1"/>
    <s v="theater/plays"/>
    <x v="1"/>
    <x v="6"/>
  </r>
  <r>
    <n v="1000"/>
    <n v="1860"/>
    <n v="186"/>
    <x v="0"/>
    <x v="0"/>
    <s v="USD"/>
    <n v="1469165160"/>
    <n v="1467335378"/>
    <b v="0"/>
    <n v="1860"/>
    <n v="23"/>
    <n v="80.869565217391298"/>
    <b v="1"/>
    <s v="theater/plays"/>
    <x v="1"/>
    <x v="6"/>
  </r>
  <r>
    <n v="700"/>
    <n v="2100"/>
    <n v="300"/>
    <x v="0"/>
    <x v="0"/>
    <s v="USD"/>
    <n v="1404444286"/>
    <n v="1403234686"/>
    <b v="0"/>
    <n v="2100"/>
    <n v="39"/>
    <n v="53.846153846153847"/>
    <b v="1"/>
    <s v="theater/plays"/>
    <x v="1"/>
    <x v="6"/>
  </r>
  <r>
    <n v="1000"/>
    <n v="1082.5"/>
    <n v="108.25"/>
    <x v="0"/>
    <x v="1"/>
    <s v="GBP"/>
    <n v="1403715546"/>
    <n v="1401123546"/>
    <b v="0"/>
    <n v="1082.5"/>
    <n v="35"/>
    <n v="30.928571428571427"/>
    <b v="1"/>
    <s v="theater/plays"/>
    <x v="1"/>
    <x v="6"/>
  </r>
  <r>
    <n v="1300"/>
    <n v="1835"/>
    <n v="141.15384615384616"/>
    <x v="0"/>
    <x v="0"/>
    <s v="USD"/>
    <n v="1428068988"/>
    <n v="1425908988"/>
    <b v="0"/>
    <n v="1835"/>
    <n v="27"/>
    <n v="67.962962962962962"/>
    <b v="1"/>
    <s v="theater/plays"/>
    <x v="1"/>
    <x v="6"/>
  </r>
  <r>
    <n v="500"/>
    <n v="570"/>
    <n v="113.99999999999999"/>
    <x v="0"/>
    <x v="0"/>
    <s v="USD"/>
    <n v="1402848000"/>
    <n v="1400606573"/>
    <b v="0"/>
    <n v="570"/>
    <n v="21"/>
    <n v="27.142857142857142"/>
    <b v="1"/>
    <s v="theater/plays"/>
    <x v="1"/>
    <x v="6"/>
  </r>
  <r>
    <n v="7500"/>
    <n v="11530"/>
    <n v="153.73333333333335"/>
    <x v="0"/>
    <x v="0"/>
    <s v="USD"/>
    <n v="1433055540"/>
    <n v="1431230867"/>
    <b v="0"/>
    <n v="11530"/>
    <n v="104"/>
    <n v="110.86538461538461"/>
    <b v="1"/>
    <s v="theater/plays"/>
    <x v="1"/>
    <x v="6"/>
  </r>
  <r>
    <n v="2000"/>
    <n v="2030"/>
    <n v="101.49999999999999"/>
    <x v="0"/>
    <x v="0"/>
    <s v="USD"/>
    <n v="1465062166"/>
    <n v="1463334166"/>
    <b v="0"/>
    <n v="2030"/>
    <n v="19"/>
    <n v="106.84210526315789"/>
    <b v="1"/>
    <s v="theater/plays"/>
    <x v="1"/>
    <x v="6"/>
  </r>
  <r>
    <n v="10000"/>
    <n v="10235"/>
    <n v="102.35000000000001"/>
    <x v="0"/>
    <x v="0"/>
    <s v="USD"/>
    <n v="1432612740"/>
    <n v="1429881667"/>
    <b v="0"/>
    <n v="10235"/>
    <n v="97"/>
    <n v="105.51546391752578"/>
    <b v="1"/>
    <s v="theater/plays"/>
    <x v="1"/>
    <x v="6"/>
  </r>
  <r>
    <n v="3500"/>
    <n v="3590"/>
    <n v="102.57142857142858"/>
    <x v="0"/>
    <x v="1"/>
    <s v="GBP"/>
    <n v="1427806320"/>
    <n v="1422834819"/>
    <b v="0"/>
    <n v="3590"/>
    <n v="27"/>
    <n v="132.96296296296296"/>
    <b v="1"/>
    <s v="theater/plays"/>
    <x v="1"/>
    <x v="6"/>
  </r>
  <r>
    <n v="800"/>
    <n v="1246"/>
    <n v="155.75"/>
    <x v="0"/>
    <x v="0"/>
    <s v="USD"/>
    <n v="1453411109"/>
    <n v="1450819109"/>
    <b v="0"/>
    <n v="1246"/>
    <n v="24"/>
    <n v="51.916666666666664"/>
    <b v="1"/>
    <s v="theater/plays"/>
    <x v="1"/>
    <x v="6"/>
  </r>
  <r>
    <n v="4000"/>
    <n v="4030"/>
    <n v="100.75"/>
    <x v="0"/>
    <x v="1"/>
    <s v="GBP"/>
    <n v="1431204449"/>
    <n v="1428526049"/>
    <b v="0"/>
    <n v="4030"/>
    <n v="13"/>
    <n v="310"/>
    <b v="1"/>
    <s v="theater/plays"/>
    <x v="1"/>
    <x v="6"/>
  </r>
  <r>
    <n v="500"/>
    <n v="1197"/>
    <n v="239.4"/>
    <x v="0"/>
    <x v="1"/>
    <s v="GBP"/>
    <n v="1425057075"/>
    <n v="1422465075"/>
    <b v="0"/>
    <n v="1197"/>
    <n v="46"/>
    <n v="26.021739130434781"/>
    <b v="1"/>
    <s v="theater/plays"/>
    <x v="1"/>
    <x v="6"/>
  </r>
  <r>
    <n v="200"/>
    <n v="420"/>
    <n v="210"/>
    <x v="0"/>
    <x v="1"/>
    <s v="GBP"/>
    <n v="1434994266"/>
    <n v="1432402266"/>
    <b v="0"/>
    <n v="420"/>
    <n v="4"/>
    <n v="105"/>
    <b v="1"/>
    <s v="theater/plays"/>
    <x v="1"/>
    <x v="6"/>
  </r>
  <r>
    <n v="3300"/>
    <n v="3449"/>
    <n v="104.51515151515152"/>
    <x v="0"/>
    <x v="0"/>
    <s v="USD"/>
    <n v="1435881006"/>
    <n v="1433980206"/>
    <b v="0"/>
    <n v="3449"/>
    <n v="40"/>
    <n v="86.224999999999994"/>
    <b v="1"/>
    <s v="theater/plays"/>
    <x v="1"/>
    <x v="6"/>
  </r>
  <r>
    <n v="5000"/>
    <n v="5040"/>
    <n v="100.8"/>
    <x v="0"/>
    <x v="0"/>
    <s v="USD"/>
    <n v="1415230084"/>
    <n v="1413412084"/>
    <b v="0"/>
    <n v="5040"/>
    <n v="44"/>
    <n v="114.54545454545455"/>
    <b v="1"/>
    <s v="theater/plays"/>
    <x v="1"/>
    <x v="6"/>
  </r>
  <r>
    <n v="1500"/>
    <n v="1668"/>
    <n v="111.20000000000002"/>
    <x v="0"/>
    <x v="5"/>
    <s v="CAD"/>
    <n v="1455231540"/>
    <n v="1452614847"/>
    <b v="0"/>
    <n v="1668"/>
    <n v="35"/>
    <n v="47.657142857142858"/>
    <b v="1"/>
    <s v="theater/plays"/>
    <x v="1"/>
    <x v="6"/>
  </r>
  <r>
    <n v="4500"/>
    <n v="4592"/>
    <n v="102.04444444444445"/>
    <x v="0"/>
    <x v="1"/>
    <s v="GBP"/>
    <n v="1417374262"/>
    <n v="1414778662"/>
    <b v="0"/>
    <n v="4592"/>
    <n v="63"/>
    <n v="72.888888888888886"/>
    <b v="1"/>
    <s v="theater/plays"/>
    <x v="1"/>
    <x v="6"/>
  </r>
  <r>
    <n v="4300"/>
    <n v="4409.55"/>
    <n v="102.54767441860466"/>
    <x v="0"/>
    <x v="1"/>
    <s v="GBP"/>
    <n v="1462402800"/>
    <n v="1459856860"/>
    <b v="0"/>
    <n v="4409.55"/>
    <n v="89"/>
    <n v="49.545505617977533"/>
    <b v="1"/>
    <s v="theater/plays"/>
    <x v="1"/>
    <x v="6"/>
  </r>
  <r>
    <n v="300"/>
    <n v="381"/>
    <n v="127"/>
    <x v="0"/>
    <x v="1"/>
    <s v="GBP"/>
    <n v="1455831000"/>
    <n v="1454366467"/>
    <b v="0"/>
    <n v="381"/>
    <n v="15"/>
    <n v="25.4"/>
    <b v="1"/>
    <s v="theater/plays"/>
    <x v="1"/>
    <x v="6"/>
  </r>
  <r>
    <n v="850"/>
    <n v="2879"/>
    <n v="338.70588235294122"/>
    <x v="0"/>
    <x v="0"/>
    <s v="USD"/>
    <n v="1461963600"/>
    <n v="1459567371"/>
    <b v="0"/>
    <n v="2879"/>
    <n v="46"/>
    <n v="62.586956521739133"/>
    <b v="1"/>
    <s v="theater/plays"/>
    <x v="1"/>
    <x v="6"/>
  </r>
  <r>
    <n v="2000"/>
    <n v="2015"/>
    <n v="100.75"/>
    <x v="0"/>
    <x v="0"/>
    <s v="USD"/>
    <n v="1476939300"/>
    <n v="1474273294"/>
    <b v="0"/>
    <n v="2015"/>
    <n v="33"/>
    <n v="61.060606060606062"/>
    <b v="1"/>
    <s v="theater/plays"/>
    <x v="1"/>
    <x v="6"/>
  </r>
  <r>
    <n v="20000"/>
    <n v="1862"/>
    <n v="9.31"/>
    <x v="2"/>
    <x v="0"/>
    <s v="USD"/>
    <n v="1439957176"/>
    <n v="1437365176"/>
    <b v="0"/>
    <n v="1862"/>
    <n v="31"/>
    <n v="60.064516129032256"/>
    <b v="0"/>
    <s v="theater/plays"/>
    <x v="1"/>
    <x v="6"/>
  </r>
  <r>
    <n v="5000"/>
    <n v="362"/>
    <n v="7.24"/>
    <x v="2"/>
    <x v="0"/>
    <s v="USD"/>
    <n v="1427082912"/>
    <n v="1423198512"/>
    <b v="0"/>
    <n v="362"/>
    <n v="5"/>
    <n v="72.400000000000006"/>
    <b v="0"/>
    <s v="theater/plays"/>
    <x v="1"/>
    <x v="6"/>
  </r>
  <r>
    <n v="1000"/>
    <n v="100"/>
    <n v="10"/>
    <x v="2"/>
    <x v="0"/>
    <s v="USD"/>
    <n v="1439828159"/>
    <n v="1437236159"/>
    <b v="0"/>
    <n v="100"/>
    <n v="1"/>
    <n v="100"/>
    <b v="0"/>
    <s v="theater/plays"/>
    <x v="1"/>
    <x v="6"/>
  </r>
  <r>
    <n v="5500"/>
    <n v="620"/>
    <n v="11.272727272727273"/>
    <x v="2"/>
    <x v="0"/>
    <s v="USD"/>
    <n v="1420860180"/>
    <n v="1418234646"/>
    <b v="0"/>
    <n v="620"/>
    <n v="12"/>
    <n v="51.666666666666664"/>
    <b v="0"/>
    <s v="theater/plays"/>
    <x v="1"/>
    <x v="6"/>
  </r>
  <r>
    <n v="850"/>
    <n v="131"/>
    <n v="15.411764705882353"/>
    <x v="2"/>
    <x v="9"/>
    <s v="EUR"/>
    <n v="1422100800"/>
    <n v="1416932133"/>
    <b v="0"/>
    <n v="131"/>
    <n v="4"/>
    <n v="32.75"/>
    <b v="0"/>
    <s v="theater/plays"/>
    <x v="1"/>
    <x v="6"/>
  </r>
  <r>
    <n v="1500"/>
    <n v="0"/>
    <n v="0"/>
    <x v="2"/>
    <x v="0"/>
    <s v="USD"/>
    <n v="1429396200"/>
    <n v="1428539708"/>
    <b v="0"/>
    <n v="0"/>
    <n v="0"/>
    <e v="#DIV/0!"/>
    <b v="0"/>
    <s v="theater/plays"/>
    <x v="1"/>
    <x v="6"/>
  </r>
  <r>
    <n v="1500"/>
    <n v="427"/>
    <n v="28.466666666666669"/>
    <x v="2"/>
    <x v="0"/>
    <s v="USD"/>
    <n v="1432589896"/>
    <n v="1427405896"/>
    <b v="0"/>
    <n v="427"/>
    <n v="7"/>
    <n v="61"/>
    <b v="0"/>
    <s v="theater/plays"/>
    <x v="1"/>
    <x v="6"/>
  </r>
  <r>
    <n v="150"/>
    <n v="20"/>
    <n v="13.333333333333334"/>
    <x v="2"/>
    <x v="1"/>
    <s v="GBP"/>
    <n v="1432831089"/>
    <n v="1430239089"/>
    <b v="0"/>
    <n v="20"/>
    <n v="2"/>
    <n v="10"/>
    <b v="0"/>
    <s v="theater/plays"/>
    <x v="1"/>
    <x v="6"/>
  </r>
  <r>
    <n v="1500"/>
    <n v="10"/>
    <n v="0.66666666666666674"/>
    <x v="2"/>
    <x v="1"/>
    <s v="GBP"/>
    <n v="1427133600"/>
    <n v="1423847093"/>
    <b v="0"/>
    <n v="10"/>
    <n v="1"/>
    <n v="10"/>
    <b v="0"/>
    <s v="theater/plays"/>
    <x v="1"/>
    <x v="6"/>
  </r>
  <r>
    <n v="700"/>
    <n v="150"/>
    <n v="21.428571428571427"/>
    <x v="2"/>
    <x v="0"/>
    <s v="USD"/>
    <n v="1447311540"/>
    <n v="1445358903"/>
    <b v="0"/>
    <n v="150"/>
    <n v="4"/>
    <n v="37.5"/>
    <b v="0"/>
    <s v="theater/plays"/>
    <x v="1"/>
    <x v="6"/>
  </r>
  <r>
    <n v="1500"/>
    <n v="270"/>
    <n v="18"/>
    <x v="2"/>
    <x v="1"/>
    <s v="GBP"/>
    <n v="1405461600"/>
    <n v="1403562705"/>
    <b v="0"/>
    <n v="270"/>
    <n v="6"/>
    <n v="45"/>
    <b v="0"/>
    <s v="theater/plays"/>
    <x v="1"/>
    <x v="6"/>
  </r>
  <r>
    <n v="4000"/>
    <n v="805"/>
    <n v="20.125"/>
    <x v="2"/>
    <x v="1"/>
    <s v="GBP"/>
    <n v="1468752468"/>
    <n v="1467024468"/>
    <b v="0"/>
    <n v="805"/>
    <n v="8"/>
    <n v="100.625"/>
    <b v="0"/>
    <s v="theater/plays"/>
    <x v="1"/>
    <x v="6"/>
  </r>
  <r>
    <n v="2000"/>
    <n v="358"/>
    <n v="17.899999999999999"/>
    <x v="2"/>
    <x v="0"/>
    <s v="USD"/>
    <n v="1407808438"/>
    <n v="1405217355"/>
    <b v="0"/>
    <n v="358"/>
    <n v="14"/>
    <n v="25.571428571428573"/>
    <b v="0"/>
    <s v="theater/plays"/>
    <x v="1"/>
    <x v="6"/>
  </r>
  <r>
    <n v="20000"/>
    <n v="0"/>
    <n v="0"/>
    <x v="2"/>
    <x v="0"/>
    <s v="USD"/>
    <n v="1450389950"/>
    <n v="1447797950"/>
    <b v="0"/>
    <n v="0"/>
    <n v="0"/>
    <e v="#DIV/0!"/>
    <b v="0"/>
    <s v="theater/plays"/>
    <x v="1"/>
    <x v="6"/>
  </r>
  <r>
    <n v="5000"/>
    <n v="100"/>
    <n v="2"/>
    <x v="2"/>
    <x v="0"/>
    <s v="USD"/>
    <n v="1409980144"/>
    <n v="1407388144"/>
    <b v="0"/>
    <n v="100"/>
    <n v="4"/>
    <n v="25"/>
    <b v="0"/>
    <s v="theater/plays"/>
    <x v="1"/>
    <x v="6"/>
  </r>
  <r>
    <n v="2200"/>
    <n v="0"/>
    <n v="0"/>
    <x v="2"/>
    <x v="0"/>
    <s v="USD"/>
    <n v="1404406964"/>
    <n v="1401814964"/>
    <b v="0"/>
    <n v="0"/>
    <n v="0"/>
    <e v="#DIV/0!"/>
    <b v="0"/>
    <s v="theater/plays"/>
    <x v="1"/>
    <x v="6"/>
  </r>
  <r>
    <n v="1200"/>
    <n v="0"/>
    <n v="0"/>
    <x v="2"/>
    <x v="0"/>
    <s v="USD"/>
    <n v="1404532740"/>
    <n v="1401823952"/>
    <b v="0"/>
    <n v="0"/>
    <n v="0"/>
    <e v="#DIV/0!"/>
    <b v="0"/>
    <s v="theater/plays"/>
    <x v="1"/>
    <x v="6"/>
  </r>
  <r>
    <n v="100"/>
    <n v="10"/>
    <n v="10"/>
    <x v="2"/>
    <x v="0"/>
    <s v="USD"/>
    <n v="1407689102"/>
    <n v="1405097102"/>
    <b v="0"/>
    <n v="10"/>
    <n v="1"/>
    <n v="10"/>
    <b v="0"/>
    <s v="theater/plays"/>
    <x v="1"/>
    <x v="6"/>
  </r>
  <r>
    <n v="8500"/>
    <n v="202"/>
    <n v="2.3764705882352941"/>
    <x v="2"/>
    <x v="0"/>
    <s v="USD"/>
    <n v="1475918439"/>
    <n v="1473326439"/>
    <b v="0"/>
    <n v="202"/>
    <n v="1"/>
    <n v="202"/>
    <b v="0"/>
    <s v="theater/plays"/>
    <x v="1"/>
    <x v="6"/>
  </r>
  <r>
    <n v="2500"/>
    <n v="25"/>
    <n v="1"/>
    <x v="2"/>
    <x v="1"/>
    <s v="GBP"/>
    <n v="1436137140"/>
    <n v="1433833896"/>
    <b v="0"/>
    <n v="25"/>
    <n v="1"/>
    <n v="25"/>
    <b v="0"/>
    <s v="theater/plays"/>
    <x v="1"/>
    <x v="6"/>
  </r>
  <r>
    <n v="5000"/>
    <n v="5176"/>
    <n v="103.52"/>
    <x v="0"/>
    <x v="0"/>
    <s v="USD"/>
    <n v="1455602340"/>
    <n v="1453827436"/>
    <b v="0"/>
    <n v="5176"/>
    <n v="52"/>
    <n v="99.538461538461533"/>
    <b v="1"/>
    <s v="theater/musical"/>
    <x v="1"/>
    <x v="40"/>
  </r>
  <r>
    <n v="500"/>
    <n v="525"/>
    <n v="105"/>
    <x v="0"/>
    <x v="0"/>
    <s v="USD"/>
    <n v="1461902340"/>
    <n v="1459220588"/>
    <b v="0"/>
    <n v="525"/>
    <n v="7"/>
    <n v="75"/>
    <b v="1"/>
    <s v="theater/musical"/>
    <x v="1"/>
    <x v="40"/>
  </r>
  <r>
    <n v="6000"/>
    <n v="6027"/>
    <n v="100.44999999999999"/>
    <x v="0"/>
    <x v="0"/>
    <s v="USD"/>
    <n v="1423555140"/>
    <n v="1421105608"/>
    <b v="0"/>
    <n v="6027"/>
    <n v="28"/>
    <n v="215.25"/>
    <b v="1"/>
    <s v="theater/musical"/>
    <x v="1"/>
    <x v="40"/>
  </r>
  <r>
    <n v="1000"/>
    <n v="1326"/>
    <n v="132.6"/>
    <x v="0"/>
    <x v="0"/>
    <s v="USD"/>
    <n v="1459641073"/>
    <n v="1454460673"/>
    <b v="0"/>
    <n v="1326"/>
    <n v="11"/>
    <n v="120.54545454545455"/>
    <b v="1"/>
    <s v="theater/musical"/>
    <x v="1"/>
    <x v="40"/>
  </r>
  <r>
    <n v="500"/>
    <n v="565"/>
    <n v="112.99999999999999"/>
    <x v="0"/>
    <x v="1"/>
    <s v="GBP"/>
    <n v="1476651600"/>
    <n v="1473189335"/>
    <b v="0"/>
    <n v="565"/>
    <n v="15"/>
    <n v="37.666666666666664"/>
    <b v="1"/>
    <s v="theater/musical"/>
    <x v="1"/>
    <x v="40"/>
  </r>
  <r>
    <n v="5000"/>
    <n v="5167"/>
    <n v="103.34"/>
    <x v="0"/>
    <x v="0"/>
    <s v="USD"/>
    <n v="1433289600"/>
    <n v="1430768800"/>
    <b v="0"/>
    <n v="5167"/>
    <n v="30"/>
    <n v="172.23333333333332"/>
    <b v="1"/>
    <s v="theater/musical"/>
    <x v="1"/>
    <x v="40"/>
  </r>
  <r>
    <n v="2500"/>
    <n v="3000"/>
    <n v="120"/>
    <x v="0"/>
    <x v="0"/>
    <s v="USD"/>
    <n v="1406350740"/>
    <n v="1403125737"/>
    <b v="0"/>
    <n v="3000"/>
    <n v="27"/>
    <n v="111.11111111111111"/>
    <b v="1"/>
    <s v="theater/musical"/>
    <x v="1"/>
    <x v="40"/>
  </r>
  <r>
    <n v="550"/>
    <n v="713"/>
    <n v="129.63636363636363"/>
    <x v="0"/>
    <x v="1"/>
    <s v="GBP"/>
    <n v="1460753307"/>
    <n v="1458161307"/>
    <b v="0"/>
    <n v="713"/>
    <n v="28"/>
    <n v="25.464285714285715"/>
    <b v="1"/>
    <s v="theater/musical"/>
    <x v="1"/>
    <x v="40"/>
  </r>
  <r>
    <n v="4500"/>
    <n v="4550"/>
    <n v="101.11111111111111"/>
    <x v="0"/>
    <x v="0"/>
    <s v="USD"/>
    <n v="1402515198"/>
    <n v="1399923198"/>
    <b v="0"/>
    <n v="4550"/>
    <n v="17"/>
    <n v="267.64705882352939"/>
    <b v="1"/>
    <s v="theater/musical"/>
    <x v="1"/>
    <x v="40"/>
  </r>
  <r>
    <n v="3500"/>
    <n v="3798"/>
    <n v="108.51428571428572"/>
    <x v="0"/>
    <x v="0"/>
    <s v="USD"/>
    <n v="1417465515"/>
    <n v="1415737515"/>
    <b v="0"/>
    <n v="3798"/>
    <n v="50"/>
    <n v="75.959999999999994"/>
    <b v="1"/>
    <s v="theater/musical"/>
    <x v="1"/>
    <x v="40"/>
  </r>
  <r>
    <n v="1500"/>
    <n v="1535"/>
    <n v="102.33333333333334"/>
    <x v="0"/>
    <x v="0"/>
    <s v="USD"/>
    <n v="1400475600"/>
    <n v="1397819938"/>
    <b v="0"/>
    <n v="1535"/>
    <n v="26"/>
    <n v="59.03846153846154"/>
    <b v="1"/>
    <s v="theater/musical"/>
    <x v="1"/>
    <x v="40"/>
  </r>
  <r>
    <n v="4000"/>
    <n v="4409.7700000000004"/>
    <n v="110.24425000000002"/>
    <x v="0"/>
    <x v="0"/>
    <s v="USD"/>
    <n v="1440556553"/>
    <n v="1435372553"/>
    <b v="0"/>
    <n v="4409.7700000000004"/>
    <n v="88"/>
    <n v="50.111022727272733"/>
    <b v="1"/>
    <s v="theater/musical"/>
    <x v="1"/>
    <x v="40"/>
  </r>
  <r>
    <n v="5000"/>
    <n v="5050.7700000000004"/>
    <n v="101.0154"/>
    <x v="0"/>
    <x v="0"/>
    <s v="USD"/>
    <n v="1399293386"/>
    <n v="1397133386"/>
    <b v="0"/>
    <n v="5050.7700000000004"/>
    <n v="91"/>
    <n v="55.502967032967035"/>
    <b v="1"/>
    <s v="theater/musical"/>
    <x v="1"/>
    <x v="40"/>
  </r>
  <r>
    <n v="500"/>
    <n v="500"/>
    <n v="100"/>
    <x v="0"/>
    <x v="1"/>
    <s v="GBP"/>
    <n v="1439247600"/>
    <n v="1434625937"/>
    <b v="0"/>
    <n v="500"/>
    <n v="3"/>
    <n v="166.66666666666666"/>
    <b v="1"/>
    <s v="theater/musical"/>
    <x v="1"/>
    <x v="40"/>
  </r>
  <r>
    <n v="1250"/>
    <n v="1328"/>
    <n v="106.24"/>
    <x v="0"/>
    <x v="1"/>
    <s v="GBP"/>
    <n v="1438543889"/>
    <n v="1436383889"/>
    <b v="0"/>
    <n v="1328"/>
    <n v="28"/>
    <n v="47.428571428571431"/>
    <b v="1"/>
    <s v="theater/musical"/>
    <x v="1"/>
    <x v="40"/>
  </r>
  <r>
    <n v="5000"/>
    <n v="5000"/>
    <n v="100"/>
    <x v="0"/>
    <x v="0"/>
    <s v="USD"/>
    <n v="1427907626"/>
    <n v="1425319226"/>
    <b v="0"/>
    <n v="5000"/>
    <n v="77"/>
    <n v="64.935064935064929"/>
    <b v="1"/>
    <s v="theater/musical"/>
    <x v="1"/>
    <x v="40"/>
  </r>
  <r>
    <n v="1500"/>
    <n v="1500"/>
    <n v="100"/>
    <x v="0"/>
    <x v="0"/>
    <s v="USD"/>
    <n v="1464482160"/>
    <n v="1462824832"/>
    <b v="0"/>
    <n v="1500"/>
    <n v="27"/>
    <n v="55.555555555555557"/>
    <b v="1"/>
    <s v="theater/musical"/>
    <x v="1"/>
    <x v="40"/>
  </r>
  <r>
    <n v="7000"/>
    <n v="7942"/>
    <n v="113.45714285714286"/>
    <x v="0"/>
    <x v="0"/>
    <s v="USD"/>
    <n v="1406745482"/>
    <n v="1404153482"/>
    <b v="0"/>
    <n v="7942"/>
    <n v="107"/>
    <n v="74.224299065420567"/>
    <b v="1"/>
    <s v="theater/musical"/>
    <x v="1"/>
    <x v="40"/>
  </r>
  <r>
    <n v="10000"/>
    <n v="10265.01"/>
    <n v="102.65010000000001"/>
    <x v="0"/>
    <x v="0"/>
    <s v="USD"/>
    <n v="1404360045"/>
    <n v="1401336045"/>
    <b v="0"/>
    <n v="10265.01"/>
    <n v="96"/>
    <n v="106.9271875"/>
    <b v="1"/>
    <s v="theater/musical"/>
    <x v="1"/>
    <x v="40"/>
  </r>
  <r>
    <n v="2000"/>
    <n v="2335"/>
    <n v="116.75"/>
    <x v="0"/>
    <x v="0"/>
    <s v="USD"/>
    <n v="1425185940"/>
    <n v="1423960097"/>
    <b v="0"/>
    <n v="2335"/>
    <n v="56"/>
    <n v="41.696428571428569"/>
    <b v="1"/>
    <s v="theater/musical"/>
    <x v="1"/>
    <x v="40"/>
  </r>
  <r>
    <n v="4000"/>
    <n v="4306.1099999999997"/>
    <n v="107.65274999999998"/>
    <x v="0"/>
    <x v="0"/>
    <s v="USD"/>
    <n v="1402594090"/>
    <n v="1400002090"/>
    <b v="0"/>
    <n v="4306.1099999999997"/>
    <n v="58"/>
    <n v="74.243275862068955"/>
    <b v="1"/>
    <s v="theater/musical"/>
    <x v="1"/>
    <x v="40"/>
  </r>
  <r>
    <n v="1100"/>
    <n v="1100"/>
    <n v="100"/>
    <x v="0"/>
    <x v="0"/>
    <s v="USD"/>
    <n v="1460730079"/>
    <n v="1458138079"/>
    <b v="0"/>
    <n v="1100"/>
    <n v="15"/>
    <n v="73.333333333333329"/>
    <b v="1"/>
    <s v="theater/musical"/>
    <x v="1"/>
    <x v="40"/>
  </r>
  <r>
    <n v="2000"/>
    <n v="2000"/>
    <n v="100"/>
    <x v="0"/>
    <x v="1"/>
    <s v="GBP"/>
    <n v="1434234010"/>
    <n v="1431642010"/>
    <b v="0"/>
    <n v="2000"/>
    <n v="20"/>
    <n v="100"/>
    <b v="1"/>
    <s v="theater/musical"/>
    <x v="1"/>
    <x v="40"/>
  </r>
  <r>
    <n v="1000"/>
    <n v="1460"/>
    <n v="146"/>
    <x v="0"/>
    <x v="0"/>
    <s v="USD"/>
    <n v="1463529600"/>
    <n v="1462307652"/>
    <b v="0"/>
    <n v="1460"/>
    <n v="38"/>
    <n v="38.421052631578945"/>
    <b v="1"/>
    <s v="theater/musical"/>
    <x v="1"/>
    <x v="40"/>
  </r>
  <r>
    <n v="5000"/>
    <n v="5510"/>
    <n v="110.2"/>
    <x v="0"/>
    <x v="0"/>
    <s v="USD"/>
    <n v="1480399200"/>
    <n v="1478616506"/>
    <b v="0"/>
    <n v="5510"/>
    <n v="33"/>
    <n v="166.96969696969697"/>
    <b v="1"/>
    <s v="theater/musical"/>
    <x v="1"/>
    <x v="40"/>
  </r>
  <r>
    <n v="5000"/>
    <n v="5410"/>
    <n v="108.2"/>
    <x v="0"/>
    <x v="0"/>
    <s v="USD"/>
    <n v="1479175680"/>
    <n v="1476317247"/>
    <b v="0"/>
    <n v="5410"/>
    <n v="57"/>
    <n v="94.912280701754383"/>
    <b v="1"/>
    <s v="theater/musical"/>
    <x v="1"/>
    <x v="40"/>
  </r>
  <r>
    <n v="2500"/>
    <n v="2500"/>
    <n v="100"/>
    <x v="0"/>
    <x v="5"/>
    <s v="CAD"/>
    <n v="1428606055"/>
    <n v="1427223655"/>
    <b v="0"/>
    <n v="2500"/>
    <n v="25"/>
    <n v="100"/>
    <b v="1"/>
    <s v="theater/musical"/>
    <x v="1"/>
    <x v="40"/>
  </r>
  <r>
    <n v="2000"/>
    <n v="2005"/>
    <n v="100.25"/>
    <x v="0"/>
    <x v="0"/>
    <s v="USD"/>
    <n v="1428552000"/>
    <n v="1426199843"/>
    <b v="0"/>
    <n v="2005"/>
    <n v="14"/>
    <n v="143.21428571428572"/>
    <b v="1"/>
    <s v="theater/musical"/>
    <x v="1"/>
    <x v="40"/>
  </r>
  <r>
    <n v="8000"/>
    <n v="8537"/>
    <n v="106.71250000000001"/>
    <x v="0"/>
    <x v="0"/>
    <s v="USD"/>
    <n v="1406854800"/>
    <n v="1403599778"/>
    <b v="0"/>
    <n v="8537"/>
    <n v="94"/>
    <n v="90.819148936170208"/>
    <b v="1"/>
    <s v="theater/musical"/>
    <x v="1"/>
    <x v="40"/>
  </r>
  <r>
    <n v="2000"/>
    <n v="2864"/>
    <n v="143.19999999999999"/>
    <x v="0"/>
    <x v="0"/>
    <s v="USD"/>
    <n v="1411790400"/>
    <n v="1409884821"/>
    <b v="0"/>
    <n v="2864"/>
    <n v="59"/>
    <n v="48.542372881355931"/>
    <b v="1"/>
    <s v="theater/musical"/>
    <x v="1"/>
    <x v="40"/>
  </r>
  <r>
    <n v="2400"/>
    <n v="2521"/>
    <n v="105.04166666666667"/>
    <x v="0"/>
    <x v="0"/>
    <s v="USD"/>
    <n v="1423942780"/>
    <n v="1418758780"/>
    <b v="0"/>
    <n v="2521"/>
    <n v="36"/>
    <n v="70.027777777777771"/>
    <b v="1"/>
    <s v="theater/musical"/>
    <x v="1"/>
    <x v="40"/>
  </r>
  <r>
    <n v="15000"/>
    <n v="15597"/>
    <n v="103.98"/>
    <x v="0"/>
    <x v="0"/>
    <s v="USD"/>
    <n v="1459010340"/>
    <n v="1456421940"/>
    <b v="0"/>
    <n v="15597"/>
    <n v="115"/>
    <n v="135.62608695652173"/>
    <b v="1"/>
    <s v="theater/musical"/>
    <x v="1"/>
    <x v="40"/>
  </r>
  <r>
    <n v="2500"/>
    <n v="3000"/>
    <n v="120"/>
    <x v="0"/>
    <x v="0"/>
    <s v="USD"/>
    <n v="1436817960"/>
    <n v="1433999785"/>
    <b v="0"/>
    <n v="3000"/>
    <n v="30"/>
    <n v="100"/>
    <b v="1"/>
    <s v="theater/musical"/>
    <x v="1"/>
    <x v="40"/>
  </r>
  <r>
    <n v="4500"/>
    <n v="4935"/>
    <n v="109.66666666666667"/>
    <x v="0"/>
    <x v="0"/>
    <s v="USD"/>
    <n v="1410210685"/>
    <n v="1408050685"/>
    <b v="0"/>
    <n v="4935"/>
    <n v="52"/>
    <n v="94.90384615384616"/>
    <b v="1"/>
    <s v="theater/musical"/>
    <x v="1"/>
    <x v="40"/>
  </r>
  <r>
    <n v="2000"/>
    <n v="2035"/>
    <n v="101.75"/>
    <x v="0"/>
    <x v="1"/>
    <s v="GBP"/>
    <n v="1469401200"/>
    <n v="1466887297"/>
    <b v="0"/>
    <n v="2035"/>
    <n v="27"/>
    <n v="75.370370370370367"/>
    <b v="1"/>
    <s v="theater/musical"/>
    <x v="1"/>
    <x v="40"/>
  </r>
  <r>
    <n v="1200"/>
    <n v="1547"/>
    <n v="128.91666666666666"/>
    <x v="0"/>
    <x v="0"/>
    <s v="USD"/>
    <n v="1458057600"/>
    <n v="1455938520"/>
    <b v="0"/>
    <n v="1547"/>
    <n v="24"/>
    <n v="64.458333333333329"/>
    <b v="1"/>
    <s v="theater/musical"/>
    <x v="1"/>
    <x v="40"/>
  </r>
  <r>
    <n v="1000"/>
    <n v="1150"/>
    <n v="114.99999999999999"/>
    <x v="0"/>
    <x v="5"/>
    <s v="CAD"/>
    <n v="1468193532"/>
    <n v="1465601532"/>
    <b v="0"/>
    <n v="1150"/>
    <n v="10"/>
    <n v="115"/>
    <b v="1"/>
    <s v="theater/musical"/>
    <x v="1"/>
    <x v="40"/>
  </r>
  <r>
    <n v="2000"/>
    <n v="3015"/>
    <n v="150.75"/>
    <x v="0"/>
    <x v="1"/>
    <s v="GBP"/>
    <n v="1470132180"/>
    <n v="1467040769"/>
    <b v="0"/>
    <n v="3015"/>
    <n v="30"/>
    <n v="100.5"/>
    <b v="1"/>
    <s v="theater/musical"/>
    <x v="1"/>
    <x v="40"/>
  </r>
  <r>
    <n v="6000"/>
    <n v="6658"/>
    <n v="110.96666666666665"/>
    <x v="0"/>
    <x v="0"/>
    <s v="USD"/>
    <n v="1464310475"/>
    <n v="1461718475"/>
    <b v="0"/>
    <n v="6658"/>
    <n v="71"/>
    <n v="93.774647887323937"/>
    <b v="1"/>
    <s v="theater/musical"/>
    <x v="1"/>
    <x v="40"/>
  </r>
  <r>
    <n v="350"/>
    <n v="351"/>
    <n v="100.28571428571429"/>
    <x v="0"/>
    <x v="0"/>
    <s v="USD"/>
    <n v="1436587140"/>
    <n v="1434113406"/>
    <b v="0"/>
    <n v="351"/>
    <n v="10"/>
    <n v="35.1"/>
    <b v="1"/>
    <s v="theater/musical"/>
    <x v="1"/>
    <x v="40"/>
  </r>
  <r>
    <n v="75000"/>
    <n v="500"/>
    <n v="0.66666666666666674"/>
    <x v="2"/>
    <x v="0"/>
    <s v="USD"/>
    <n v="1450887480"/>
    <n v="1448469719"/>
    <b v="0"/>
    <n v="500"/>
    <n v="1"/>
    <n v="500"/>
    <b v="0"/>
    <s v="theater/musical"/>
    <x v="1"/>
    <x v="40"/>
  </r>
  <r>
    <n v="3550"/>
    <n v="116"/>
    <n v="3.267605633802817"/>
    <x v="2"/>
    <x v="1"/>
    <s v="GBP"/>
    <n v="1434395418"/>
    <n v="1431630618"/>
    <b v="0"/>
    <n v="116"/>
    <n v="4"/>
    <n v="29"/>
    <b v="0"/>
    <s v="theater/musical"/>
    <x v="1"/>
    <x v="40"/>
  </r>
  <r>
    <n v="15000"/>
    <n v="0"/>
    <n v="0"/>
    <x v="2"/>
    <x v="0"/>
    <s v="USD"/>
    <n v="1479834023"/>
    <n v="1477238423"/>
    <b v="0"/>
    <n v="0"/>
    <n v="0"/>
    <e v="#DIV/0!"/>
    <b v="0"/>
    <s v="theater/musical"/>
    <x v="1"/>
    <x v="40"/>
  </r>
  <r>
    <n v="1500"/>
    <n v="0"/>
    <n v="0"/>
    <x v="2"/>
    <x v="0"/>
    <s v="USD"/>
    <n v="1404664592"/>
    <n v="1399480592"/>
    <b v="0"/>
    <n v="0"/>
    <n v="0"/>
    <e v="#DIV/0!"/>
    <b v="0"/>
    <s v="theater/musical"/>
    <x v="1"/>
    <x v="40"/>
  </r>
  <r>
    <n v="12500"/>
    <n v="35"/>
    <n v="0.27999999999999997"/>
    <x v="2"/>
    <x v="0"/>
    <s v="USD"/>
    <n v="1436957022"/>
    <n v="1434365022"/>
    <b v="0"/>
    <n v="35"/>
    <n v="2"/>
    <n v="17.5"/>
    <b v="0"/>
    <s v="theater/musical"/>
    <x v="1"/>
    <x v="40"/>
  </r>
  <r>
    <n v="7000"/>
    <n v="4176"/>
    <n v="59.657142857142851"/>
    <x v="2"/>
    <x v="0"/>
    <s v="USD"/>
    <n v="1418769129"/>
    <n v="1416954729"/>
    <b v="0"/>
    <n v="4176"/>
    <n v="24"/>
    <n v="174"/>
    <b v="0"/>
    <s v="theater/musical"/>
    <x v="1"/>
    <x v="40"/>
  </r>
  <r>
    <n v="5000"/>
    <n v="50"/>
    <n v="1"/>
    <x v="2"/>
    <x v="1"/>
    <s v="GBP"/>
    <n v="1433685354"/>
    <n v="1431093354"/>
    <b v="0"/>
    <n v="50"/>
    <n v="1"/>
    <n v="50"/>
    <b v="0"/>
    <s v="theater/musical"/>
    <x v="1"/>
    <x v="40"/>
  </r>
  <r>
    <n v="600"/>
    <n v="10"/>
    <n v="1.6666666666666667"/>
    <x v="2"/>
    <x v="1"/>
    <s v="GBP"/>
    <n v="1440801000"/>
    <n v="1437042490"/>
    <b v="0"/>
    <n v="10"/>
    <n v="2"/>
    <n v="5"/>
    <b v="0"/>
    <s v="theater/musical"/>
    <x v="1"/>
    <x v="40"/>
  </r>
  <r>
    <n v="22500"/>
    <n v="1"/>
    <n v="4.4444444444444444E-3"/>
    <x v="2"/>
    <x v="0"/>
    <s v="USD"/>
    <n v="1484354556"/>
    <n v="1479170556"/>
    <b v="0"/>
    <n v="1"/>
    <n v="1"/>
    <n v="1"/>
    <b v="0"/>
    <s v="theater/musical"/>
    <x v="1"/>
    <x v="40"/>
  </r>
  <r>
    <n v="6000"/>
    <n v="5380"/>
    <n v="89.666666666666657"/>
    <x v="2"/>
    <x v="0"/>
    <s v="USD"/>
    <n v="1429564165"/>
    <n v="1426972165"/>
    <b v="0"/>
    <n v="5380"/>
    <n v="37"/>
    <n v="145.40540540540542"/>
    <b v="0"/>
    <s v="theater/musical"/>
    <x v="1"/>
    <x v="40"/>
  </r>
  <r>
    <n v="70000"/>
    <n v="1025"/>
    <n v="1.4642857142857144"/>
    <x v="2"/>
    <x v="0"/>
    <s v="USD"/>
    <n v="1407691248"/>
    <n v="1405099248"/>
    <b v="0"/>
    <n v="1025"/>
    <n v="5"/>
    <n v="205"/>
    <b v="0"/>
    <s v="theater/musical"/>
    <x v="1"/>
    <x v="40"/>
  </r>
  <r>
    <n v="10000"/>
    <n v="402"/>
    <n v="4.0199999999999996"/>
    <x v="2"/>
    <x v="0"/>
    <s v="USD"/>
    <n v="1457734843"/>
    <n v="1455142843"/>
    <b v="0"/>
    <n v="402"/>
    <n v="4"/>
    <n v="100.5"/>
    <b v="0"/>
    <s v="theater/musical"/>
    <x v="1"/>
    <x v="40"/>
  </r>
  <r>
    <n v="22000"/>
    <n v="881"/>
    <n v="4.004545454545454"/>
    <x v="2"/>
    <x v="0"/>
    <s v="USD"/>
    <n v="1420952340"/>
    <n v="1418146883"/>
    <b v="0"/>
    <n v="881"/>
    <n v="16"/>
    <n v="55.0625"/>
    <b v="0"/>
    <s v="theater/musical"/>
    <x v="1"/>
    <x v="40"/>
  </r>
  <r>
    <n v="5000"/>
    <n v="426"/>
    <n v="8.52"/>
    <x v="2"/>
    <x v="0"/>
    <s v="USD"/>
    <n v="1420215216"/>
    <n v="1417536816"/>
    <b v="0"/>
    <n v="426"/>
    <n v="9"/>
    <n v="47.333333333333336"/>
    <b v="0"/>
    <s v="theater/musical"/>
    <x v="1"/>
    <x v="40"/>
  </r>
  <r>
    <n v="3000"/>
    <n v="0"/>
    <n v="0"/>
    <x v="2"/>
    <x v="0"/>
    <s v="USD"/>
    <n v="1445482906"/>
    <n v="1442890906"/>
    <b v="0"/>
    <n v="0"/>
    <n v="0"/>
    <e v="#DIV/0!"/>
    <b v="0"/>
    <s v="theater/musical"/>
    <x v="1"/>
    <x v="40"/>
  </r>
  <r>
    <n v="12000"/>
    <n v="2358"/>
    <n v="19.650000000000002"/>
    <x v="2"/>
    <x v="0"/>
    <s v="USD"/>
    <n v="1457133568"/>
    <n v="1454541568"/>
    <b v="0"/>
    <n v="2358"/>
    <n v="40"/>
    <n v="58.95"/>
    <b v="0"/>
    <s v="theater/musical"/>
    <x v="1"/>
    <x v="40"/>
  </r>
  <r>
    <n v="8000"/>
    <n v="0"/>
    <n v="0"/>
    <x v="2"/>
    <x v="0"/>
    <s v="USD"/>
    <n v="1469948400"/>
    <n v="1465172024"/>
    <b v="0"/>
    <n v="0"/>
    <n v="0"/>
    <e v="#DIV/0!"/>
    <b v="0"/>
    <s v="theater/musical"/>
    <x v="1"/>
    <x v="40"/>
  </r>
  <r>
    <n v="150000"/>
    <n v="3"/>
    <n v="2E-3"/>
    <x v="2"/>
    <x v="0"/>
    <s v="USD"/>
    <n v="1411852640"/>
    <n v="1406668640"/>
    <b v="0"/>
    <n v="3"/>
    <n v="2"/>
    <n v="1.5"/>
    <b v="0"/>
    <s v="theater/musical"/>
    <x v="1"/>
    <x v="40"/>
  </r>
  <r>
    <n v="7500"/>
    <n v="5"/>
    <n v="6.6666666666666666E-2"/>
    <x v="2"/>
    <x v="2"/>
    <s v="AUD"/>
    <n v="1404022381"/>
    <n v="1402294381"/>
    <b v="0"/>
    <n v="5"/>
    <n v="1"/>
    <n v="5"/>
    <b v="0"/>
    <s v="theater/musical"/>
    <x v="1"/>
    <x v="40"/>
  </r>
  <r>
    <n v="1500"/>
    <n v="455"/>
    <n v="30.333333333333336"/>
    <x v="2"/>
    <x v="0"/>
    <s v="USD"/>
    <n v="1428097739"/>
    <n v="1427492939"/>
    <b v="0"/>
    <n v="455"/>
    <n v="9"/>
    <n v="50.555555555555557"/>
    <b v="0"/>
    <s v="theater/musical"/>
    <x v="1"/>
    <x v="40"/>
  </r>
  <r>
    <n v="1000"/>
    <n v="1000"/>
    <n v="100"/>
    <x v="0"/>
    <x v="1"/>
    <s v="GBP"/>
    <n v="1429955619"/>
    <n v="1424775219"/>
    <b v="0"/>
    <n v="1000"/>
    <n v="24"/>
    <n v="41.666666666666664"/>
    <b v="1"/>
    <s v="theater/plays"/>
    <x v="1"/>
    <x v="6"/>
  </r>
  <r>
    <n v="2000"/>
    <n v="2025"/>
    <n v="101.25"/>
    <x v="0"/>
    <x v="1"/>
    <s v="GBP"/>
    <n v="1406761200"/>
    <n v="1402403907"/>
    <b v="0"/>
    <n v="2025"/>
    <n v="38"/>
    <n v="53.289473684210527"/>
    <b v="1"/>
    <s v="theater/plays"/>
    <x v="1"/>
    <x v="6"/>
  </r>
  <r>
    <n v="1500"/>
    <n v="1826"/>
    <n v="121.73333333333333"/>
    <x v="0"/>
    <x v="0"/>
    <s v="USD"/>
    <n v="1426965758"/>
    <n v="1424377358"/>
    <b v="0"/>
    <n v="1826"/>
    <n v="26"/>
    <n v="70.230769230769226"/>
    <b v="1"/>
    <s v="theater/plays"/>
    <x v="1"/>
    <x v="6"/>
  </r>
  <r>
    <n v="250"/>
    <n v="825"/>
    <n v="330"/>
    <x v="0"/>
    <x v="1"/>
    <s v="GBP"/>
    <n v="1464692400"/>
    <n v="1461769373"/>
    <b v="0"/>
    <n v="825"/>
    <n v="19"/>
    <n v="43.421052631578945"/>
    <b v="1"/>
    <s v="theater/plays"/>
    <x v="1"/>
    <x v="6"/>
  </r>
  <r>
    <n v="2000"/>
    <n v="2191"/>
    <n v="109.55"/>
    <x v="0"/>
    <x v="5"/>
    <s v="CAD"/>
    <n v="1433131140"/>
    <n v="1429120908"/>
    <b v="0"/>
    <n v="2191"/>
    <n v="11"/>
    <n v="199.18181818181819"/>
    <b v="1"/>
    <s v="theater/plays"/>
    <x v="1"/>
    <x v="6"/>
  </r>
  <r>
    <n v="2100"/>
    <n v="2119.9899999999998"/>
    <n v="100.95190476190474"/>
    <x v="0"/>
    <x v="0"/>
    <s v="USD"/>
    <n v="1465940580"/>
    <n v="1462603021"/>
    <b v="0"/>
    <n v="2119.9899999999998"/>
    <n v="27"/>
    <n v="78.518148148148143"/>
    <b v="1"/>
    <s v="theater/plays"/>
    <x v="1"/>
    <x v="6"/>
  </r>
  <r>
    <n v="1500"/>
    <n v="2102"/>
    <n v="140.13333333333333"/>
    <x v="0"/>
    <x v="0"/>
    <s v="USD"/>
    <n v="1427860740"/>
    <n v="1424727712"/>
    <b v="0"/>
    <n v="2102"/>
    <n v="34"/>
    <n v="61.823529411764703"/>
    <b v="1"/>
    <s v="theater/plays"/>
    <x v="1"/>
    <x v="6"/>
  </r>
  <r>
    <n v="1000"/>
    <n v="1000.01"/>
    <n v="100.001"/>
    <x v="0"/>
    <x v="1"/>
    <s v="GBP"/>
    <n v="1440111600"/>
    <n v="1437545657"/>
    <b v="0"/>
    <n v="1000.01"/>
    <n v="20"/>
    <n v="50.000500000000002"/>
    <b v="1"/>
    <s v="theater/plays"/>
    <x v="1"/>
    <x v="6"/>
  </r>
  <r>
    <n v="1500"/>
    <n v="1788.57"/>
    <n v="119.238"/>
    <x v="0"/>
    <x v="0"/>
    <s v="USD"/>
    <n v="1405614823"/>
    <n v="1403022823"/>
    <b v="0"/>
    <n v="1788.57"/>
    <n v="37"/>
    <n v="48.339729729729726"/>
    <b v="1"/>
    <s v="theater/plays"/>
    <x v="1"/>
    <x v="6"/>
  </r>
  <r>
    <n v="2000"/>
    <n v="2145"/>
    <n v="107.25"/>
    <x v="0"/>
    <x v="0"/>
    <s v="USD"/>
    <n v="1445659140"/>
    <n v="1444236216"/>
    <b v="0"/>
    <n v="2145"/>
    <n v="20"/>
    <n v="107.25"/>
    <b v="1"/>
    <s v="theater/plays"/>
    <x v="1"/>
    <x v="6"/>
  </r>
  <r>
    <n v="250"/>
    <n v="570"/>
    <n v="227.99999999999997"/>
    <x v="0"/>
    <x v="0"/>
    <s v="USD"/>
    <n v="1426187582"/>
    <n v="1423599182"/>
    <b v="0"/>
    <n v="570"/>
    <n v="10"/>
    <n v="57"/>
    <b v="1"/>
    <s v="theater/plays"/>
    <x v="1"/>
    <x v="6"/>
  </r>
  <r>
    <n v="1000"/>
    <n v="1064"/>
    <n v="106.4"/>
    <x v="0"/>
    <x v="0"/>
    <s v="USD"/>
    <n v="1437166920"/>
    <n v="1435554104"/>
    <b v="0"/>
    <n v="1064"/>
    <n v="26"/>
    <n v="40.92307692307692"/>
    <b v="1"/>
    <s v="theater/plays"/>
    <x v="1"/>
    <x v="6"/>
  </r>
  <r>
    <n v="300"/>
    <n v="430"/>
    <n v="143.33333333333334"/>
    <x v="0"/>
    <x v="1"/>
    <s v="GBP"/>
    <n v="1436110717"/>
    <n v="1433518717"/>
    <b v="0"/>
    <n v="430"/>
    <n v="20"/>
    <n v="21.5"/>
    <b v="1"/>
    <s v="theater/plays"/>
    <x v="1"/>
    <x v="6"/>
  </r>
  <r>
    <n v="3500"/>
    <n v="3659"/>
    <n v="104.54285714285714"/>
    <x v="0"/>
    <x v="0"/>
    <s v="USD"/>
    <n v="1451881207"/>
    <n v="1449116407"/>
    <b v="0"/>
    <n v="3659"/>
    <n v="46"/>
    <n v="79.543478260869563"/>
    <b v="1"/>
    <s v="theater/plays"/>
    <x v="1"/>
    <x v="6"/>
  </r>
  <r>
    <n v="5000"/>
    <n v="5501"/>
    <n v="110.02000000000001"/>
    <x v="0"/>
    <x v="12"/>
    <s v="EUR"/>
    <n v="1453244340"/>
    <n v="1448136417"/>
    <b v="0"/>
    <n v="5501"/>
    <n v="76"/>
    <n v="72.381578947368425"/>
    <b v="1"/>
    <s v="theater/plays"/>
    <x v="1"/>
    <x v="6"/>
  </r>
  <r>
    <n v="2500"/>
    <n v="2650"/>
    <n v="106"/>
    <x v="0"/>
    <x v="0"/>
    <s v="USD"/>
    <n v="1437364740"/>
    <n v="1434405044"/>
    <b v="0"/>
    <n v="2650"/>
    <n v="41"/>
    <n v="64.634146341463421"/>
    <b v="1"/>
    <s v="theater/plays"/>
    <x v="1"/>
    <x v="6"/>
  </r>
  <r>
    <n v="250"/>
    <n v="270"/>
    <n v="108"/>
    <x v="0"/>
    <x v="1"/>
    <s v="GBP"/>
    <n v="1470058860"/>
    <n v="1469026903"/>
    <b v="0"/>
    <n v="270"/>
    <n v="7"/>
    <n v="38.571428571428569"/>
    <b v="1"/>
    <s v="theater/plays"/>
    <x v="1"/>
    <x v="6"/>
  </r>
  <r>
    <n v="5000"/>
    <n v="5271"/>
    <n v="105.42"/>
    <x v="0"/>
    <x v="0"/>
    <s v="USD"/>
    <n v="1434505214"/>
    <n v="1432690814"/>
    <b v="0"/>
    <n v="5271"/>
    <n v="49"/>
    <n v="107.57142857142857"/>
    <b v="1"/>
    <s v="theater/plays"/>
    <x v="1"/>
    <x v="6"/>
  </r>
  <r>
    <n v="600"/>
    <n v="715"/>
    <n v="119.16666666666667"/>
    <x v="0"/>
    <x v="1"/>
    <s v="GBP"/>
    <n v="1430993394"/>
    <n v="1428401394"/>
    <b v="0"/>
    <n v="715"/>
    <n v="26"/>
    <n v="27.5"/>
    <b v="1"/>
    <s v="theater/plays"/>
    <x v="1"/>
    <x v="6"/>
  </r>
  <r>
    <n v="3000"/>
    <n v="4580"/>
    <n v="152.66666666666666"/>
    <x v="0"/>
    <x v="1"/>
    <s v="GBP"/>
    <n v="1427414400"/>
    <n v="1422656201"/>
    <b v="0"/>
    <n v="4580"/>
    <n v="65"/>
    <n v="70.461538461538467"/>
    <b v="1"/>
    <s v="theater/plays"/>
    <x v="1"/>
    <x v="6"/>
  </r>
  <r>
    <n v="5000"/>
    <n v="5000"/>
    <n v="100"/>
    <x v="0"/>
    <x v="0"/>
    <s v="USD"/>
    <n v="1420033187"/>
    <n v="1414845587"/>
    <b v="0"/>
    <n v="5000"/>
    <n v="28"/>
    <n v="178.57142857142858"/>
    <b v="1"/>
    <s v="theater/plays"/>
    <x v="1"/>
    <x v="6"/>
  </r>
  <r>
    <n v="500"/>
    <n v="501"/>
    <n v="100.2"/>
    <x v="0"/>
    <x v="0"/>
    <s v="USD"/>
    <n v="1472676371"/>
    <n v="1470948371"/>
    <b v="0"/>
    <n v="501"/>
    <n v="8"/>
    <n v="62.625"/>
    <b v="1"/>
    <s v="theater/plays"/>
    <x v="1"/>
    <x v="6"/>
  </r>
  <r>
    <n v="100"/>
    <n v="225"/>
    <n v="225"/>
    <x v="0"/>
    <x v="0"/>
    <s v="USD"/>
    <n v="1464371211"/>
    <n v="1463161611"/>
    <b v="0"/>
    <n v="225"/>
    <n v="3"/>
    <n v="75"/>
    <b v="1"/>
    <s v="theater/plays"/>
    <x v="1"/>
    <x v="6"/>
  </r>
  <r>
    <n v="500"/>
    <n v="530.11"/>
    <n v="106.02199999999999"/>
    <x v="0"/>
    <x v="0"/>
    <s v="USD"/>
    <n v="1415222545"/>
    <n v="1413404545"/>
    <b v="0"/>
    <n v="530.11"/>
    <n v="9"/>
    <n v="58.901111111111113"/>
    <b v="1"/>
    <s v="theater/plays"/>
    <x v="1"/>
    <x v="6"/>
  </r>
  <r>
    <n v="1200"/>
    <n v="1256"/>
    <n v="104.66666666666666"/>
    <x v="0"/>
    <x v="0"/>
    <s v="USD"/>
    <n v="1455936335"/>
    <n v="1452048335"/>
    <b v="0"/>
    <n v="1256"/>
    <n v="9"/>
    <n v="139.55555555555554"/>
    <b v="1"/>
    <s v="theater/plays"/>
    <x v="1"/>
    <x v="6"/>
  </r>
  <r>
    <n v="1200"/>
    <n v="1400"/>
    <n v="116.66666666666667"/>
    <x v="0"/>
    <x v="5"/>
    <s v="CAD"/>
    <n v="1417460940"/>
    <n v="1416516972"/>
    <b v="0"/>
    <n v="1400"/>
    <n v="20"/>
    <n v="70"/>
    <b v="1"/>
    <s v="theater/plays"/>
    <x v="1"/>
    <x v="6"/>
  </r>
  <r>
    <n v="3000"/>
    <n v="3271"/>
    <n v="109.03333333333333"/>
    <x v="0"/>
    <x v="1"/>
    <s v="GBP"/>
    <n v="1434624067"/>
    <n v="1432032067"/>
    <b v="0"/>
    <n v="3271"/>
    <n v="57"/>
    <n v="57.385964912280699"/>
    <b v="1"/>
    <s v="theater/plays"/>
    <x v="1"/>
    <x v="6"/>
  </r>
  <r>
    <n v="200"/>
    <n v="320"/>
    <n v="160"/>
    <x v="0"/>
    <x v="1"/>
    <s v="GBP"/>
    <n v="1461278208"/>
    <n v="1459463808"/>
    <b v="0"/>
    <n v="320"/>
    <n v="8"/>
    <n v="40"/>
    <b v="1"/>
    <s v="theater/plays"/>
    <x v="1"/>
    <x v="6"/>
  </r>
  <r>
    <n v="800"/>
    <n v="900"/>
    <n v="112.5"/>
    <x v="0"/>
    <x v="0"/>
    <s v="USD"/>
    <n v="1470197340"/>
    <n v="1467497652"/>
    <b v="0"/>
    <n v="900"/>
    <n v="14"/>
    <n v="64.285714285714292"/>
    <b v="1"/>
    <s v="theater/plays"/>
    <x v="1"/>
    <x v="6"/>
  </r>
  <r>
    <n v="2000"/>
    <n v="2042"/>
    <n v="102.1"/>
    <x v="0"/>
    <x v="1"/>
    <s v="GBP"/>
    <n v="1435947758"/>
    <n v="1432837358"/>
    <b v="0"/>
    <n v="2042"/>
    <n v="17"/>
    <n v="120.11764705882354"/>
    <b v="1"/>
    <s v="theater/plays"/>
    <x v="1"/>
    <x v="6"/>
  </r>
  <r>
    <n v="100000"/>
    <n v="100824"/>
    <n v="100.824"/>
    <x v="0"/>
    <x v="11"/>
    <s v="SEK"/>
    <n v="1432314209"/>
    <n v="1429722209"/>
    <b v="0"/>
    <n v="100824"/>
    <n v="100"/>
    <n v="1008.24"/>
    <b v="1"/>
    <s v="theater/plays"/>
    <x v="1"/>
    <x v="6"/>
  </r>
  <r>
    <n v="2000"/>
    <n v="2025"/>
    <n v="101.25"/>
    <x v="0"/>
    <x v="0"/>
    <s v="USD"/>
    <n v="1438226724"/>
    <n v="1433042724"/>
    <b v="0"/>
    <n v="2025"/>
    <n v="32"/>
    <n v="63.28125"/>
    <b v="1"/>
    <s v="theater/plays"/>
    <x v="1"/>
    <x v="6"/>
  </r>
  <r>
    <n v="1"/>
    <n v="65"/>
    <n v="6500"/>
    <x v="0"/>
    <x v="1"/>
    <s v="GBP"/>
    <n v="1459180229"/>
    <n v="1457023829"/>
    <b v="0"/>
    <n v="65"/>
    <n v="3"/>
    <n v="21.666666666666668"/>
    <b v="1"/>
    <s v="theater/plays"/>
    <x v="1"/>
    <x v="6"/>
  </r>
  <r>
    <n v="10000"/>
    <n v="872"/>
    <n v="8.7200000000000006"/>
    <x v="2"/>
    <x v="0"/>
    <s v="USD"/>
    <n v="1405882287"/>
    <n v="1400698287"/>
    <b v="1"/>
    <n v="872"/>
    <n v="34"/>
    <n v="25.647058823529413"/>
    <b v="0"/>
    <s v="theater/plays"/>
    <x v="1"/>
    <x v="6"/>
  </r>
  <r>
    <n v="5000"/>
    <n v="1097"/>
    <n v="21.94"/>
    <x v="2"/>
    <x v="1"/>
    <s v="GBP"/>
    <n v="1399809052"/>
    <n v="1397217052"/>
    <b v="1"/>
    <n v="1097"/>
    <n v="23"/>
    <n v="47.695652173913047"/>
    <b v="0"/>
    <s v="theater/plays"/>
    <x v="1"/>
    <x v="6"/>
  </r>
  <r>
    <n v="5000"/>
    <n v="1065"/>
    <n v="21.3"/>
    <x v="2"/>
    <x v="0"/>
    <s v="USD"/>
    <n v="1401587064"/>
    <n v="1399427064"/>
    <b v="1"/>
    <n v="1065"/>
    <n v="19"/>
    <n v="56.05263157894737"/>
    <b v="0"/>
    <s v="theater/plays"/>
    <x v="1"/>
    <x v="6"/>
  </r>
  <r>
    <n v="9800"/>
    <n v="4066"/>
    <n v="41.489795918367342"/>
    <x v="2"/>
    <x v="0"/>
    <s v="USD"/>
    <n v="1401778740"/>
    <n v="1399474134"/>
    <b v="1"/>
    <n v="4066"/>
    <n v="50"/>
    <n v="81.319999999999993"/>
    <b v="0"/>
    <s v="theater/plays"/>
    <x v="1"/>
    <x v="6"/>
  </r>
  <r>
    <n v="40000"/>
    <n v="842"/>
    <n v="2.105"/>
    <x v="2"/>
    <x v="0"/>
    <s v="USD"/>
    <n v="1443711774"/>
    <n v="1441119774"/>
    <b v="1"/>
    <n v="842"/>
    <n v="12"/>
    <n v="70.166666666666671"/>
    <b v="0"/>
    <s v="theater/plays"/>
    <x v="1"/>
    <x v="6"/>
  </r>
  <r>
    <n v="7000"/>
    <n v="189"/>
    <n v="2.7"/>
    <x v="2"/>
    <x v="0"/>
    <s v="USD"/>
    <n v="1412405940"/>
    <n v="1409721542"/>
    <b v="1"/>
    <n v="189"/>
    <n v="8"/>
    <n v="23.625"/>
    <b v="0"/>
    <s v="theater/plays"/>
    <x v="1"/>
    <x v="6"/>
  </r>
  <r>
    <n v="10500"/>
    <n v="1697"/>
    <n v="16.161904761904761"/>
    <x v="2"/>
    <x v="0"/>
    <s v="USD"/>
    <n v="1437283391"/>
    <n v="1433395391"/>
    <b v="1"/>
    <n v="1697"/>
    <n v="9"/>
    <n v="188.55555555555554"/>
    <b v="0"/>
    <s v="theater/plays"/>
    <x v="1"/>
    <x v="6"/>
  </r>
  <r>
    <n v="13000"/>
    <n v="2129"/>
    <n v="16.376923076923077"/>
    <x v="2"/>
    <x v="0"/>
    <s v="USD"/>
    <n v="1445196989"/>
    <n v="1442604989"/>
    <b v="1"/>
    <n v="2129"/>
    <n v="43"/>
    <n v="49.511627906976742"/>
    <b v="0"/>
    <s v="theater/plays"/>
    <x v="1"/>
    <x v="6"/>
  </r>
  <r>
    <n v="30000"/>
    <n v="2113"/>
    <n v="7.043333333333333"/>
    <x v="2"/>
    <x v="12"/>
    <s v="EUR"/>
    <n v="1434047084"/>
    <n v="1431455084"/>
    <b v="1"/>
    <n v="2113"/>
    <n v="28"/>
    <n v="75.464285714285708"/>
    <b v="0"/>
    <s v="theater/plays"/>
    <x v="1"/>
    <x v="6"/>
  </r>
  <r>
    <n v="1000"/>
    <n v="38"/>
    <n v="3.8"/>
    <x v="2"/>
    <x v="0"/>
    <s v="USD"/>
    <n v="1420081143"/>
    <n v="1417489143"/>
    <b v="1"/>
    <n v="38"/>
    <n v="4"/>
    <n v="9.5"/>
    <b v="0"/>
    <s v="theater/plays"/>
    <x v="1"/>
    <x v="6"/>
  </r>
  <r>
    <n v="2500"/>
    <n v="852"/>
    <n v="34.08"/>
    <x v="2"/>
    <x v="1"/>
    <s v="GBP"/>
    <n v="1437129179"/>
    <n v="1434537179"/>
    <b v="1"/>
    <n v="852"/>
    <n v="24"/>
    <n v="35.5"/>
    <b v="0"/>
    <s v="theater/plays"/>
    <x v="1"/>
    <x v="6"/>
  </r>
  <r>
    <n v="10000"/>
    <n v="20"/>
    <n v="0.2"/>
    <x v="2"/>
    <x v="0"/>
    <s v="USD"/>
    <n v="1427427276"/>
    <n v="1425270876"/>
    <b v="0"/>
    <n v="20"/>
    <n v="2"/>
    <n v="10"/>
    <b v="0"/>
    <s v="theater/plays"/>
    <x v="1"/>
    <x v="6"/>
  </r>
  <r>
    <n v="100000"/>
    <n v="26"/>
    <n v="2.5999999999999999E-2"/>
    <x v="2"/>
    <x v="0"/>
    <s v="USD"/>
    <n v="1409602178"/>
    <n v="1406578178"/>
    <b v="0"/>
    <n v="26"/>
    <n v="2"/>
    <n v="13"/>
    <b v="0"/>
    <s v="theater/plays"/>
    <x v="1"/>
    <x v="6"/>
  </r>
  <r>
    <n v="11000"/>
    <n v="1788"/>
    <n v="16.254545454545454"/>
    <x v="2"/>
    <x v="0"/>
    <s v="USD"/>
    <n v="1431206058"/>
    <n v="1428614058"/>
    <b v="0"/>
    <n v="1788"/>
    <n v="20"/>
    <n v="89.4"/>
    <b v="0"/>
    <s v="theater/plays"/>
    <x v="1"/>
    <x v="6"/>
  </r>
  <r>
    <n v="1000"/>
    <n v="25"/>
    <n v="2.5"/>
    <x v="2"/>
    <x v="0"/>
    <s v="USD"/>
    <n v="1427408271"/>
    <n v="1424819871"/>
    <b v="0"/>
    <n v="25"/>
    <n v="1"/>
    <n v="25"/>
    <b v="0"/>
    <s v="theater/plays"/>
    <x v="1"/>
    <x v="6"/>
  </r>
  <r>
    <n v="5000"/>
    <n v="1"/>
    <n v="0.02"/>
    <x v="2"/>
    <x v="0"/>
    <s v="USD"/>
    <n v="1425833403"/>
    <n v="1423245003"/>
    <b v="0"/>
    <n v="1"/>
    <n v="1"/>
    <n v="1"/>
    <b v="0"/>
    <s v="theater/plays"/>
    <x v="1"/>
    <x v="6"/>
  </r>
  <r>
    <n v="5000"/>
    <n v="260"/>
    <n v="5.2"/>
    <x v="2"/>
    <x v="0"/>
    <s v="USD"/>
    <n v="1406913120"/>
    <n v="1404927690"/>
    <b v="0"/>
    <n v="260"/>
    <n v="4"/>
    <n v="65"/>
    <b v="0"/>
    <s v="theater/plays"/>
    <x v="1"/>
    <x v="6"/>
  </r>
  <r>
    <n v="500"/>
    <n v="10"/>
    <n v="2"/>
    <x v="2"/>
    <x v="1"/>
    <s v="GBP"/>
    <n v="1432328400"/>
    <n v="1430734844"/>
    <b v="0"/>
    <n v="10"/>
    <n v="1"/>
    <n v="10"/>
    <b v="0"/>
    <s v="theater/plays"/>
    <x v="1"/>
    <x v="6"/>
  </r>
  <r>
    <n v="2500"/>
    <n v="1"/>
    <n v="0.04"/>
    <x v="2"/>
    <x v="0"/>
    <s v="USD"/>
    <n v="1403730000"/>
    <n v="1401485207"/>
    <b v="0"/>
    <n v="1"/>
    <n v="1"/>
    <n v="1"/>
    <b v="0"/>
    <s v="theater/plays"/>
    <x v="1"/>
    <x v="6"/>
  </r>
  <r>
    <n v="6000"/>
    <n v="1060"/>
    <n v="17.666666666666668"/>
    <x v="2"/>
    <x v="0"/>
    <s v="USD"/>
    <n v="1407858710"/>
    <n v="1405266710"/>
    <b v="0"/>
    <n v="1060"/>
    <n v="13"/>
    <n v="81.538461538461533"/>
    <b v="0"/>
    <s v="theater/plays"/>
    <x v="1"/>
    <x v="6"/>
  </r>
  <r>
    <n v="2000"/>
    <n v="100"/>
    <n v="5"/>
    <x v="2"/>
    <x v="0"/>
    <s v="USD"/>
    <n v="1415828820"/>
    <n v="1412258977"/>
    <b v="0"/>
    <n v="100"/>
    <n v="1"/>
    <n v="100"/>
    <b v="0"/>
    <s v="theater/plays"/>
    <x v="1"/>
    <x v="6"/>
  </r>
  <r>
    <n v="7500"/>
    <n v="1"/>
    <n v="1.3333333333333334E-2"/>
    <x v="2"/>
    <x v="0"/>
    <s v="USD"/>
    <n v="1473699540"/>
    <n v="1472451356"/>
    <b v="0"/>
    <n v="1"/>
    <n v="1"/>
    <n v="1"/>
    <b v="0"/>
    <s v="theater/plays"/>
    <x v="1"/>
    <x v="6"/>
  </r>
  <r>
    <n v="6000"/>
    <n v="0"/>
    <n v="0"/>
    <x v="2"/>
    <x v="0"/>
    <s v="USD"/>
    <n v="1446739905"/>
    <n v="1441552305"/>
    <b v="0"/>
    <n v="0"/>
    <n v="0"/>
    <e v="#DIV/0!"/>
    <b v="0"/>
    <s v="theater/plays"/>
    <x v="1"/>
    <x v="6"/>
  </r>
  <r>
    <n v="5000"/>
    <n v="60"/>
    <n v="1.2"/>
    <x v="2"/>
    <x v="0"/>
    <s v="USD"/>
    <n v="1447799054"/>
    <n v="1445203454"/>
    <b v="0"/>
    <n v="60"/>
    <n v="3"/>
    <n v="20"/>
    <b v="0"/>
    <s v="theater/plays"/>
    <x v="1"/>
    <x v="6"/>
  </r>
  <r>
    <n v="2413"/>
    <n v="650"/>
    <n v="26.937422295897225"/>
    <x v="2"/>
    <x v="5"/>
    <s v="CAD"/>
    <n v="1409376600"/>
    <n v="1405957098"/>
    <b v="0"/>
    <n v="650"/>
    <n v="14"/>
    <n v="46.428571428571431"/>
    <b v="0"/>
    <s v="theater/plays"/>
    <x v="1"/>
    <x v="6"/>
  </r>
  <r>
    <n v="2000"/>
    <n v="11"/>
    <n v="0.54999999999999993"/>
    <x v="2"/>
    <x v="0"/>
    <s v="USD"/>
    <n v="1458703740"/>
    <n v="1454453021"/>
    <b v="0"/>
    <n v="11"/>
    <n v="2"/>
    <n v="5.5"/>
    <b v="0"/>
    <s v="theater/plays"/>
    <x v="1"/>
    <x v="6"/>
  </r>
  <r>
    <n v="2000"/>
    <n v="251"/>
    <n v="12.55"/>
    <x v="2"/>
    <x v="0"/>
    <s v="USD"/>
    <n v="1466278339"/>
    <n v="1463686339"/>
    <b v="0"/>
    <n v="251"/>
    <n v="5"/>
    <n v="50.2"/>
    <b v="0"/>
    <s v="theater/plays"/>
    <x v="1"/>
    <x v="6"/>
  </r>
  <r>
    <n v="5000"/>
    <n v="10"/>
    <n v="0.2"/>
    <x v="1"/>
    <x v="1"/>
    <s v="GBP"/>
    <n v="1410191405"/>
    <n v="1408031405"/>
    <b v="0"/>
    <n v="10"/>
    <n v="1"/>
    <n v="10"/>
    <b v="0"/>
    <s v="theater/musical"/>
    <x v="1"/>
    <x v="40"/>
  </r>
  <r>
    <n v="13111"/>
    <n v="452"/>
    <n v="3.4474868431088401"/>
    <x v="1"/>
    <x v="0"/>
    <s v="USD"/>
    <n v="1426302660"/>
    <n v="1423761792"/>
    <b v="0"/>
    <n v="452"/>
    <n v="15"/>
    <n v="30.133333333333333"/>
    <b v="0"/>
    <s v="theater/musical"/>
    <x v="1"/>
    <x v="40"/>
  </r>
  <r>
    <n v="10000"/>
    <n v="1500"/>
    <n v="15"/>
    <x v="1"/>
    <x v="0"/>
    <s v="USD"/>
    <n v="1404360478"/>
    <n v="1401768478"/>
    <b v="0"/>
    <n v="1500"/>
    <n v="10"/>
    <n v="150"/>
    <b v="0"/>
    <s v="theater/musical"/>
    <x v="1"/>
    <x v="40"/>
  </r>
  <r>
    <n v="1500"/>
    <n v="40"/>
    <n v="2.666666666666667"/>
    <x v="1"/>
    <x v="0"/>
    <s v="USD"/>
    <n v="1490809450"/>
    <n v="1485629050"/>
    <b v="0"/>
    <n v="40"/>
    <n v="3"/>
    <n v="13.333333333333334"/>
    <b v="0"/>
    <s v="theater/musical"/>
    <x v="1"/>
    <x v="40"/>
  </r>
  <r>
    <n v="15000"/>
    <n v="0"/>
    <n v="0"/>
    <x v="1"/>
    <x v="0"/>
    <s v="USD"/>
    <n v="1439522996"/>
    <n v="1435202996"/>
    <b v="0"/>
    <n v="0"/>
    <n v="0"/>
    <e v="#DIV/0!"/>
    <b v="0"/>
    <s v="theater/musical"/>
    <x v="1"/>
    <x v="40"/>
  </r>
  <r>
    <n v="5500"/>
    <n v="0"/>
    <n v="0"/>
    <x v="1"/>
    <x v="0"/>
    <s v="USD"/>
    <n v="1444322535"/>
    <n v="1441730535"/>
    <b v="0"/>
    <n v="0"/>
    <n v="0"/>
    <e v="#DIV/0!"/>
    <b v="0"/>
    <s v="theater/musical"/>
    <x v="1"/>
    <x v="40"/>
  </r>
  <r>
    <n v="620"/>
    <n v="0"/>
    <n v="0"/>
    <x v="1"/>
    <x v="4"/>
    <s v="NZD"/>
    <n v="1422061200"/>
    <n v="1420244622"/>
    <b v="0"/>
    <n v="0"/>
    <n v="0"/>
    <e v="#DIV/0!"/>
    <b v="0"/>
    <s v="theater/musical"/>
    <x v="1"/>
    <x v="40"/>
  </r>
  <r>
    <n v="30000"/>
    <n v="0"/>
    <n v="0"/>
    <x v="1"/>
    <x v="8"/>
    <s v="DKK"/>
    <n v="1472896800"/>
    <n v="1472804365"/>
    <b v="0"/>
    <n v="0"/>
    <n v="0"/>
    <e v="#DIV/0!"/>
    <b v="0"/>
    <s v="theater/musical"/>
    <x v="1"/>
    <x v="40"/>
  </r>
  <r>
    <n v="3900"/>
    <n v="2059"/>
    <n v="52.794871794871788"/>
    <x v="1"/>
    <x v="1"/>
    <s v="GBP"/>
    <n v="1454425128"/>
    <n v="1451833128"/>
    <b v="0"/>
    <n v="2059"/>
    <n v="46"/>
    <n v="44.760869565217391"/>
    <b v="0"/>
    <s v="theater/musical"/>
    <x v="1"/>
    <x v="40"/>
  </r>
  <r>
    <n v="25000"/>
    <n v="1241"/>
    <n v="4.9639999999999995"/>
    <x v="1"/>
    <x v="0"/>
    <s v="USD"/>
    <n v="1481213752"/>
    <n v="1478621752"/>
    <b v="0"/>
    <n v="1241"/>
    <n v="14"/>
    <n v="88.642857142857139"/>
    <b v="0"/>
    <s v="theater/musical"/>
    <x v="1"/>
    <x v="40"/>
  </r>
  <r>
    <n v="18000"/>
    <n v="10"/>
    <n v="5.5555555555555552E-2"/>
    <x v="1"/>
    <x v="0"/>
    <s v="USD"/>
    <n v="1435636740"/>
    <n v="1433014746"/>
    <b v="0"/>
    <n v="10"/>
    <n v="1"/>
    <n v="10"/>
    <b v="0"/>
    <s v="theater/musical"/>
    <x v="1"/>
    <x v="40"/>
  </r>
  <r>
    <n v="15000"/>
    <n v="0"/>
    <n v="0"/>
    <x v="1"/>
    <x v="1"/>
    <s v="GBP"/>
    <n v="1422218396"/>
    <n v="1419626396"/>
    <b v="0"/>
    <n v="0"/>
    <n v="0"/>
    <e v="#DIV/0!"/>
    <b v="0"/>
    <s v="theater/musical"/>
    <x v="1"/>
    <x v="40"/>
  </r>
  <r>
    <n v="7500"/>
    <n v="980"/>
    <n v="13.066666666666665"/>
    <x v="1"/>
    <x v="1"/>
    <s v="GBP"/>
    <n v="1406761200"/>
    <n v="1403724820"/>
    <b v="0"/>
    <n v="980"/>
    <n v="17"/>
    <n v="57.647058823529413"/>
    <b v="0"/>
    <s v="theater/musical"/>
    <x v="1"/>
    <x v="40"/>
  </r>
  <r>
    <n v="500"/>
    <n v="25"/>
    <n v="5"/>
    <x v="1"/>
    <x v="0"/>
    <s v="USD"/>
    <n v="1487550399"/>
    <n v="1484958399"/>
    <b v="0"/>
    <n v="25"/>
    <n v="1"/>
    <n v="25"/>
    <b v="0"/>
    <s v="theater/musical"/>
    <x v="1"/>
    <x v="40"/>
  </r>
  <r>
    <n v="30000"/>
    <n v="0"/>
    <n v="0"/>
    <x v="1"/>
    <x v="2"/>
    <s v="AUD"/>
    <n v="1454281380"/>
    <n v="1451950570"/>
    <b v="0"/>
    <n v="0"/>
    <n v="0"/>
    <e v="#DIV/0!"/>
    <b v="0"/>
    <s v="theater/musical"/>
    <x v="1"/>
    <x v="40"/>
  </r>
  <r>
    <n v="15000"/>
    <n v="0"/>
    <n v="0"/>
    <x v="1"/>
    <x v="1"/>
    <s v="GBP"/>
    <n v="1409668069"/>
    <n v="1407076069"/>
    <b v="0"/>
    <n v="0"/>
    <n v="0"/>
    <e v="#DIV/0!"/>
    <b v="0"/>
    <s v="theater/musical"/>
    <x v="1"/>
    <x v="40"/>
  </r>
  <r>
    <n v="10000"/>
    <n v="0"/>
    <n v="0"/>
    <x v="1"/>
    <x v="0"/>
    <s v="USD"/>
    <n v="1427479192"/>
    <n v="1425322792"/>
    <b v="0"/>
    <n v="0"/>
    <n v="0"/>
    <e v="#DIV/0!"/>
    <b v="0"/>
    <s v="theater/musical"/>
    <x v="1"/>
    <x v="40"/>
  </r>
  <r>
    <n v="375000"/>
    <n v="0"/>
    <n v="0"/>
    <x v="1"/>
    <x v="0"/>
    <s v="USD"/>
    <n v="1462834191"/>
    <n v="1460242191"/>
    <b v="0"/>
    <n v="0"/>
    <n v="0"/>
    <e v="#DIV/0!"/>
    <b v="0"/>
    <s v="theater/musical"/>
    <x v="1"/>
    <x v="40"/>
  </r>
  <r>
    <n v="10000"/>
    <n v="0"/>
    <n v="0"/>
    <x v="1"/>
    <x v="2"/>
    <s v="AUD"/>
    <n v="1418275702"/>
    <n v="1415683702"/>
    <b v="0"/>
    <n v="0"/>
    <n v="0"/>
    <e v="#DIV/0!"/>
    <b v="0"/>
    <s v="theater/musical"/>
    <x v="1"/>
    <x v="40"/>
  </r>
  <r>
    <n v="2000"/>
    <n v="35"/>
    <n v="1.7500000000000002"/>
    <x v="1"/>
    <x v="0"/>
    <s v="USD"/>
    <n v="1430517600"/>
    <n v="1426538129"/>
    <b v="0"/>
    <n v="35"/>
    <n v="2"/>
    <n v="17.5"/>
    <b v="0"/>
    <s v="theater/musical"/>
    <x v="1"/>
    <x v="40"/>
  </r>
  <r>
    <n v="2000"/>
    <n v="542"/>
    <n v="27.1"/>
    <x v="2"/>
    <x v="1"/>
    <s v="GBP"/>
    <n v="1488114358"/>
    <n v="1485522358"/>
    <b v="0"/>
    <n v="542"/>
    <n v="14"/>
    <n v="38.714285714285715"/>
    <b v="0"/>
    <s v="theater/plays"/>
    <x v="1"/>
    <x v="6"/>
  </r>
  <r>
    <n v="8000"/>
    <n v="118"/>
    <n v="1.4749999999999999"/>
    <x v="2"/>
    <x v="0"/>
    <s v="USD"/>
    <n v="1420413960"/>
    <n v="1417651630"/>
    <b v="0"/>
    <n v="118"/>
    <n v="9"/>
    <n v="13.111111111111111"/>
    <b v="0"/>
    <s v="theater/plays"/>
    <x v="1"/>
    <x v="6"/>
  </r>
  <r>
    <n v="15000"/>
    <n v="2524"/>
    <n v="16.826666666666668"/>
    <x v="2"/>
    <x v="0"/>
    <s v="USD"/>
    <n v="1439662344"/>
    <n v="1434478344"/>
    <b v="0"/>
    <n v="2524"/>
    <n v="8"/>
    <n v="315.5"/>
    <b v="0"/>
    <s v="theater/plays"/>
    <x v="1"/>
    <x v="6"/>
  </r>
  <r>
    <n v="800"/>
    <n v="260"/>
    <n v="32.5"/>
    <x v="2"/>
    <x v="0"/>
    <s v="USD"/>
    <n v="1427086740"/>
    <n v="1424488244"/>
    <b v="0"/>
    <n v="260"/>
    <n v="7"/>
    <n v="37.142857142857146"/>
    <b v="0"/>
    <s v="theater/plays"/>
    <x v="1"/>
    <x v="6"/>
  </r>
  <r>
    <n v="1000"/>
    <n v="0"/>
    <n v="0"/>
    <x v="2"/>
    <x v="0"/>
    <s v="USD"/>
    <n v="1408863600"/>
    <n v="1408203557"/>
    <b v="0"/>
    <n v="0"/>
    <n v="0"/>
    <e v="#DIV/0!"/>
    <b v="0"/>
    <s v="theater/plays"/>
    <x v="1"/>
    <x v="6"/>
  </r>
  <r>
    <n v="50000"/>
    <n v="10775"/>
    <n v="21.55"/>
    <x v="2"/>
    <x v="0"/>
    <s v="USD"/>
    <n v="1404194400"/>
    <n v="1400600840"/>
    <b v="0"/>
    <n v="10775"/>
    <n v="84"/>
    <n v="128.27380952380952"/>
    <b v="0"/>
    <s v="theater/plays"/>
    <x v="1"/>
    <x v="6"/>
  </r>
  <r>
    <n v="15000"/>
    <n v="520"/>
    <n v="3.4666666666666663"/>
    <x v="2"/>
    <x v="0"/>
    <s v="USD"/>
    <n v="1481000340"/>
    <n v="1478386812"/>
    <b v="0"/>
    <n v="520"/>
    <n v="11"/>
    <n v="47.272727272727273"/>
    <b v="0"/>
    <s v="theater/plays"/>
    <x v="1"/>
    <x v="6"/>
  </r>
  <r>
    <n v="1000"/>
    <n v="50"/>
    <n v="5"/>
    <x v="2"/>
    <x v="0"/>
    <s v="USD"/>
    <n v="1425103218"/>
    <n v="1422424818"/>
    <b v="0"/>
    <n v="50"/>
    <n v="1"/>
    <n v="50"/>
    <b v="0"/>
    <s v="theater/plays"/>
    <x v="1"/>
    <x v="6"/>
  </r>
  <r>
    <n v="1600"/>
    <n v="170"/>
    <n v="10.625"/>
    <x v="2"/>
    <x v="0"/>
    <s v="USD"/>
    <n v="1402979778"/>
    <n v="1401770178"/>
    <b v="0"/>
    <n v="170"/>
    <n v="4"/>
    <n v="42.5"/>
    <b v="0"/>
    <s v="theater/plays"/>
    <x v="1"/>
    <x v="6"/>
  </r>
  <r>
    <n v="2500"/>
    <n v="440"/>
    <n v="17.599999999999998"/>
    <x v="2"/>
    <x v="4"/>
    <s v="NZD"/>
    <n v="1420750683"/>
    <n v="1418158683"/>
    <b v="0"/>
    <n v="440"/>
    <n v="10"/>
    <n v="44"/>
    <b v="0"/>
    <s v="theater/plays"/>
    <x v="1"/>
    <x v="6"/>
  </r>
  <r>
    <n v="2500"/>
    <n v="814"/>
    <n v="32.56"/>
    <x v="2"/>
    <x v="1"/>
    <s v="GBP"/>
    <n v="1439827200"/>
    <n v="1436355270"/>
    <b v="0"/>
    <n v="814"/>
    <n v="16"/>
    <n v="50.875"/>
    <b v="0"/>
    <s v="theater/plays"/>
    <x v="1"/>
    <x v="6"/>
  </r>
  <r>
    <n v="10000"/>
    <n v="125"/>
    <n v="1.25"/>
    <x v="2"/>
    <x v="0"/>
    <s v="USD"/>
    <n v="1407868561"/>
    <n v="1406140561"/>
    <b v="0"/>
    <n v="125"/>
    <n v="2"/>
    <n v="62.5"/>
    <b v="0"/>
    <s v="theater/plays"/>
    <x v="1"/>
    <x v="6"/>
  </r>
  <r>
    <n v="2500"/>
    <n v="135"/>
    <n v="5.4"/>
    <x v="2"/>
    <x v="0"/>
    <s v="USD"/>
    <n v="1433988791"/>
    <n v="1431396791"/>
    <b v="0"/>
    <n v="135"/>
    <n v="5"/>
    <n v="27"/>
    <b v="0"/>
    <s v="theater/plays"/>
    <x v="1"/>
    <x v="6"/>
  </r>
  <r>
    <n v="3000"/>
    <n v="25"/>
    <n v="0.83333333333333337"/>
    <x v="2"/>
    <x v="0"/>
    <s v="USD"/>
    <n v="1450554599"/>
    <n v="1447098599"/>
    <b v="0"/>
    <n v="25"/>
    <n v="1"/>
    <n v="25"/>
    <b v="0"/>
    <s v="theater/plays"/>
    <x v="1"/>
    <x v="6"/>
  </r>
  <r>
    <n v="3000"/>
    <n v="1465"/>
    <n v="48.833333333333336"/>
    <x v="2"/>
    <x v="1"/>
    <s v="GBP"/>
    <n v="1479125642"/>
    <n v="1476962042"/>
    <b v="0"/>
    <n v="1465"/>
    <n v="31"/>
    <n v="47.258064516129032"/>
    <b v="0"/>
    <s v="theater/plays"/>
    <x v="1"/>
    <x v="6"/>
  </r>
  <r>
    <n v="1500"/>
    <n v="0"/>
    <n v="0"/>
    <x v="2"/>
    <x v="0"/>
    <s v="USD"/>
    <n v="1439581080"/>
    <n v="1435709765"/>
    <b v="0"/>
    <n v="0"/>
    <n v="0"/>
    <e v="#DIV/0!"/>
    <b v="0"/>
    <s v="theater/plays"/>
    <x v="1"/>
    <x v="6"/>
  </r>
  <r>
    <n v="10000"/>
    <n v="3"/>
    <n v="0.03"/>
    <x v="2"/>
    <x v="0"/>
    <s v="USD"/>
    <n v="1429074240"/>
    <n v="1427866200"/>
    <b v="0"/>
    <n v="3"/>
    <n v="2"/>
    <n v="1.5"/>
    <b v="0"/>
    <s v="theater/plays"/>
    <x v="1"/>
    <x v="6"/>
  </r>
  <r>
    <n v="1500"/>
    <n v="173"/>
    <n v="11.533333333333333"/>
    <x v="2"/>
    <x v="1"/>
    <s v="GBP"/>
    <n v="1434063600"/>
    <n v="1430405903"/>
    <b v="0"/>
    <n v="173"/>
    <n v="7"/>
    <n v="24.714285714285715"/>
    <b v="0"/>
    <s v="theater/plays"/>
    <x v="1"/>
    <x v="6"/>
  </r>
  <r>
    <n v="1500"/>
    <n v="1010"/>
    <n v="67.333333333333329"/>
    <x v="2"/>
    <x v="1"/>
    <s v="GBP"/>
    <n v="1435325100"/>
    <n v="1432072893"/>
    <b v="0"/>
    <n v="1010"/>
    <n v="16"/>
    <n v="63.125"/>
    <b v="0"/>
    <s v="theater/plays"/>
    <x v="1"/>
    <x v="6"/>
  </r>
  <r>
    <n v="1000"/>
    <n v="153"/>
    <n v="15.299999999999999"/>
    <x v="2"/>
    <x v="0"/>
    <s v="USD"/>
    <n v="1414354080"/>
    <n v="1411587606"/>
    <b v="0"/>
    <n v="153"/>
    <n v="4"/>
    <n v="38.25"/>
    <b v="0"/>
    <s v="theater/plays"/>
    <x v="1"/>
    <x v="6"/>
  </r>
  <r>
    <n v="750"/>
    <n v="65"/>
    <n v="8.6666666666666679"/>
    <x v="2"/>
    <x v="0"/>
    <s v="USD"/>
    <n v="1406603696"/>
    <n v="1405307696"/>
    <b v="0"/>
    <n v="65"/>
    <n v="4"/>
    <n v="16.25"/>
    <b v="0"/>
    <s v="theater/plays"/>
    <x v="1"/>
    <x v="6"/>
  </r>
  <r>
    <n v="60000"/>
    <n v="135"/>
    <n v="0.22499999999999998"/>
    <x v="2"/>
    <x v="0"/>
    <s v="USD"/>
    <n v="1410424642"/>
    <n v="1407832642"/>
    <b v="0"/>
    <n v="135"/>
    <n v="4"/>
    <n v="33.75"/>
    <b v="0"/>
    <s v="theater/plays"/>
    <x v="1"/>
    <x v="6"/>
  </r>
  <r>
    <n v="6000"/>
    <n v="185"/>
    <n v="3.0833333333333335"/>
    <x v="2"/>
    <x v="0"/>
    <s v="USD"/>
    <n v="1441649397"/>
    <n v="1439057397"/>
    <b v="0"/>
    <n v="185"/>
    <n v="3"/>
    <n v="61.666666666666664"/>
    <b v="0"/>
    <s v="theater/plays"/>
    <x v="1"/>
    <x v="6"/>
  </r>
  <r>
    <n v="8000"/>
    <n v="2993"/>
    <n v="37.412500000000001"/>
    <x v="2"/>
    <x v="0"/>
    <s v="USD"/>
    <n v="1417033777"/>
    <n v="1414438177"/>
    <b v="0"/>
    <n v="2993"/>
    <n v="36"/>
    <n v="83.138888888888886"/>
    <b v="0"/>
    <s v="theater/plays"/>
    <x v="1"/>
    <x v="6"/>
  </r>
  <r>
    <n v="15000"/>
    <n v="1"/>
    <n v="6.6666666666666671E-3"/>
    <x v="2"/>
    <x v="0"/>
    <s v="USD"/>
    <n v="1429936500"/>
    <n v="1424759330"/>
    <b v="0"/>
    <n v="1"/>
    <n v="1"/>
    <n v="1"/>
    <b v="0"/>
    <s v="theater/plays"/>
    <x v="1"/>
    <x v="6"/>
  </r>
  <r>
    <n v="10000"/>
    <n v="1000"/>
    <n v="10"/>
    <x v="2"/>
    <x v="0"/>
    <s v="USD"/>
    <n v="1448863449"/>
    <n v="1446267849"/>
    <b v="0"/>
    <n v="1000"/>
    <n v="7"/>
    <n v="142.85714285714286"/>
    <b v="0"/>
    <s v="theater/plays"/>
    <x v="1"/>
    <x v="6"/>
  </r>
  <r>
    <n v="2500"/>
    <n v="909"/>
    <n v="36.36"/>
    <x v="2"/>
    <x v="1"/>
    <s v="GBP"/>
    <n v="1431298740"/>
    <n v="1429558756"/>
    <b v="0"/>
    <n v="909"/>
    <n v="27"/>
    <n v="33.666666666666664"/>
    <b v="0"/>
    <s v="theater/plays"/>
    <x v="1"/>
    <x v="6"/>
  </r>
  <r>
    <n v="1500"/>
    <n v="5"/>
    <n v="0.33333333333333337"/>
    <x v="2"/>
    <x v="1"/>
    <s v="GBP"/>
    <n v="1464824309"/>
    <n v="1462232309"/>
    <b v="0"/>
    <n v="5"/>
    <n v="1"/>
    <n v="5"/>
    <b v="0"/>
    <s v="theater/plays"/>
    <x v="1"/>
    <x v="6"/>
  </r>
  <r>
    <n v="2000"/>
    <n v="0"/>
    <n v="0"/>
    <x v="2"/>
    <x v="8"/>
    <s v="DKK"/>
    <n v="1464952752"/>
    <n v="1462360752"/>
    <b v="0"/>
    <n v="0"/>
    <n v="0"/>
    <e v="#DIV/0!"/>
    <b v="0"/>
    <s v="theater/plays"/>
    <x v="1"/>
    <x v="6"/>
  </r>
  <r>
    <n v="3500"/>
    <n v="10"/>
    <n v="0.2857142857142857"/>
    <x v="2"/>
    <x v="1"/>
    <s v="GBP"/>
    <n v="1410439161"/>
    <n v="1407847161"/>
    <b v="0"/>
    <n v="10"/>
    <n v="1"/>
    <n v="10"/>
    <b v="0"/>
    <s v="theater/plays"/>
    <x v="1"/>
    <x v="6"/>
  </r>
  <r>
    <n v="60000"/>
    <n v="120"/>
    <n v="0.2"/>
    <x v="2"/>
    <x v="1"/>
    <s v="GBP"/>
    <n v="1407168000"/>
    <n v="1406131023"/>
    <b v="0"/>
    <n v="120"/>
    <n v="3"/>
    <n v="40"/>
    <b v="0"/>
    <s v="theater/plays"/>
    <x v="1"/>
    <x v="6"/>
  </r>
  <r>
    <n v="5000"/>
    <n v="90"/>
    <n v="1.7999999999999998"/>
    <x v="2"/>
    <x v="1"/>
    <s v="GBP"/>
    <n v="1453075200"/>
    <n v="1450628773"/>
    <b v="0"/>
    <n v="90"/>
    <n v="3"/>
    <n v="30"/>
    <b v="0"/>
    <s v="theater/plays"/>
    <x v="1"/>
    <x v="6"/>
  </r>
  <r>
    <n v="2500"/>
    <n v="135"/>
    <n v="5.4"/>
    <x v="2"/>
    <x v="1"/>
    <s v="GBP"/>
    <n v="1479032260"/>
    <n v="1476436660"/>
    <b v="0"/>
    <n v="135"/>
    <n v="3"/>
    <n v="45"/>
    <b v="0"/>
    <s v="theater/plays"/>
    <x v="1"/>
    <x v="6"/>
  </r>
  <r>
    <n v="3000"/>
    <n v="0"/>
    <n v="0"/>
    <x v="2"/>
    <x v="1"/>
    <s v="GBP"/>
    <n v="1414346400"/>
    <n v="1413291655"/>
    <b v="0"/>
    <n v="0"/>
    <n v="0"/>
    <e v="#DIV/0!"/>
    <b v="0"/>
    <s v="theater/plays"/>
    <x v="1"/>
    <x v="6"/>
  </r>
  <r>
    <n v="750"/>
    <n v="61"/>
    <n v="8.1333333333333329"/>
    <x v="2"/>
    <x v="0"/>
    <s v="USD"/>
    <n v="1425337200"/>
    <n v="1421432810"/>
    <b v="0"/>
    <n v="61"/>
    <n v="6"/>
    <n v="10.166666666666666"/>
    <b v="0"/>
    <s v="theater/plays"/>
    <x v="1"/>
    <x v="6"/>
  </r>
  <r>
    <n v="11500"/>
    <n v="1384"/>
    <n v="12.034782608695652"/>
    <x v="2"/>
    <x v="1"/>
    <s v="GBP"/>
    <n v="1428622271"/>
    <n v="1426203071"/>
    <b v="0"/>
    <n v="1384"/>
    <n v="17"/>
    <n v="81.411764705882348"/>
    <b v="0"/>
    <s v="theater/plays"/>
    <x v="1"/>
    <x v="6"/>
  </r>
  <r>
    <n v="15000"/>
    <n v="2290"/>
    <n v="15.266666666666667"/>
    <x v="2"/>
    <x v="0"/>
    <s v="USD"/>
    <n v="1403823722"/>
    <n v="1401231722"/>
    <b v="0"/>
    <n v="2290"/>
    <n v="40"/>
    <n v="57.25"/>
    <b v="0"/>
    <s v="theater/plays"/>
    <x v="1"/>
    <x v="6"/>
  </r>
  <r>
    <n v="150"/>
    <n v="15"/>
    <n v="10"/>
    <x v="2"/>
    <x v="0"/>
    <s v="USD"/>
    <n v="1406753639"/>
    <n v="1404161639"/>
    <b v="0"/>
    <n v="15"/>
    <n v="3"/>
    <n v="5"/>
    <b v="0"/>
    <s v="theater/plays"/>
    <x v="1"/>
    <x v="6"/>
  </r>
  <r>
    <n v="5000"/>
    <n v="15"/>
    <n v="0.3"/>
    <x v="2"/>
    <x v="2"/>
    <s v="AUD"/>
    <n v="1419645748"/>
    <n v="1417053748"/>
    <b v="0"/>
    <n v="15"/>
    <n v="1"/>
    <n v="15"/>
    <b v="0"/>
    <s v="theater/plays"/>
    <x v="1"/>
    <x v="6"/>
  </r>
  <r>
    <n v="2500"/>
    <n v="25"/>
    <n v="1"/>
    <x v="2"/>
    <x v="1"/>
    <s v="GBP"/>
    <n v="1407565504"/>
    <n v="1404973504"/>
    <b v="0"/>
    <n v="25"/>
    <n v="2"/>
    <n v="12.5"/>
    <b v="0"/>
    <s v="theater/plays"/>
    <x v="1"/>
    <x v="6"/>
  </r>
  <r>
    <n v="5000"/>
    <n v="651"/>
    <n v="13.020000000000001"/>
    <x v="2"/>
    <x v="0"/>
    <s v="USD"/>
    <n v="1444971540"/>
    <n v="1442593427"/>
    <b v="0"/>
    <n v="651"/>
    <n v="7"/>
    <n v="93"/>
    <b v="0"/>
    <s v="theater/plays"/>
    <x v="1"/>
    <x v="6"/>
  </r>
  <r>
    <n v="20000"/>
    <n v="453"/>
    <n v="2.2650000000000001"/>
    <x v="2"/>
    <x v="0"/>
    <s v="USD"/>
    <n v="1474228265"/>
    <n v="1471636265"/>
    <b v="0"/>
    <n v="453"/>
    <n v="14"/>
    <n v="32.357142857142854"/>
    <b v="0"/>
    <s v="theater/plays"/>
    <x v="1"/>
    <x v="6"/>
  </r>
  <r>
    <n v="10000"/>
    <n v="0"/>
    <n v="0"/>
    <x v="2"/>
    <x v="2"/>
    <s v="AUD"/>
    <n v="1459490400"/>
    <n v="1457078868"/>
    <b v="0"/>
    <n v="0"/>
    <n v="0"/>
    <e v="#DIV/0!"/>
    <b v="0"/>
    <s v="theater/plays"/>
    <x v="1"/>
    <x v="6"/>
  </r>
  <r>
    <n v="8000"/>
    <n v="0"/>
    <n v="0"/>
    <x v="2"/>
    <x v="0"/>
    <s v="USD"/>
    <n v="1441510707"/>
    <n v="1439350707"/>
    <b v="0"/>
    <n v="0"/>
    <n v="0"/>
    <e v="#DIV/0!"/>
    <b v="0"/>
    <s v="theater/plays"/>
    <x v="1"/>
    <x v="6"/>
  </r>
  <r>
    <n v="12000"/>
    <n v="1"/>
    <n v="8.3333333333333332E-3"/>
    <x v="2"/>
    <x v="0"/>
    <s v="USD"/>
    <n v="1458097364"/>
    <n v="1455508964"/>
    <b v="0"/>
    <n v="1"/>
    <n v="1"/>
    <n v="1"/>
    <b v="0"/>
    <s v="theater/plays"/>
    <x v="1"/>
    <x v="6"/>
  </r>
  <r>
    <n v="7000"/>
    <n v="1102"/>
    <n v="15.742857142857142"/>
    <x v="2"/>
    <x v="0"/>
    <s v="USD"/>
    <n v="1468716180"/>
    <n v="1466205262"/>
    <b v="0"/>
    <n v="1102"/>
    <n v="12"/>
    <n v="91.833333333333329"/>
    <b v="0"/>
    <s v="theater/plays"/>
    <x v="1"/>
    <x v="6"/>
  </r>
  <r>
    <n v="5000"/>
    <n v="550"/>
    <n v="11"/>
    <x v="2"/>
    <x v="0"/>
    <s v="USD"/>
    <n v="1443704400"/>
    <n v="1439827639"/>
    <b v="0"/>
    <n v="550"/>
    <n v="12"/>
    <n v="45.833333333333336"/>
    <b v="0"/>
    <s v="theater/plays"/>
    <x v="1"/>
    <x v="6"/>
  </r>
  <r>
    <n v="3000"/>
    <n v="1315"/>
    <n v="43.833333333333336"/>
    <x v="2"/>
    <x v="1"/>
    <s v="GBP"/>
    <n v="1443973546"/>
    <n v="1438789546"/>
    <b v="0"/>
    <n v="1315"/>
    <n v="23"/>
    <n v="57.173913043478258"/>
    <b v="0"/>
    <s v="theater/plays"/>
    <x v="1"/>
    <x v="6"/>
  </r>
  <r>
    <n v="20000"/>
    <n v="0"/>
    <n v="0"/>
    <x v="2"/>
    <x v="0"/>
    <s v="USD"/>
    <n v="1480576720"/>
    <n v="1477981120"/>
    <b v="0"/>
    <n v="0"/>
    <n v="0"/>
    <e v="#DIV/0!"/>
    <b v="0"/>
    <s v="theater/plays"/>
    <x v="1"/>
    <x v="6"/>
  </r>
  <r>
    <n v="2885"/>
    <n v="2485"/>
    <n v="86.135181975736558"/>
    <x v="2"/>
    <x v="0"/>
    <s v="USD"/>
    <n v="1468249760"/>
    <n v="1465830560"/>
    <b v="0"/>
    <n v="2485"/>
    <n v="10"/>
    <n v="248.5"/>
    <b v="0"/>
    <s v="theater/plays"/>
    <x v="1"/>
    <x v="6"/>
  </r>
  <r>
    <n v="3255"/>
    <n v="397"/>
    <n v="12.196620583717358"/>
    <x v="2"/>
    <x v="0"/>
    <s v="USD"/>
    <n v="1435441454"/>
    <n v="1432763054"/>
    <b v="0"/>
    <n v="397"/>
    <n v="5"/>
    <n v="79.400000000000006"/>
    <b v="0"/>
    <s v="theater/plays"/>
    <x v="1"/>
    <x v="6"/>
  </r>
  <r>
    <n v="5000"/>
    <n v="5"/>
    <n v="0.1"/>
    <x v="2"/>
    <x v="2"/>
    <s v="AUD"/>
    <n v="1412656200"/>
    <n v="1412328979"/>
    <b v="0"/>
    <n v="5"/>
    <n v="1"/>
    <n v="5"/>
    <b v="0"/>
    <s v="theater/plays"/>
    <x v="1"/>
    <x v="6"/>
  </r>
  <r>
    <n v="5000"/>
    <n v="11"/>
    <n v="0.22"/>
    <x v="2"/>
    <x v="0"/>
    <s v="USD"/>
    <n v="1420199351"/>
    <n v="1416311351"/>
    <b v="0"/>
    <n v="11"/>
    <n v="2"/>
    <n v="5.5"/>
    <b v="0"/>
    <s v="theater/plays"/>
    <x v="1"/>
    <x v="6"/>
  </r>
  <r>
    <n v="5500"/>
    <n v="50"/>
    <n v="0.90909090909090906"/>
    <x v="2"/>
    <x v="0"/>
    <s v="USD"/>
    <n v="1416877200"/>
    <n v="1414505137"/>
    <b v="0"/>
    <n v="50"/>
    <n v="2"/>
    <n v="25"/>
    <b v="0"/>
    <s v="theater/plays"/>
    <x v="1"/>
    <x v="6"/>
  </r>
  <r>
    <n v="1200"/>
    <n v="0"/>
    <n v="0"/>
    <x v="2"/>
    <x v="0"/>
    <s v="USD"/>
    <n v="1434490914"/>
    <n v="1429306914"/>
    <b v="0"/>
    <n v="0"/>
    <n v="0"/>
    <e v="#DIV/0!"/>
    <b v="0"/>
    <s v="theater/plays"/>
    <x v="1"/>
    <x v="6"/>
  </r>
  <r>
    <n v="5000"/>
    <n v="1782"/>
    <n v="35.64"/>
    <x v="2"/>
    <x v="0"/>
    <s v="USD"/>
    <n v="1446483000"/>
    <n v="1443811268"/>
    <b v="0"/>
    <n v="1782"/>
    <n v="13"/>
    <n v="137.07692307692307"/>
    <b v="0"/>
    <s v="theater/plays"/>
    <x v="1"/>
    <x v="6"/>
  </r>
  <r>
    <n v="5000"/>
    <n v="0"/>
    <n v="0"/>
    <x v="2"/>
    <x v="0"/>
    <s v="USD"/>
    <n v="1440690875"/>
    <n v="1438098875"/>
    <b v="0"/>
    <n v="0"/>
    <n v="0"/>
    <e v="#DIV/0!"/>
    <b v="0"/>
    <s v="theater/plays"/>
    <x v="1"/>
    <x v="6"/>
  </r>
  <r>
    <n v="2000"/>
    <n v="5"/>
    <n v="0.25"/>
    <x v="2"/>
    <x v="0"/>
    <s v="USD"/>
    <n v="1431717268"/>
    <n v="1429125268"/>
    <b v="0"/>
    <n v="5"/>
    <n v="1"/>
    <n v="5"/>
    <b v="0"/>
    <s v="theater/plays"/>
    <x v="1"/>
    <x v="6"/>
  </r>
  <r>
    <n v="6000"/>
    <n v="195"/>
    <n v="3.25"/>
    <x v="2"/>
    <x v="0"/>
    <s v="USD"/>
    <n v="1425110400"/>
    <n v="1422388822"/>
    <b v="0"/>
    <n v="195"/>
    <n v="5"/>
    <n v="39"/>
    <b v="0"/>
    <s v="theater/plays"/>
    <x v="1"/>
    <x v="6"/>
  </r>
  <r>
    <n v="3000"/>
    <n v="101"/>
    <n v="3.3666666666666663"/>
    <x v="2"/>
    <x v="0"/>
    <s v="USD"/>
    <n v="1475378744"/>
    <n v="1472786744"/>
    <b v="0"/>
    <n v="101"/>
    <n v="2"/>
    <n v="50.5"/>
    <b v="0"/>
    <s v="theater/plays"/>
    <x v="1"/>
    <x v="6"/>
  </r>
  <r>
    <n v="30000"/>
    <n v="0"/>
    <n v="0"/>
    <x v="2"/>
    <x v="2"/>
    <s v="AUD"/>
    <n v="1410076123"/>
    <n v="1404892123"/>
    <b v="0"/>
    <n v="0"/>
    <n v="0"/>
    <e v="#DIV/0!"/>
    <b v="0"/>
    <s v="theater/plays"/>
    <x v="1"/>
    <x v="6"/>
  </r>
  <r>
    <n v="10000"/>
    <n v="1577"/>
    <n v="15.770000000000001"/>
    <x v="2"/>
    <x v="2"/>
    <s v="AUD"/>
    <n v="1423623221"/>
    <n v="1421031221"/>
    <b v="0"/>
    <n v="1577"/>
    <n v="32"/>
    <n v="49.28125"/>
    <b v="0"/>
    <s v="theater/plays"/>
    <x v="1"/>
    <x v="6"/>
  </r>
  <r>
    <n v="4000"/>
    <n v="25"/>
    <n v="0.625"/>
    <x v="2"/>
    <x v="0"/>
    <s v="USD"/>
    <n v="1460140500"/>
    <n v="1457628680"/>
    <b v="0"/>
    <n v="25"/>
    <n v="1"/>
    <n v="25"/>
    <b v="0"/>
    <s v="theater/plays"/>
    <x v="1"/>
    <x v="6"/>
  </r>
  <r>
    <n v="200000"/>
    <n v="1"/>
    <n v="5.0000000000000001E-4"/>
    <x v="2"/>
    <x v="17"/>
    <s v="EUR"/>
    <n v="1462301342"/>
    <n v="1457120942"/>
    <b v="0"/>
    <n v="1"/>
    <n v="1"/>
    <n v="1"/>
    <b v="0"/>
    <s v="theater/plays"/>
    <x v="1"/>
    <x v="6"/>
  </r>
  <r>
    <n v="26000"/>
    <n v="25"/>
    <n v="9.6153846153846159E-2"/>
    <x v="2"/>
    <x v="0"/>
    <s v="USD"/>
    <n v="1445885890"/>
    <n v="1440701890"/>
    <b v="0"/>
    <n v="25"/>
    <n v="1"/>
    <n v="25"/>
    <b v="0"/>
    <s v="theater/plays"/>
    <x v="1"/>
    <x v="6"/>
  </r>
  <r>
    <n v="17600"/>
    <n v="0"/>
    <n v="0"/>
    <x v="2"/>
    <x v="0"/>
    <s v="USD"/>
    <n v="1469834940"/>
    <n v="1467162586"/>
    <b v="0"/>
    <n v="0"/>
    <n v="0"/>
    <e v="#DIV/0!"/>
    <b v="0"/>
    <s v="theater/plays"/>
    <x v="1"/>
    <x v="6"/>
  </r>
  <r>
    <n v="25000"/>
    <n v="0"/>
    <n v="0"/>
    <x v="2"/>
    <x v="5"/>
    <s v="CAD"/>
    <n v="1405352264"/>
    <n v="1400168264"/>
    <b v="0"/>
    <n v="0"/>
    <n v="0"/>
    <e v="#DIV/0!"/>
    <b v="0"/>
    <s v="theater/plays"/>
    <x v="1"/>
    <x v="6"/>
  </r>
  <r>
    <n v="1750"/>
    <n v="425"/>
    <n v="24.285714285714285"/>
    <x v="2"/>
    <x v="0"/>
    <s v="USD"/>
    <n v="1448745741"/>
    <n v="1446150141"/>
    <b v="0"/>
    <n v="425"/>
    <n v="8"/>
    <n v="53.125"/>
    <b v="0"/>
    <s v="theater/plays"/>
    <x v="1"/>
    <x v="6"/>
  </r>
  <r>
    <n v="5500"/>
    <n v="0"/>
    <n v="0"/>
    <x v="2"/>
    <x v="0"/>
    <s v="USD"/>
    <n v="1461543600"/>
    <n v="1459203727"/>
    <b v="0"/>
    <n v="0"/>
    <n v="0"/>
    <e v="#DIV/0!"/>
    <b v="0"/>
    <s v="theater/plays"/>
    <x v="1"/>
    <x v="6"/>
  </r>
  <r>
    <n v="28000"/>
    <n v="7"/>
    <n v="2.5000000000000001E-2"/>
    <x v="2"/>
    <x v="0"/>
    <s v="USD"/>
    <n v="1468020354"/>
    <n v="1464045954"/>
    <b v="0"/>
    <n v="7"/>
    <n v="1"/>
    <n v="7"/>
    <b v="0"/>
    <s v="theater/plays"/>
    <x v="1"/>
    <x v="6"/>
  </r>
  <r>
    <n v="2000"/>
    <n v="641"/>
    <n v="32.049999999999997"/>
    <x v="2"/>
    <x v="0"/>
    <s v="USD"/>
    <n v="1406988000"/>
    <n v="1403822912"/>
    <b v="0"/>
    <n v="641"/>
    <n v="16"/>
    <n v="40.0625"/>
    <b v="0"/>
    <s v="theater/plays"/>
    <x v="1"/>
    <x v="6"/>
  </r>
  <r>
    <n v="1200"/>
    <n v="292"/>
    <n v="24.333333333333336"/>
    <x v="2"/>
    <x v="0"/>
    <s v="USD"/>
    <n v="1411930556"/>
    <n v="1409338556"/>
    <b v="0"/>
    <n v="292"/>
    <n v="12"/>
    <n v="24.333333333333332"/>
    <b v="0"/>
    <s v="theater/plays"/>
    <x v="1"/>
    <x v="6"/>
  </r>
  <r>
    <n v="3000"/>
    <n v="45"/>
    <n v="1.5"/>
    <x v="2"/>
    <x v="0"/>
    <s v="USD"/>
    <n v="1451852256"/>
    <n v="1449260256"/>
    <b v="0"/>
    <n v="45"/>
    <n v="4"/>
    <n v="11.25"/>
    <b v="0"/>
    <s v="theater/plays"/>
    <x v="1"/>
    <x v="6"/>
  </r>
  <r>
    <n v="5000"/>
    <n v="21"/>
    <n v="0.42"/>
    <x v="2"/>
    <x v="1"/>
    <s v="GBP"/>
    <n v="1399584210"/>
    <n v="1397683410"/>
    <b v="0"/>
    <n v="21"/>
    <n v="2"/>
    <n v="10.5"/>
    <b v="0"/>
    <s v="theater/plays"/>
    <x v="1"/>
    <x v="6"/>
  </r>
  <r>
    <n v="1400"/>
    <n v="45"/>
    <n v="3.214285714285714"/>
    <x v="2"/>
    <x v="1"/>
    <s v="GBP"/>
    <n v="1448722494"/>
    <n v="1446562494"/>
    <b v="0"/>
    <n v="45"/>
    <n v="3"/>
    <n v="15"/>
    <b v="0"/>
    <s v="theater/plays"/>
    <x v="1"/>
    <x v="6"/>
  </r>
  <r>
    <n v="10000"/>
    <n v="0"/>
    <n v="0"/>
    <x v="2"/>
    <x v="5"/>
    <s v="CAD"/>
    <n v="1447821717"/>
    <n v="1445226117"/>
    <b v="0"/>
    <n v="0"/>
    <n v="0"/>
    <e v="#DIV/0!"/>
    <b v="0"/>
    <s v="theater/plays"/>
    <x v="1"/>
    <x v="6"/>
  </r>
  <r>
    <n v="2000"/>
    <n v="126"/>
    <n v="6.3"/>
    <x v="2"/>
    <x v="0"/>
    <s v="USD"/>
    <n v="1429460386"/>
    <n v="1424279986"/>
    <b v="0"/>
    <n v="126"/>
    <n v="3"/>
    <n v="42"/>
    <b v="0"/>
    <s v="theater/plays"/>
    <x v="1"/>
    <x v="6"/>
  </r>
  <r>
    <n v="2000"/>
    <n v="285"/>
    <n v="14.249999999999998"/>
    <x v="2"/>
    <x v="0"/>
    <s v="USD"/>
    <n v="1460608780"/>
    <n v="1455428380"/>
    <b v="0"/>
    <n v="285"/>
    <n v="4"/>
    <n v="71.25"/>
    <b v="0"/>
    <s v="theater/plays"/>
    <x v="1"/>
    <x v="6"/>
  </r>
  <r>
    <n v="7500"/>
    <n v="45"/>
    <n v="0.6"/>
    <x v="2"/>
    <x v="0"/>
    <s v="USD"/>
    <n v="1406170740"/>
    <n v="1402506278"/>
    <b v="0"/>
    <n v="45"/>
    <n v="2"/>
    <n v="22.5"/>
    <b v="0"/>
    <s v="theater/plays"/>
    <x v="1"/>
    <x v="6"/>
  </r>
  <r>
    <n v="1700"/>
    <n v="410"/>
    <n v="24.117647058823529"/>
    <x v="2"/>
    <x v="0"/>
    <s v="USD"/>
    <n v="1488783507"/>
    <n v="1486191507"/>
    <b v="0"/>
    <n v="410"/>
    <n v="10"/>
    <n v="41"/>
    <b v="0"/>
    <s v="theater/plays"/>
    <x v="1"/>
    <x v="6"/>
  </r>
  <r>
    <n v="5000"/>
    <n v="527"/>
    <n v="10.54"/>
    <x v="2"/>
    <x v="0"/>
    <s v="USD"/>
    <n v="1463945673"/>
    <n v="1458761673"/>
    <b v="0"/>
    <n v="527"/>
    <n v="11"/>
    <n v="47.909090909090907"/>
    <b v="0"/>
    <s v="theater/plays"/>
    <x v="1"/>
    <x v="6"/>
  </r>
  <r>
    <n v="2825"/>
    <n v="211"/>
    <n v="7.4690265486725664"/>
    <x v="2"/>
    <x v="0"/>
    <s v="USD"/>
    <n v="1472442900"/>
    <n v="1471638646"/>
    <b v="0"/>
    <n v="211"/>
    <n v="6"/>
    <n v="35.166666666666664"/>
    <b v="0"/>
    <s v="theater/plays"/>
    <x v="1"/>
    <x v="6"/>
  </r>
  <r>
    <n v="15000"/>
    <n v="11"/>
    <n v="7.3333333333333334E-2"/>
    <x v="2"/>
    <x v="0"/>
    <s v="USD"/>
    <n v="1460925811"/>
    <n v="1458333811"/>
    <b v="0"/>
    <n v="11"/>
    <n v="2"/>
    <n v="5.5"/>
    <b v="0"/>
    <s v="theater/plays"/>
    <x v="1"/>
    <x v="6"/>
  </r>
  <r>
    <n v="14000"/>
    <n v="136"/>
    <n v="0.97142857142857131"/>
    <x v="2"/>
    <x v="0"/>
    <s v="USD"/>
    <n v="1405947126"/>
    <n v="1403355126"/>
    <b v="0"/>
    <n v="136"/>
    <n v="6"/>
    <n v="22.666666666666668"/>
    <b v="0"/>
    <s v="theater/plays"/>
    <x v="1"/>
    <x v="6"/>
  </r>
  <r>
    <n v="1000"/>
    <n v="211"/>
    <n v="21.099999999999998"/>
    <x v="2"/>
    <x v="0"/>
    <s v="USD"/>
    <n v="1423186634"/>
    <n v="1418002634"/>
    <b v="0"/>
    <n v="211"/>
    <n v="8"/>
    <n v="26.375"/>
    <b v="0"/>
    <s v="theater/plays"/>
    <x v="1"/>
    <x v="6"/>
  </r>
  <r>
    <n v="5000"/>
    <n v="3905"/>
    <n v="78.100000000000009"/>
    <x v="2"/>
    <x v="0"/>
    <s v="USD"/>
    <n v="1462766400"/>
    <n v="1460219110"/>
    <b v="0"/>
    <n v="3905"/>
    <n v="37"/>
    <n v="105.54054054054055"/>
    <b v="0"/>
    <s v="theater/plays"/>
    <x v="1"/>
    <x v="6"/>
  </r>
  <r>
    <n v="1000"/>
    <n v="320"/>
    <n v="32"/>
    <x v="2"/>
    <x v="1"/>
    <s v="GBP"/>
    <n v="1464872848"/>
    <n v="1462280848"/>
    <b v="0"/>
    <n v="320"/>
    <n v="11"/>
    <n v="29.09090909090909"/>
    <b v="0"/>
    <s v="theater/plays"/>
    <x v="1"/>
    <x v="6"/>
  </r>
  <r>
    <n v="678"/>
    <n v="0"/>
    <n v="0"/>
    <x v="2"/>
    <x v="0"/>
    <s v="USD"/>
    <n v="1468442898"/>
    <n v="1465850898"/>
    <b v="0"/>
    <n v="0"/>
    <n v="0"/>
    <e v="#DIV/0!"/>
    <b v="0"/>
    <s v="theater/plays"/>
    <x v="1"/>
    <x v="6"/>
  </r>
  <r>
    <n v="1300"/>
    <n v="620"/>
    <n v="47.692307692307693"/>
    <x v="2"/>
    <x v="0"/>
    <s v="USD"/>
    <n v="1406876400"/>
    <n v="1405024561"/>
    <b v="0"/>
    <n v="620"/>
    <n v="10"/>
    <n v="62"/>
    <b v="0"/>
    <s v="theater/plays"/>
    <x v="1"/>
    <x v="6"/>
  </r>
  <r>
    <n v="90000"/>
    <n v="1305"/>
    <n v="1.4500000000000002"/>
    <x v="2"/>
    <x v="0"/>
    <s v="USD"/>
    <n v="1469213732"/>
    <n v="1466621732"/>
    <b v="0"/>
    <n v="1305"/>
    <n v="6"/>
    <n v="217.5"/>
    <b v="0"/>
    <s v="theater/plays"/>
    <x v="1"/>
    <x v="6"/>
  </r>
  <r>
    <n v="2000"/>
    <n v="214"/>
    <n v="10.7"/>
    <x v="2"/>
    <x v="0"/>
    <s v="USD"/>
    <n v="1422717953"/>
    <n v="1417533953"/>
    <b v="0"/>
    <n v="214"/>
    <n v="8"/>
    <n v="26.75"/>
    <b v="0"/>
    <s v="theater/plays"/>
    <x v="1"/>
    <x v="6"/>
  </r>
  <r>
    <n v="6000"/>
    <n v="110"/>
    <n v="1.8333333333333333"/>
    <x v="2"/>
    <x v="1"/>
    <s v="GBP"/>
    <n v="1427659200"/>
    <n v="1425678057"/>
    <b v="0"/>
    <n v="110"/>
    <n v="6"/>
    <n v="18.333333333333332"/>
    <b v="0"/>
    <s v="theater/plays"/>
    <x v="1"/>
    <x v="6"/>
  </r>
  <r>
    <n v="2500"/>
    <n v="450"/>
    <n v="18"/>
    <x v="2"/>
    <x v="0"/>
    <s v="USD"/>
    <n v="1404570147"/>
    <n v="1401978147"/>
    <b v="0"/>
    <n v="450"/>
    <n v="7"/>
    <n v="64.285714285714292"/>
    <b v="0"/>
    <s v="theater/plays"/>
    <x v="1"/>
    <x v="6"/>
  </r>
  <r>
    <n v="30000"/>
    <n v="1225"/>
    <n v="4.083333333333333"/>
    <x v="2"/>
    <x v="0"/>
    <s v="USD"/>
    <n v="1468729149"/>
    <n v="1463545149"/>
    <b v="0"/>
    <n v="1225"/>
    <n v="7"/>
    <n v="175"/>
    <b v="0"/>
    <s v="theater/plays"/>
    <x v="1"/>
    <x v="6"/>
  </r>
  <r>
    <n v="850"/>
    <n v="170"/>
    <n v="20"/>
    <x v="2"/>
    <x v="1"/>
    <s v="GBP"/>
    <n v="1436297180"/>
    <n v="1431113180"/>
    <b v="0"/>
    <n v="170"/>
    <n v="5"/>
    <n v="34"/>
    <b v="0"/>
    <s v="theater/plays"/>
    <x v="1"/>
    <x v="6"/>
  </r>
  <r>
    <n v="11140"/>
    <n v="3877"/>
    <n v="34.802513464991023"/>
    <x v="2"/>
    <x v="0"/>
    <s v="USD"/>
    <n v="1400569140"/>
    <n v="1397854356"/>
    <b v="0"/>
    <n v="3877"/>
    <n v="46"/>
    <n v="84.282608695652172"/>
    <b v="0"/>
    <s v="theater/plays"/>
    <x v="1"/>
    <x v="6"/>
  </r>
  <r>
    <n v="1500"/>
    <n v="95"/>
    <n v="6.3333333333333339"/>
    <x v="2"/>
    <x v="1"/>
    <s v="GBP"/>
    <n v="1415404800"/>
    <n v="1412809644"/>
    <b v="0"/>
    <n v="95"/>
    <n v="10"/>
    <n v="9.5"/>
    <b v="0"/>
    <s v="theater/plays"/>
    <x v="1"/>
    <x v="6"/>
  </r>
  <r>
    <n v="2000"/>
    <n v="641"/>
    <n v="32.049999999999997"/>
    <x v="2"/>
    <x v="0"/>
    <s v="USD"/>
    <n v="1456002300"/>
    <n v="1454173120"/>
    <b v="0"/>
    <n v="641"/>
    <n v="19"/>
    <n v="33.736842105263158"/>
    <b v="0"/>
    <s v="theater/plays"/>
    <x v="1"/>
    <x v="6"/>
  </r>
  <r>
    <n v="5000"/>
    <n v="488"/>
    <n v="9.76"/>
    <x v="2"/>
    <x v="1"/>
    <s v="GBP"/>
    <n v="1462539840"/>
    <n v="1460034594"/>
    <b v="0"/>
    <n v="488"/>
    <n v="13"/>
    <n v="37.53846153846154"/>
    <b v="0"/>
    <s v="theater/plays"/>
    <x v="1"/>
    <x v="6"/>
  </r>
  <r>
    <n v="400"/>
    <n v="151"/>
    <n v="37.75"/>
    <x v="2"/>
    <x v="1"/>
    <s v="GBP"/>
    <n v="1400278290"/>
    <n v="1399414290"/>
    <b v="0"/>
    <n v="151"/>
    <n v="13"/>
    <n v="11.615384615384615"/>
    <b v="0"/>
    <s v="theater/plays"/>
    <x v="1"/>
    <x v="6"/>
  </r>
  <r>
    <n v="1500"/>
    <n v="32"/>
    <n v="2.1333333333333333"/>
    <x v="2"/>
    <x v="0"/>
    <s v="USD"/>
    <n v="1440813413"/>
    <n v="1439517413"/>
    <b v="0"/>
    <n v="32"/>
    <n v="4"/>
    <n v="8"/>
    <b v="0"/>
    <s v="theater/plays"/>
    <x v="1"/>
    <x v="6"/>
  </r>
  <r>
    <n v="3000"/>
    <n v="0"/>
    <n v="0"/>
    <x v="2"/>
    <x v="0"/>
    <s v="USD"/>
    <n v="1447009181"/>
    <n v="1444413581"/>
    <b v="0"/>
    <n v="0"/>
    <n v="0"/>
    <e v="#DIV/0!"/>
    <b v="0"/>
    <s v="theater/plays"/>
    <x v="1"/>
    <x v="6"/>
  </r>
  <r>
    <n v="1650"/>
    <n v="69"/>
    <n v="4.1818181818181817"/>
    <x v="2"/>
    <x v="1"/>
    <s v="GBP"/>
    <n v="1456934893"/>
    <n v="1454342893"/>
    <b v="0"/>
    <n v="69"/>
    <n v="3"/>
    <n v="23"/>
    <b v="0"/>
    <s v="theater/plays"/>
    <x v="1"/>
    <x v="6"/>
  </r>
  <r>
    <n v="500"/>
    <n v="100"/>
    <n v="20"/>
    <x v="2"/>
    <x v="0"/>
    <s v="USD"/>
    <n v="1433086082"/>
    <n v="1430494082"/>
    <b v="0"/>
    <n v="100"/>
    <n v="1"/>
    <n v="100"/>
    <b v="0"/>
    <s v="theater/plays"/>
    <x v="1"/>
    <x v="6"/>
  </r>
  <r>
    <n v="10000"/>
    <n v="541"/>
    <n v="5.41"/>
    <x v="2"/>
    <x v="0"/>
    <s v="USD"/>
    <n v="1449876859"/>
    <n v="1444689259"/>
    <b v="0"/>
    <n v="541"/>
    <n v="9"/>
    <n v="60.111111111111114"/>
    <b v="0"/>
    <s v="theater/plays"/>
    <x v="1"/>
    <x v="6"/>
  </r>
  <r>
    <n v="50000"/>
    <n v="3"/>
    <n v="6.0000000000000001E-3"/>
    <x v="2"/>
    <x v="0"/>
    <s v="USD"/>
    <n v="1431549912"/>
    <n v="1428957912"/>
    <b v="0"/>
    <n v="3"/>
    <n v="1"/>
    <n v="3"/>
    <b v="0"/>
    <s v="theater/plays"/>
    <x v="1"/>
    <x v="6"/>
  </r>
  <r>
    <n v="2000"/>
    <n v="5"/>
    <n v="0.25"/>
    <x v="2"/>
    <x v="0"/>
    <s v="USD"/>
    <n v="1405761690"/>
    <n v="1403169690"/>
    <b v="0"/>
    <n v="5"/>
    <n v="1"/>
    <n v="5"/>
    <b v="0"/>
    <s v="theater/plays"/>
    <x v="1"/>
    <x v="6"/>
  </r>
  <r>
    <n v="200"/>
    <n v="70"/>
    <n v="35"/>
    <x v="2"/>
    <x v="1"/>
    <s v="GBP"/>
    <n v="1423913220"/>
    <n v="1421339077"/>
    <b v="0"/>
    <n v="70"/>
    <n v="4"/>
    <n v="17.5"/>
    <b v="0"/>
    <s v="theater/plays"/>
    <x v="1"/>
    <x v="6"/>
  </r>
  <r>
    <n v="3000"/>
    <n v="497"/>
    <n v="16.566666666666666"/>
    <x v="2"/>
    <x v="0"/>
    <s v="USD"/>
    <n v="1416499440"/>
    <n v="1415341464"/>
    <b v="0"/>
    <n v="497"/>
    <n v="17"/>
    <n v="29.235294117647058"/>
    <b v="0"/>
    <s v="theater/plays"/>
    <x v="1"/>
    <x v="6"/>
  </r>
  <r>
    <n v="3000"/>
    <n v="0"/>
    <n v="0"/>
    <x v="2"/>
    <x v="1"/>
    <s v="GBP"/>
    <n v="1428222221"/>
    <n v="1425633821"/>
    <b v="0"/>
    <n v="0"/>
    <n v="0"/>
    <e v="#DIV/0!"/>
    <b v="0"/>
    <s v="theater/plays"/>
    <x v="1"/>
    <x v="6"/>
  </r>
  <r>
    <n v="1250"/>
    <n v="715"/>
    <n v="57.199999999999996"/>
    <x v="2"/>
    <x v="0"/>
    <s v="USD"/>
    <n v="1427580426"/>
    <n v="1424992026"/>
    <b v="0"/>
    <n v="715"/>
    <n v="12"/>
    <n v="59.583333333333336"/>
    <b v="0"/>
    <s v="theater/plays"/>
    <x v="1"/>
    <x v="6"/>
  </r>
  <r>
    <n v="7000"/>
    <n v="1156"/>
    <n v="16.514285714285716"/>
    <x v="2"/>
    <x v="0"/>
    <s v="USD"/>
    <n v="1409514709"/>
    <n v="1406058798"/>
    <b v="0"/>
    <n v="1156"/>
    <n v="14"/>
    <n v="82.571428571428569"/>
    <b v="0"/>
    <s v="theater/plays"/>
    <x v="1"/>
    <x v="6"/>
  </r>
  <r>
    <n v="8000"/>
    <n v="10"/>
    <n v="0.125"/>
    <x v="2"/>
    <x v="0"/>
    <s v="USD"/>
    <n v="1462631358"/>
    <n v="1457450958"/>
    <b v="0"/>
    <n v="10"/>
    <n v="1"/>
    <n v="10"/>
    <b v="0"/>
    <s v="theater/plays"/>
    <x v="1"/>
    <x v="6"/>
  </r>
  <r>
    <n v="1200"/>
    <n v="453"/>
    <n v="37.75"/>
    <x v="2"/>
    <x v="1"/>
    <s v="GBP"/>
    <n v="1488394800"/>
    <n v="1486681708"/>
    <b v="0"/>
    <n v="453"/>
    <n v="14"/>
    <n v="32.357142857142854"/>
    <b v="0"/>
    <s v="theater/plays"/>
    <x v="1"/>
    <x v="6"/>
  </r>
  <r>
    <n v="1250"/>
    <n v="23"/>
    <n v="1.8399999999999999"/>
    <x v="2"/>
    <x v="0"/>
    <s v="USD"/>
    <n v="1411779761"/>
    <n v="1409187761"/>
    <b v="0"/>
    <n v="23"/>
    <n v="4"/>
    <n v="5.75"/>
    <b v="0"/>
    <s v="theater/plays"/>
    <x v="1"/>
    <x v="6"/>
  </r>
  <r>
    <n v="2000"/>
    <n v="201"/>
    <n v="10.050000000000001"/>
    <x v="2"/>
    <x v="0"/>
    <s v="USD"/>
    <n v="1424009147"/>
    <n v="1421417147"/>
    <b v="0"/>
    <n v="201"/>
    <n v="2"/>
    <n v="100.5"/>
    <b v="0"/>
    <s v="theater/plays"/>
    <x v="1"/>
    <x v="6"/>
  </r>
  <r>
    <n v="500"/>
    <n v="1"/>
    <n v="0.2"/>
    <x v="2"/>
    <x v="0"/>
    <s v="USD"/>
    <n v="1412740457"/>
    <n v="1410148457"/>
    <b v="0"/>
    <n v="1"/>
    <n v="1"/>
    <n v="1"/>
    <b v="0"/>
    <s v="theater/plays"/>
    <x v="1"/>
    <x v="6"/>
  </r>
  <r>
    <n v="3000"/>
    <n v="40"/>
    <n v="1.3333333333333335"/>
    <x v="2"/>
    <x v="0"/>
    <s v="USD"/>
    <n v="1413832985"/>
    <n v="1408648985"/>
    <b v="0"/>
    <n v="40"/>
    <n v="2"/>
    <n v="20"/>
    <b v="0"/>
    <s v="theater/plays"/>
    <x v="1"/>
    <x v="6"/>
  </r>
  <r>
    <n v="30000"/>
    <n v="2"/>
    <n v="6.6666666666666671E-3"/>
    <x v="2"/>
    <x v="0"/>
    <s v="USD"/>
    <n v="1455647587"/>
    <n v="1453487587"/>
    <b v="0"/>
    <n v="2"/>
    <n v="1"/>
    <n v="2"/>
    <b v="0"/>
    <s v="theater/plays"/>
    <x v="1"/>
    <x v="6"/>
  </r>
  <r>
    <n v="2000"/>
    <n v="5"/>
    <n v="0.25"/>
    <x v="2"/>
    <x v="0"/>
    <s v="USD"/>
    <n v="1409070480"/>
    <n v="1406572381"/>
    <b v="0"/>
    <n v="5"/>
    <n v="1"/>
    <n v="5"/>
    <b v="0"/>
    <s v="theater/plays"/>
    <x v="1"/>
    <x v="6"/>
  </r>
  <r>
    <n v="1000"/>
    <n v="60"/>
    <n v="6"/>
    <x v="2"/>
    <x v="1"/>
    <s v="GBP"/>
    <n v="1437606507"/>
    <n v="1435014507"/>
    <b v="0"/>
    <n v="60"/>
    <n v="4"/>
    <n v="15"/>
    <b v="0"/>
    <s v="theater/plays"/>
    <x v="1"/>
    <x v="6"/>
  </r>
  <r>
    <n v="1930"/>
    <n v="75"/>
    <n v="3.8860103626943006"/>
    <x v="2"/>
    <x v="1"/>
    <s v="GBP"/>
    <n v="1410281360"/>
    <n v="1406825360"/>
    <b v="0"/>
    <n v="75"/>
    <n v="3"/>
    <n v="25"/>
    <b v="0"/>
    <s v="theater/plays"/>
    <x v="1"/>
    <x v="6"/>
  </r>
  <r>
    <n v="7200"/>
    <n v="1742"/>
    <n v="24.194444444444443"/>
    <x v="2"/>
    <x v="0"/>
    <s v="USD"/>
    <n v="1414348166"/>
    <n v="1412879366"/>
    <b v="0"/>
    <n v="1742"/>
    <n v="38"/>
    <n v="45.842105263157897"/>
    <b v="0"/>
    <s v="theater/plays"/>
    <x v="1"/>
    <x v="6"/>
  </r>
  <r>
    <n v="250"/>
    <n v="19"/>
    <n v="7.6"/>
    <x v="2"/>
    <x v="1"/>
    <s v="GBP"/>
    <n v="1422450278"/>
    <n v="1419858278"/>
    <b v="0"/>
    <n v="19"/>
    <n v="4"/>
    <n v="4.75"/>
    <b v="0"/>
    <s v="theater/plays"/>
    <x v="1"/>
    <x v="6"/>
  </r>
  <r>
    <n v="575"/>
    <n v="0"/>
    <n v="0"/>
    <x v="2"/>
    <x v="1"/>
    <s v="GBP"/>
    <n v="1430571849"/>
    <n v="1427979849"/>
    <b v="0"/>
    <n v="0"/>
    <n v="0"/>
    <e v="#DIV/0!"/>
    <b v="0"/>
    <s v="theater/plays"/>
    <x v="1"/>
    <x v="6"/>
  </r>
  <r>
    <n v="2000"/>
    <n v="26"/>
    <n v="1.3"/>
    <x v="2"/>
    <x v="0"/>
    <s v="USD"/>
    <n v="1424070823"/>
    <n v="1421478823"/>
    <b v="0"/>
    <n v="26"/>
    <n v="2"/>
    <n v="13"/>
    <b v="0"/>
    <s v="theater/plays"/>
    <x v="1"/>
    <x v="6"/>
  </r>
  <r>
    <n v="9000"/>
    <n v="0"/>
    <n v="0"/>
    <x v="2"/>
    <x v="0"/>
    <s v="USD"/>
    <n v="1457157269"/>
    <n v="1455861269"/>
    <b v="0"/>
    <n v="0"/>
    <n v="0"/>
    <e v="#DIV/0!"/>
    <b v="0"/>
    <s v="theater/plays"/>
    <x v="1"/>
    <x v="6"/>
  </r>
  <r>
    <n v="7000"/>
    <n v="1"/>
    <n v="1.4285714285714287E-2"/>
    <x v="2"/>
    <x v="0"/>
    <s v="USD"/>
    <n v="1437331463"/>
    <n v="1434739463"/>
    <b v="0"/>
    <n v="1"/>
    <n v="1"/>
    <n v="1"/>
    <b v="0"/>
    <s v="theater/plays"/>
    <x v="1"/>
    <x v="6"/>
  </r>
  <r>
    <n v="500"/>
    <n v="70"/>
    <n v="14.000000000000002"/>
    <x v="2"/>
    <x v="1"/>
    <s v="GBP"/>
    <n v="1410987400"/>
    <n v="1408395400"/>
    <b v="0"/>
    <n v="70"/>
    <n v="7"/>
    <n v="10"/>
    <b v="0"/>
    <s v="theater/plays"/>
    <x v="1"/>
    <x v="6"/>
  </r>
  <r>
    <n v="10000"/>
    <n v="105"/>
    <n v="1.05"/>
    <x v="2"/>
    <x v="0"/>
    <s v="USD"/>
    <n v="1409846874"/>
    <n v="1407254874"/>
    <b v="0"/>
    <n v="105"/>
    <n v="2"/>
    <n v="52.5"/>
    <b v="0"/>
    <s v="theater/plays"/>
    <x v="1"/>
    <x v="6"/>
  </r>
  <r>
    <n v="1500"/>
    <n v="130"/>
    <n v="8.6666666666666679"/>
    <x v="2"/>
    <x v="1"/>
    <s v="GBP"/>
    <n v="1475877108"/>
    <n v="1473285108"/>
    <b v="0"/>
    <n v="130"/>
    <n v="4"/>
    <n v="32.5"/>
    <b v="0"/>
    <s v="theater/plays"/>
    <x v="1"/>
    <x v="6"/>
  </r>
  <r>
    <n v="3500"/>
    <n v="29"/>
    <n v="0.82857142857142851"/>
    <x v="2"/>
    <x v="0"/>
    <s v="USD"/>
    <n v="1460737680"/>
    <n v="1455725596"/>
    <b v="0"/>
    <n v="29"/>
    <n v="4"/>
    <n v="7.25"/>
    <b v="0"/>
    <s v="theater/plays"/>
    <x v="1"/>
    <x v="6"/>
  </r>
  <r>
    <n v="600"/>
    <n v="100"/>
    <n v="16.666666666666664"/>
    <x v="2"/>
    <x v="0"/>
    <s v="USD"/>
    <n v="1427168099"/>
    <n v="1424579699"/>
    <b v="0"/>
    <n v="100"/>
    <n v="3"/>
    <n v="33.333333333333336"/>
    <b v="0"/>
    <s v="theater/plays"/>
    <x v="1"/>
    <x v="6"/>
  </r>
  <r>
    <n v="15000"/>
    <n v="125"/>
    <n v="0.83333333333333337"/>
    <x v="2"/>
    <x v="0"/>
    <s v="USD"/>
    <n v="1414360358"/>
    <n v="1409176358"/>
    <b v="0"/>
    <n v="125"/>
    <n v="2"/>
    <n v="62.5"/>
    <b v="0"/>
    <s v="theater/plays"/>
    <x v="1"/>
    <x v="6"/>
  </r>
  <r>
    <n v="18000"/>
    <n v="12521"/>
    <n v="69.561111111111103"/>
    <x v="2"/>
    <x v="0"/>
    <s v="USD"/>
    <n v="1422759240"/>
    <n v="1418824867"/>
    <b v="0"/>
    <n v="12521"/>
    <n v="197"/>
    <n v="63.558375634517766"/>
    <b v="0"/>
    <s v="theater/plays"/>
    <x v="1"/>
    <x v="6"/>
  </r>
  <r>
    <n v="7000"/>
    <n v="0"/>
    <n v="0"/>
    <x v="2"/>
    <x v="0"/>
    <s v="USD"/>
    <n v="1458860363"/>
    <n v="1454975963"/>
    <b v="0"/>
    <n v="0"/>
    <n v="0"/>
    <e v="#DIV/0!"/>
    <b v="0"/>
    <s v="theater/plays"/>
    <x v="1"/>
    <x v="6"/>
  </r>
  <r>
    <n v="800"/>
    <n v="10"/>
    <n v="1.25"/>
    <x v="2"/>
    <x v="0"/>
    <s v="USD"/>
    <n v="1441037097"/>
    <n v="1438445097"/>
    <b v="0"/>
    <n v="10"/>
    <n v="1"/>
    <n v="10"/>
    <b v="0"/>
    <s v="theater/plays"/>
    <x v="1"/>
    <x v="6"/>
  </r>
  <r>
    <n v="5000"/>
    <n v="250"/>
    <n v="5"/>
    <x v="2"/>
    <x v="6"/>
    <s v="EUR"/>
    <n v="1437889336"/>
    <n v="1432705336"/>
    <b v="0"/>
    <n v="250"/>
    <n v="4"/>
    <n v="62.5"/>
    <b v="0"/>
    <s v="theater/plays"/>
    <x v="1"/>
    <x v="6"/>
  </r>
  <r>
    <n v="4000"/>
    <n v="0"/>
    <n v="0"/>
    <x v="2"/>
    <x v="0"/>
    <s v="USD"/>
    <n v="1449247439"/>
    <n v="1444059839"/>
    <b v="0"/>
    <n v="0"/>
    <n v="0"/>
    <e v="#DIV/0!"/>
    <b v="0"/>
    <s v="theater/plays"/>
    <x v="1"/>
    <x v="6"/>
  </r>
  <r>
    <n v="3000"/>
    <n v="215"/>
    <n v="7.166666666666667"/>
    <x v="2"/>
    <x v="0"/>
    <s v="USD"/>
    <n v="1487811600"/>
    <n v="1486077481"/>
    <b v="0"/>
    <n v="215"/>
    <n v="7"/>
    <n v="30.714285714285715"/>
    <b v="0"/>
    <s v="theater/plays"/>
    <x v="1"/>
    <x v="6"/>
  </r>
  <r>
    <n v="2000"/>
    <n v="561"/>
    <n v="28.050000000000004"/>
    <x v="2"/>
    <x v="0"/>
    <s v="USD"/>
    <n v="1402007500"/>
    <n v="1399415500"/>
    <b v="0"/>
    <n v="561"/>
    <n v="11"/>
    <n v="51"/>
    <b v="0"/>
    <s v="theater/plays"/>
    <x v="1"/>
    <x v="6"/>
  </r>
  <r>
    <n v="20000"/>
    <n v="0"/>
    <n v="0"/>
    <x v="2"/>
    <x v="0"/>
    <s v="USD"/>
    <n v="1450053370"/>
    <n v="1447461370"/>
    <b v="0"/>
    <n v="0"/>
    <n v="0"/>
    <e v="#DIV/0!"/>
    <b v="0"/>
    <s v="theater/plays"/>
    <x v="1"/>
    <x v="6"/>
  </r>
  <r>
    <n v="2500"/>
    <n v="400"/>
    <n v="16"/>
    <x v="2"/>
    <x v="0"/>
    <s v="USD"/>
    <n v="1454525340"/>
    <n v="1452008599"/>
    <b v="0"/>
    <n v="400"/>
    <n v="6"/>
    <n v="66.666666666666671"/>
    <b v="0"/>
    <s v="theater/plays"/>
    <x v="1"/>
    <x v="6"/>
  </r>
  <r>
    <n v="5000"/>
    <n v="0"/>
    <n v="0"/>
    <x v="2"/>
    <x v="0"/>
    <s v="USD"/>
    <n v="1418914964"/>
    <n v="1414591364"/>
    <b v="0"/>
    <n v="0"/>
    <n v="0"/>
    <e v="#DIV/0!"/>
    <b v="0"/>
    <s v="theater/plays"/>
    <x v="1"/>
    <x v="6"/>
  </r>
  <r>
    <n v="6048"/>
    <n v="413"/>
    <n v="6.8287037037037033"/>
    <x v="2"/>
    <x v="0"/>
    <s v="USD"/>
    <n v="1450211116"/>
    <n v="1445023516"/>
    <b v="0"/>
    <n v="413"/>
    <n v="7"/>
    <n v="59"/>
    <b v="0"/>
    <s v="theater/plays"/>
    <x v="1"/>
    <x v="6"/>
  </r>
  <r>
    <n v="23900"/>
    <n v="6141.99"/>
    <n v="25.698702928870294"/>
    <x v="2"/>
    <x v="1"/>
    <s v="GBP"/>
    <n v="1475398800"/>
    <n v="1472711224"/>
    <b v="0"/>
    <n v="6141.99"/>
    <n v="94"/>
    <n v="65.340319148936175"/>
    <b v="0"/>
    <s v="theater/plays"/>
    <x v="1"/>
    <x v="6"/>
  </r>
  <r>
    <n v="13500"/>
    <n v="200"/>
    <n v="1.4814814814814816"/>
    <x v="2"/>
    <x v="0"/>
    <s v="USD"/>
    <n v="1428097450"/>
    <n v="1425509050"/>
    <b v="0"/>
    <n v="200"/>
    <n v="2"/>
    <n v="100"/>
    <b v="0"/>
    <s v="theater/plays"/>
    <x v="1"/>
    <x v="6"/>
  </r>
  <r>
    <n v="10000"/>
    <n v="3685"/>
    <n v="36.85"/>
    <x v="2"/>
    <x v="0"/>
    <s v="USD"/>
    <n v="1413925887"/>
    <n v="1411333887"/>
    <b v="0"/>
    <n v="3685"/>
    <n v="25"/>
    <n v="147.4"/>
    <b v="0"/>
    <s v="theater/plays"/>
    <x v="1"/>
    <x v="6"/>
  </r>
  <r>
    <n v="6000"/>
    <n v="2823"/>
    <n v="47.05"/>
    <x v="2"/>
    <x v="0"/>
    <s v="USD"/>
    <n v="1404253800"/>
    <n v="1402784964"/>
    <b v="0"/>
    <n v="2823"/>
    <n v="17"/>
    <n v="166.05882352941177"/>
    <b v="0"/>
    <s v="theater/plays"/>
    <x v="1"/>
    <x v="6"/>
  </r>
  <r>
    <n v="700"/>
    <n v="80"/>
    <n v="11.428571428571429"/>
    <x v="2"/>
    <x v="0"/>
    <s v="USD"/>
    <n v="1464099900"/>
    <n v="1462585315"/>
    <b v="0"/>
    <n v="80"/>
    <n v="2"/>
    <n v="40"/>
    <b v="0"/>
    <s v="theater/plays"/>
    <x v="1"/>
    <x v="6"/>
  </r>
  <r>
    <n v="2500"/>
    <n v="301"/>
    <n v="12.04"/>
    <x v="2"/>
    <x v="0"/>
    <s v="USD"/>
    <n v="1413573010"/>
    <n v="1408389010"/>
    <b v="0"/>
    <n v="301"/>
    <n v="4"/>
    <n v="75.25"/>
    <b v="0"/>
    <s v="theater/plays"/>
    <x v="1"/>
    <x v="6"/>
  </r>
  <r>
    <n v="500"/>
    <n v="300"/>
    <n v="60"/>
    <x v="2"/>
    <x v="0"/>
    <s v="USD"/>
    <n v="1448949540"/>
    <n v="1446048367"/>
    <b v="0"/>
    <n v="300"/>
    <n v="5"/>
    <n v="60"/>
    <b v="0"/>
    <s v="theater/plays"/>
    <x v="1"/>
    <x v="6"/>
  </r>
  <r>
    <n v="8000"/>
    <n v="2500"/>
    <n v="31.25"/>
    <x v="2"/>
    <x v="0"/>
    <s v="USD"/>
    <n v="1437188400"/>
    <n v="1432100004"/>
    <b v="0"/>
    <n v="2500"/>
    <n v="2"/>
    <n v="1250"/>
    <b v="0"/>
    <s v="theater/plays"/>
    <x v="1"/>
    <x v="6"/>
  </r>
  <r>
    <n v="5000"/>
    <n v="21"/>
    <n v="0.42"/>
    <x v="2"/>
    <x v="1"/>
    <s v="GBP"/>
    <n v="1473160954"/>
    <n v="1467976954"/>
    <b v="0"/>
    <n v="21"/>
    <n v="2"/>
    <n v="10.5"/>
    <b v="0"/>
    <s v="theater/plays"/>
    <x v="1"/>
    <x v="6"/>
  </r>
  <r>
    <n v="10000"/>
    <n v="21"/>
    <n v="0.21"/>
    <x v="2"/>
    <x v="0"/>
    <s v="USD"/>
    <n v="1421781360"/>
    <n v="1419213664"/>
    <b v="0"/>
    <n v="21"/>
    <n v="3"/>
    <n v="7"/>
    <b v="0"/>
    <s v="theater/plays"/>
    <x v="1"/>
    <x v="6"/>
  </r>
  <r>
    <n v="300"/>
    <n v="0"/>
    <n v="0"/>
    <x v="2"/>
    <x v="5"/>
    <s v="CAD"/>
    <n v="1416524325"/>
    <n v="1415228325"/>
    <b v="0"/>
    <n v="0"/>
    <n v="0"/>
    <e v="#DIV/0!"/>
    <b v="0"/>
    <s v="theater/plays"/>
    <x v="1"/>
    <x v="6"/>
  </r>
  <r>
    <n v="600"/>
    <n v="225"/>
    <n v="37.5"/>
    <x v="2"/>
    <x v="0"/>
    <s v="USD"/>
    <n v="1428642000"/>
    <n v="1426050982"/>
    <b v="0"/>
    <n v="225"/>
    <n v="4"/>
    <n v="56.25"/>
    <b v="0"/>
    <s v="theater/plays"/>
    <x v="1"/>
    <x v="6"/>
  </r>
  <r>
    <n v="5000"/>
    <n v="1"/>
    <n v="0.02"/>
    <x v="2"/>
    <x v="2"/>
    <s v="AUD"/>
    <n v="1408596589"/>
    <n v="1406004589"/>
    <b v="0"/>
    <n v="1"/>
    <n v="1"/>
    <n v="1"/>
    <b v="0"/>
    <s v="theater/plays"/>
    <x v="1"/>
    <x v="6"/>
  </r>
  <r>
    <n v="5600"/>
    <n v="460"/>
    <n v="8.2142857142857135"/>
    <x v="2"/>
    <x v="0"/>
    <s v="USD"/>
    <n v="1413992210"/>
    <n v="1411400210"/>
    <b v="0"/>
    <n v="460"/>
    <n v="12"/>
    <n v="38.333333333333336"/>
    <b v="0"/>
    <s v="theater/plays"/>
    <x v="1"/>
    <x v="6"/>
  </r>
  <r>
    <n v="5000"/>
    <n v="110"/>
    <n v="2.1999999999999997"/>
    <x v="2"/>
    <x v="0"/>
    <s v="USD"/>
    <n v="1420938000"/>
    <n v="1418862743"/>
    <b v="0"/>
    <n v="110"/>
    <n v="4"/>
    <n v="27.5"/>
    <b v="0"/>
    <s v="theater/plays"/>
    <x v="1"/>
    <x v="6"/>
  </r>
  <r>
    <n v="17000"/>
    <n v="3001"/>
    <n v="17.652941176470588"/>
    <x v="2"/>
    <x v="1"/>
    <s v="GBP"/>
    <n v="1460373187"/>
    <n v="1457352787"/>
    <b v="0"/>
    <n v="3001"/>
    <n v="91"/>
    <n v="32.978021978021978"/>
    <b v="0"/>
    <s v="theater/plays"/>
    <x v="1"/>
    <x v="6"/>
  </r>
  <r>
    <n v="20000"/>
    <n v="16"/>
    <n v="0.08"/>
    <x v="2"/>
    <x v="0"/>
    <s v="USD"/>
    <n v="1436914815"/>
    <n v="1434322815"/>
    <b v="0"/>
    <n v="16"/>
    <n v="1"/>
    <n v="16"/>
    <b v="0"/>
    <s v="theater/plays"/>
    <x v="1"/>
    <x v="6"/>
  </r>
  <r>
    <n v="1500"/>
    <n v="1"/>
    <n v="6.6666666666666666E-2"/>
    <x v="2"/>
    <x v="0"/>
    <s v="USD"/>
    <n v="1414077391"/>
    <n v="1411485391"/>
    <b v="0"/>
    <n v="1"/>
    <n v="1"/>
    <n v="1"/>
    <b v="0"/>
    <s v="theater/plays"/>
    <x v="1"/>
    <x v="6"/>
  </r>
  <r>
    <n v="500"/>
    <n v="0"/>
    <n v="0"/>
    <x v="2"/>
    <x v="0"/>
    <s v="USD"/>
    <n v="1399618380"/>
    <n v="1399058797"/>
    <b v="0"/>
    <n v="0"/>
    <n v="0"/>
    <e v="#DIV/0!"/>
    <b v="0"/>
    <s v="theater/plays"/>
    <x v="1"/>
    <x v="6"/>
  </r>
  <r>
    <n v="3000"/>
    <n v="1126"/>
    <n v="37.533333333333339"/>
    <x v="2"/>
    <x v="0"/>
    <s v="USD"/>
    <n v="1413234316"/>
    <n v="1408050316"/>
    <b v="0"/>
    <n v="1126"/>
    <n v="13"/>
    <n v="86.615384615384613"/>
    <b v="0"/>
    <s v="theater/plays"/>
    <x v="1"/>
    <x v="6"/>
  </r>
  <r>
    <n v="500"/>
    <n v="110"/>
    <n v="22"/>
    <x v="2"/>
    <x v="1"/>
    <s v="GBP"/>
    <n v="1416081600"/>
    <n v="1413477228"/>
    <b v="0"/>
    <n v="110"/>
    <n v="2"/>
    <n v="55"/>
    <b v="0"/>
    <s v="theater/plays"/>
    <x v="1"/>
    <x v="6"/>
  </r>
  <r>
    <n v="8880"/>
    <n v="0"/>
    <n v="0"/>
    <x v="2"/>
    <x v="0"/>
    <s v="USD"/>
    <n v="1475294400"/>
    <n v="1472674285"/>
    <b v="0"/>
    <n v="0"/>
    <n v="0"/>
    <e v="#DIV/0!"/>
    <b v="0"/>
    <s v="theater/plays"/>
    <x v="1"/>
    <x v="6"/>
  </r>
  <r>
    <n v="5000"/>
    <n v="881"/>
    <n v="17.62"/>
    <x v="2"/>
    <x v="1"/>
    <s v="GBP"/>
    <n v="1403192031"/>
    <n v="1400600031"/>
    <b v="0"/>
    <n v="881"/>
    <n v="21"/>
    <n v="41.952380952380949"/>
    <b v="0"/>
    <s v="theater/plays"/>
    <x v="1"/>
    <x v="6"/>
  </r>
  <r>
    <n v="1500"/>
    <n v="795"/>
    <n v="53"/>
    <x v="2"/>
    <x v="0"/>
    <s v="USD"/>
    <n v="1467575940"/>
    <n v="1465856639"/>
    <b v="0"/>
    <n v="795"/>
    <n v="9"/>
    <n v="88.333333333333329"/>
    <b v="0"/>
    <s v="theater/plays"/>
    <x v="1"/>
    <x v="6"/>
  </r>
  <r>
    <n v="3500"/>
    <n v="775"/>
    <n v="22.142857142857142"/>
    <x v="2"/>
    <x v="1"/>
    <s v="GBP"/>
    <n v="1448492400"/>
    <n v="1446506080"/>
    <b v="0"/>
    <n v="775"/>
    <n v="6"/>
    <n v="129.16666666666666"/>
    <b v="0"/>
    <s v="theater/plays"/>
    <x v="1"/>
    <x v="6"/>
  </r>
  <r>
    <n v="3750"/>
    <n v="95"/>
    <n v="2.5333333333333332"/>
    <x v="2"/>
    <x v="0"/>
    <s v="USD"/>
    <n v="1459483140"/>
    <n v="1458178044"/>
    <b v="0"/>
    <n v="95"/>
    <n v="4"/>
    <n v="23.75"/>
    <b v="0"/>
    <s v="theater/plays"/>
    <x v="1"/>
    <x v="6"/>
  </r>
  <r>
    <n v="10000"/>
    <n v="250"/>
    <n v="2.5"/>
    <x v="2"/>
    <x v="5"/>
    <s v="CAD"/>
    <n v="1410836400"/>
    <n v="1408116152"/>
    <b v="0"/>
    <n v="250"/>
    <n v="7"/>
    <n v="35.714285714285715"/>
    <b v="0"/>
    <s v="theater/plays"/>
    <x v="1"/>
    <x v="6"/>
  </r>
  <r>
    <n v="10000"/>
    <n v="285"/>
    <n v="2.85"/>
    <x v="2"/>
    <x v="5"/>
    <s v="CAD"/>
    <n v="1403539200"/>
    <n v="1400604056"/>
    <b v="0"/>
    <n v="285"/>
    <n v="5"/>
    <n v="57"/>
    <b v="0"/>
    <s v="theater/plays"/>
    <x v="1"/>
    <x v="6"/>
  </r>
  <r>
    <n v="525"/>
    <n v="0"/>
    <n v="0"/>
    <x v="2"/>
    <x v="0"/>
    <s v="USD"/>
    <n v="1461205423"/>
    <n v="1456025023"/>
    <b v="0"/>
    <n v="0"/>
    <n v="0"/>
    <e v="#DIV/0!"/>
    <b v="0"/>
    <s v="theater/plays"/>
    <x v="1"/>
    <x v="6"/>
  </r>
  <r>
    <n v="20000"/>
    <n v="490"/>
    <n v="2.4500000000000002"/>
    <x v="2"/>
    <x v="0"/>
    <s v="USD"/>
    <n v="1467481468"/>
    <n v="1464889468"/>
    <b v="0"/>
    <n v="490"/>
    <n v="3"/>
    <n v="163.33333333333334"/>
    <b v="0"/>
    <s v="theater/plays"/>
    <x v="1"/>
    <x v="6"/>
  </r>
  <r>
    <n v="9500"/>
    <n v="135"/>
    <n v="1.4210526315789473"/>
    <x v="2"/>
    <x v="1"/>
    <s v="GBP"/>
    <n v="1403886084"/>
    <n v="1401294084"/>
    <b v="0"/>
    <n v="135"/>
    <n v="9"/>
    <n v="15"/>
    <b v="0"/>
    <s v="theater/plays"/>
    <x v="1"/>
    <x v="6"/>
  </r>
  <r>
    <n v="2000"/>
    <n v="385"/>
    <n v="19.25"/>
    <x v="2"/>
    <x v="2"/>
    <s v="AUD"/>
    <n v="1430316426"/>
    <n v="1427724426"/>
    <b v="0"/>
    <n v="385"/>
    <n v="6"/>
    <n v="64.166666666666671"/>
    <b v="0"/>
    <s v="theater/plays"/>
    <x v="1"/>
    <x v="6"/>
  </r>
  <r>
    <n v="4000"/>
    <n v="27"/>
    <n v="0.67500000000000004"/>
    <x v="2"/>
    <x v="0"/>
    <s v="USD"/>
    <n v="1407883811"/>
    <n v="1405291811"/>
    <b v="0"/>
    <n v="27"/>
    <n v="4"/>
    <n v="6.75"/>
    <b v="0"/>
    <s v="theater/plays"/>
    <x v="1"/>
    <x v="6"/>
  </r>
  <r>
    <n v="15000"/>
    <n v="25"/>
    <n v="0.16666666666666669"/>
    <x v="2"/>
    <x v="0"/>
    <s v="USD"/>
    <n v="1463619388"/>
    <n v="1461027388"/>
    <b v="0"/>
    <n v="25"/>
    <n v="1"/>
    <n v="25"/>
    <b v="0"/>
    <s v="theater/plays"/>
    <x v="1"/>
    <x v="6"/>
  </r>
  <r>
    <n v="5000"/>
    <n v="3045"/>
    <n v="60.9"/>
    <x v="2"/>
    <x v="0"/>
    <s v="USD"/>
    <n v="1443408550"/>
    <n v="1439952550"/>
    <b v="0"/>
    <n v="3045"/>
    <n v="17"/>
    <n v="179.11764705882354"/>
    <b v="0"/>
    <s v="theater/plays"/>
    <x v="1"/>
    <x v="6"/>
  </r>
  <r>
    <n v="3495"/>
    <n v="34.950000000000003"/>
    <n v="1"/>
    <x v="2"/>
    <x v="0"/>
    <s v="USD"/>
    <n v="1484348700"/>
    <n v="1481756855"/>
    <b v="0"/>
    <n v="34.950000000000003"/>
    <n v="1"/>
    <n v="34.950000000000003"/>
    <b v="0"/>
    <s v="theater/plays"/>
    <x v="1"/>
    <x v="6"/>
  </r>
  <r>
    <n v="1250"/>
    <n v="430"/>
    <n v="34.4"/>
    <x v="2"/>
    <x v="1"/>
    <s v="GBP"/>
    <n v="1425124800"/>
    <n v="1421596356"/>
    <b v="0"/>
    <n v="430"/>
    <n v="13"/>
    <n v="33.07692307692308"/>
    <b v="0"/>
    <s v="theater/plays"/>
    <x v="1"/>
    <x v="6"/>
  </r>
  <r>
    <n v="1000"/>
    <n v="165"/>
    <n v="16.5"/>
    <x v="2"/>
    <x v="0"/>
    <s v="USD"/>
    <n v="1425178800"/>
    <n v="1422374420"/>
    <b v="0"/>
    <n v="165"/>
    <n v="6"/>
    <n v="27.5"/>
    <b v="0"/>
    <s v="theater/plays"/>
    <x v="1"/>
    <x v="6"/>
  </r>
  <r>
    <n v="20000"/>
    <n v="0"/>
    <n v="0"/>
    <x v="2"/>
    <x v="14"/>
    <s v="MXN"/>
    <n v="1482779931"/>
    <n v="1480187931"/>
    <b v="0"/>
    <n v="0"/>
    <n v="0"/>
    <e v="#DIV/0!"/>
    <b v="0"/>
    <s v="theater/plays"/>
    <x v="1"/>
    <x v="6"/>
  </r>
  <r>
    <n v="1000"/>
    <n v="4"/>
    <n v="0.4"/>
    <x v="2"/>
    <x v="1"/>
    <s v="GBP"/>
    <n v="1408646111"/>
    <n v="1403462111"/>
    <b v="0"/>
    <n v="4"/>
    <n v="2"/>
    <n v="2"/>
    <b v="0"/>
    <s v="theater/plays"/>
    <x v="1"/>
    <x v="6"/>
  </r>
  <r>
    <n v="3500"/>
    <n v="37"/>
    <n v="1.0571428571428572"/>
    <x v="2"/>
    <x v="0"/>
    <s v="USD"/>
    <n v="1431144000"/>
    <n v="1426407426"/>
    <b v="0"/>
    <n v="37"/>
    <n v="2"/>
    <n v="18.5"/>
    <b v="0"/>
    <s v="theater/plays"/>
    <x v="1"/>
    <x v="6"/>
  </r>
  <r>
    <n v="2750"/>
    <n v="735"/>
    <n v="26.727272727272727"/>
    <x v="2"/>
    <x v="1"/>
    <s v="GBP"/>
    <n v="1446732975"/>
    <n v="1444137375"/>
    <b v="0"/>
    <n v="735"/>
    <n v="21"/>
    <n v="35"/>
    <b v="0"/>
    <s v="theater/plays"/>
    <x v="1"/>
    <x v="6"/>
  </r>
  <r>
    <n v="2000"/>
    <n v="576"/>
    <n v="28.799999999999997"/>
    <x v="2"/>
    <x v="1"/>
    <s v="GBP"/>
    <n v="1404149280"/>
    <n v="1400547969"/>
    <b v="0"/>
    <n v="576"/>
    <n v="13"/>
    <n v="44.307692307692307"/>
    <b v="0"/>
    <s v="theater/plays"/>
    <x v="1"/>
    <x v="6"/>
  </r>
  <r>
    <n v="700"/>
    <n v="0"/>
    <n v="0"/>
    <x v="2"/>
    <x v="0"/>
    <s v="USD"/>
    <n v="1413921060"/>
    <n v="1411499149"/>
    <b v="0"/>
    <n v="0"/>
    <n v="0"/>
    <e v="#DIV/0!"/>
    <b v="0"/>
    <s v="theater/plays"/>
    <x v="1"/>
    <x v="6"/>
  </r>
  <r>
    <n v="15000"/>
    <n v="1335"/>
    <n v="8.9"/>
    <x v="2"/>
    <x v="0"/>
    <s v="USD"/>
    <n v="1482339794"/>
    <n v="1479747794"/>
    <b v="0"/>
    <n v="1335"/>
    <n v="6"/>
    <n v="222.5"/>
    <b v="0"/>
    <s v="theater/plays"/>
    <x v="1"/>
    <x v="6"/>
  </r>
  <r>
    <n v="250"/>
    <n v="0"/>
    <n v="0"/>
    <x v="2"/>
    <x v="1"/>
    <s v="GBP"/>
    <n v="1485543242"/>
    <n v="1482951242"/>
    <b v="0"/>
    <n v="0"/>
    <n v="0"/>
    <e v="#DIV/0!"/>
    <b v="0"/>
    <s v="theater/plays"/>
    <x v="1"/>
    <x v="6"/>
  </r>
  <r>
    <n v="3000"/>
    <n v="5"/>
    <n v="0.16666666666666669"/>
    <x v="2"/>
    <x v="0"/>
    <s v="USD"/>
    <n v="1466375521"/>
    <n v="1463783521"/>
    <b v="0"/>
    <n v="5"/>
    <n v="1"/>
    <n v="5"/>
    <b v="0"/>
    <s v="theater/plays"/>
    <x v="1"/>
    <x v="6"/>
  </r>
  <r>
    <n v="3000"/>
    <n v="0"/>
    <n v="0"/>
    <x v="2"/>
    <x v="0"/>
    <s v="USD"/>
    <n v="1465930440"/>
    <n v="1463849116"/>
    <b v="0"/>
    <n v="0"/>
    <n v="0"/>
    <e v="#DIV/0!"/>
    <b v="0"/>
    <s v="theater/plays"/>
    <x v="1"/>
    <x v="6"/>
  </r>
  <r>
    <n v="2224"/>
    <n v="350"/>
    <n v="15.737410071942445"/>
    <x v="2"/>
    <x v="0"/>
    <s v="USD"/>
    <n v="1425819425"/>
    <n v="1423231025"/>
    <b v="0"/>
    <n v="350"/>
    <n v="12"/>
    <n v="29.166666666666668"/>
    <b v="0"/>
    <s v="theater/plays"/>
    <x v="1"/>
    <x v="6"/>
  </r>
  <r>
    <n v="150"/>
    <n v="3"/>
    <n v="2"/>
    <x v="2"/>
    <x v="0"/>
    <s v="USD"/>
    <n v="1447542000"/>
    <n v="1446179553"/>
    <b v="0"/>
    <n v="3"/>
    <n v="2"/>
    <n v="1.5"/>
    <b v="0"/>
    <s v="theater/plays"/>
    <x v="1"/>
    <x v="6"/>
  </r>
  <r>
    <n v="3500"/>
    <n v="759"/>
    <n v="21.685714285714287"/>
    <x v="2"/>
    <x v="0"/>
    <s v="USD"/>
    <n v="1452795416"/>
    <n v="1450203416"/>
    <b v="0"/>
    <n v="759"/>
    <n v="6"/>
    <n v="126.5"/>
    <b v="0"/>
    <s v="theater/plays"/>
    <x v="1"/>
    <x v="6"/>
  </r>
  <r>
    <n v="3000"/>
    <n v="10"/>
    <n v="0.33333333333333337"/>
    <x v="2"/>
    <x v="13"/>
    <s v="EUR"/>
    <n v="1476008906"/>
    <n v="1473416906"/>
    <b v="0"/>
    <n v="10"/>
    <n v="1"/>
    <n v="10"/>
    <b v="0"/>
    <s v="theater/plays"/>
    <x v="1"/>
    <x v="6"/>
  </r>
  <r>
    <n v="3500"/>
    <n v="10"/>
    <n v="0.2857142857142857"/>
    <x v="2"/>
    <x v="0"/>
    <s v="USD"/>
    <n v="1427169540"/>
    <n v="1424701775"/>
    <b v="0"/>
    <n v="10"/>
    <n v="1"/>
    <n v="10"/>
    <b v="0"/>
    <s v="theater/plays"/>
    <x v="1"/>
    <x v="6"/>
  </r>
  <r>
    <n v="1000"/>
    <n v="47"/>
    <n v="4.7"/>
    <x v="2"/>
    <x v="0"/>
    <s v="USD"/>
    <n v="1448078400"/>
    <n v="1445985299"/>
    <b v="0"/>
    <n v="47"/>
    <n v="5"/>
    <n v="9.4"/>
    <b v="0"/>
    <s v="theater/plays"/>
    <x v="1"/>
    <x v="6"/>
  </r>
  <r>
    <n v="9600"/>
    <n v="0"/>
    <n v="0"/>
    <x v="2"/>
    <x v="0"/>
    <s v="USD"/>
    <n v="1468777786"/>
    <n v="1466185786"/>
    <b v="0"/>
    <n v="0"/>
    <n v="0"/>
    <e v="#DIV/0!"/>
    <b v="0"/>
    <s v="theater/plays"/>
    <x v="1"/>
    <x v="6"/>
  </r>
  <r>
    <n v="2000"/>
    <n v="216"/>
    <n v="10.8"/>
    <x v="2"/>
    <x v="1"/>
    <s v="GBP"/>
    <n v="1421403960"/>
    <n v="1418827324"/>
    <b v="0"/>
    <n v="216"/>
    <n v="3"/>
    <n v="72"/>
    <b v="0"/>
    <s v="theater/plays"/>
    <x v="1"/>
    <x v="6"/>
  </r>
  <r>
    <n v="5000"/>
    <n v="240"/>
    <n v="4.8"/>
    <x v="2"/>
    <x v="0"/>
    <s v="USD"/>
    <n v="1433093700"/>
    <n v="1430242488"/>
    <b v="0"/>
    <n v="240"/>
    <n v="8"/>
    <n v="30"/>
    <b v="0"/>
    <s v="theater/plays"/>
    <x v="1"/>
    <x v="6"/>
  </r>
  <r>
    <n v="1000"/>
    <n v="32"/>
    <n v="3.2"/>
    <x v="2"/>
    <x v="0"/>
    <s v="USD"/>
    <n v="1438959600"/>
    <n v="1437754137"/>
    <b v="0"/>
    <n v="32"/>
    <n v="3"/>
    <n v="10.666666666666666"/>
    <b v="0"/>
    <s v="theater/plays"/>
    <x v="1"/>
    <x v="6"/>
  </r>
  <r>
    <n v="1600"/>
    <n v="204"/>
    <n v="12.75"/>
    <x v="2"/>
    <x v="0"/>
    <s v="USD"/>
    <n v="1421410151"/>
    <n v="1418818151"/>
    <b v="0"/>
    <n v="204"/>
    <n v="8"/>
    <n v="25.5"/>
    <b v="0"/>
    <s v="theater/plays"/>
    <x v="1"/>
    <x v="6"/>
  </r>
  <r>
    <n v="110000"/>
    <n v="20"/>
    <n v="1.8181818181818181E-2"/>
    <x v="2"/>
    <x v="0"/>
    <s v="USD"/>
    <n v="1428205247"/>
    <n v="1423024847"/>
    <b v="0"/>
    <n v="20"/>
    <n v="1"/>
    <n v="20"/>
    <b v="0"/>
    <s v="theater/plays"/>
    <x v="1"/>
    <x v="6"/>
  </r>
  <r>
    <n v="2500"/>
    <n v="60"/>
    <n v="2.4"/>
    <x v="2"/>
    <x v="1"/>
    <s v="GBP"/>
    <n v="1440272093"/>
    <n v="1435088093"/>
    <b v="0"/>
    <n v="60"/>
    <n v="4"/>
    <n v="15"/>
    <b v="0"/>
    <s v="theater/plays"/>
    <x v="1"/>
    <x v="6"/>
  </r>
  <r>
    <n v="2000"/>
    <n v="730"/>
    <n v="36.5"/>
    <x v="2"/>
    <x v="0"/>
    <s v="USD"/>
    <n v="1413953940"/>
    <n v="1410141900"/>
    <b v="0"/>
    <n v="730"/>
    <n v="8"/>
    <n v="91.25"/>
    <b v="0"/>
    <s v="theater/plays"/>
    <x v="1"/>
    <x v="6"/>
  </r>
  <r>
    <n v="30000"/>
    <n v="800"/>
    <n v="2.666666666666667"/>
    <x v="2"/>
    <x v="14"/>
    <s v="MXN"/>
    <n v="1482108350"/>
    <n v="1479516350"/>
    <b v="0"/>
    <n v="800"/>
    <n v="1"/>
    <n v="800"/>
    <b v="0"/>
    <s v="theater/plays"/>
    <x v="1"/>
    <x v="6"/>
  </r>
  <r>
    <n v="3500"/>
    <n v="400"/>
    <n v="11.428571428571429"/>
    <x v="2"/>
    <x v="1"/>
    <s v="GBP"/>
    <n v="1488271860"/>
    <n v="1484484219"/>
    <b v="0"/>
    <n v="400"/>
    <n v="5"/>
    <n v="80"/>
    <b v="0"/>
    <s v="theater/plays"/>
    <x v="1"/>
    <x v="6"/>
  </r>
  <r>
    <n v="10000"/>
    <n v="0"/>
    <n v="0"/>
    <x v="2"/>
    <x v="1"/>
    <s v="GBP"/>
    <n v="1454284500"/>
    <n v="1449431237"/>
    <b v="0"/>
    <n v="0"/>
    <n v="0"/>
    <e v="#DIV/0!"/>
    <b v="0"/>
    <s v="theater/plays"/>
    <x v="1"/>
    <x v="6"/>
  </r>
  <r>
    <n v="75000"/>
    <n v="0"/>
    <n v="0"/>
    <x v="2"/>
    <x v="0"/>
    <s v="USD"/>
    <n v="1465060797"/>
    <n v="1462468797"/>
    <b v="0"/>
    <n v="0"/>
    <n v="0"/>
    <e v="#DIV/0!"/>
    <b v="0"/>
    <s v="theater/plays"/>
    <x v="1"/>
    <x v="6"/>
  </r>
  <r>
    <n v="4500"/>
    <n v="50"/>
    <n v="1.1111111111111112"/>
    <x v="2"/>
    <x v="0"/>
    <s v="USD"/>
    <n v="1472847873"/>
    <n v="1468959873"/>
    <b v="0"/>
    <n v="50"/>
    <n v="1"/>
    <n v="50"/>
    <b v="0"/>
    <s v="theater/plays"/>
    <x v="1"/>
    <x v="6"/>
  </r>
  <r>
    <n v="270"/>
    <n v="0"/>
    <n v="0"/>
    <x v="2"/>
    <x v="0"/>
    <s v="USD"/>
    <n v="1414205990"/>
    <n v="1413341990"/>
    <b v="0"/>
    <n v="0"/>
    <n v="0"/>
    <e v="#DIV/0!"/>
    <b v="0"/>
    <s v="theater/plays"/>
    <x v="1"/>
    <x v="6"/>
  </r>
  <r>
    <n v="600"/>
    <n v="0"/>
    <n v="0"/>
    <x v="2"/>
    <x v="0"/>
    <s v="USD"/>
    <n v="1485380482"/>
    <n v="1482788482"/>
    <b v="0"/>
    <n v="0"/>
    <n v="0"/>
    <e v="#DIV/0!"/>
    <b v="0"/>
    <s v="theater/plays"/>
    <x v="1"/>
    <x v="6"/>
  </r>
  <r>
    <n v="500"/>
    <n v="137"/>
    <n v="27.400000000000002"/>
    <x v="2"/>
    <x v="0"/>
    <s v="USD"/>
    <n v="1463343673"/>
    <n v="1460751673"/>
    <b v="0"/>
    <n v="137"/>
    <n v="6"/>
    <n v="22.833333333333332"/>
    <b v="0"/>
    <s v="theater/plays"/>
    <x v="1"/>
    <x v="6"/>
  </r>
  <r>
    <n v="1000"/>
    <n v="100"/>
    <n v="10"/>
    <x v="2"/>
    <x v="0"/>
    <s v="USD"/>
    <n v="1440613920"/>
    <n v="1435953566"/>
    <b v="0"/>
    <n v="100"/>
    <n v="6"/>
    <n v="16.666666666666668"/>
    <b v="0"/>
    <s v="theater/plays"/>
    <x v="1"/>
    <x v="6"/>
  </r>
  <r>
    <n v="3000"/>
    <n v="641"/>
    <n v="21.366666666666667"/>
    <x v="2"/>
    <x v="2"/>
    <s v="AUD"/>
    <n v="1477550434"/>
    <n v="1474958434"/>
    <b v="0"/>
    <n v="641"/>
    <n v="14"/>
    <n v="45.785714285714285"/>
    <b v="0"/>
    <s v="theater/plays"/>
    <x v="1"/>
    <x v="6"/>
  </r>
  <r>
    <n v="33000"/>
    <n v="2300"/>
    <n v="6.9696969696969706"/>
    <x v="2"/>
    <x v="14"/>
    <s v="MXN"/>
    <n v="1482711309"/>
    <n v="1479860109"/>
    <b v="0"/>
    <n v="2300"/>
    <n v="6"/>
    <n v="383.33333333333331"/>
    <b v="0"/>
    <s v="theater/plays"/>
    <x v="1"/>
    <x v="6"/>
  </r>
  <r>
    <n v="5000"/>
    <n v="3530"/>
    <n v="70.599999999999994"/>
    <x v="2"/>
    <x v="0"/>
    <s v="USD"/>
    <n v="1427936400"/>
    <n v="1424221866"/>
    <b v="0"/>
    <n v="3530"/>
    <n v="33"/>
    <n v="106.96969696969697"/>
    <b v="0"/>
    <s v="theater/plays"/>
    <x v="1"/>
    <x v="6"/>
  </r>
  <r>
    <n v="2000"/>
    <n v="41"/>
    <n v="2.0500000000000003"/>
    <x v="2"/>
    <x v="0"/>
    <s v="USD"/>
    <n v="1411596001"/>
    <n v="1409608801"/>
    <b v="0"/>
    <n v="41"/>
    <n v="4"/>
    <n v="10.25"/>
    <b v="0"/>
    <s v="theater/plays"/>
    <x v="1"/>
    <x v="6"/>
  </r>
  <r>
    <n v="3000"/>
    <n v="59"/>
    <n v="1.9666666666666666"/>
    <x v="2"/>
    <x v="0"/>
    <s v="USD"/>
    <n v="1488517200"/>
    <n v="1485909937"/>
    <b v="0"/>
    <n v="59"/>
    <n v="1"/>
    <n v="59"/>
    <b v="0"/>
    <s v="theater/plays"/>
    <x v="1"/>
    <x v="6"/>
  </r>
  <r>
    <n v="500"/>
    <n v="0"/>
    <n v="0"/>
    <x v="2"/>
    <x v="1"/>
    <s v="GBP"/>
    <n v="1448805404"/>
    <n v="1446209804"/>
    <b v="0"/>
    <n v="0"/>
    <n v="0"/>
    <e v="#DIV/0!"/>
    <b v="0"/>
    <s v="theater/plays"/>
    <x v="1"/>
    <x v="6"/>
  </r>
  <r>
    <n v="300"/>
    <n v="86"/>
    <n v="28.666666666666668"/>
    <x v="2"/>
    <x v="1"/>
    <s v="GBP"/>
    <n v="1469113351"/>
    <n v="1463929351"/>
    <b v="0"/>
    <n v="86"/>
    <n v="6"/>
    <n v="14.333333333333334"/>
    <b v="0"/>
    <s v="theater/plays"/>
    <x v="1"/>
    <x v="6"/>
  </r>
  <r>
    <n v="3000"/>
    <n v="94"/>
    <n v="3.1333333333333333"/>
    <x v="2"/>
    <x v="0"/>
    <s v="USD"/>
    <n v="1424747740"/>
    <n v="1422155740"/>
    <b v="0"/>
    <n v="94"/>
    <n v="6"/>
    <n v="15.666666666666666"/>
    <b v="0"/>
    <s v="theater/plays"/>
    <x v="1"/>
    <x v="6"/>
  </r>
  <r>
    <n v="2500"/>
    <n v="1"/>
    <n v="0.04"/>
    <x v="2"/>
    <x v="17"/>
    <s v="EUR"/>
    <n v="1456617600"/>
    <n v="1454280186"/>
    <b v="0"/>
    <n v="1"/>
    <n v="1"/>
    <n v="1"/>
    <b v="0"/>
    <s v="theater/plays"/>
    <x v="1"/>
    <x v="6"/>
  </r>
  <r>
    <n v="1500"/>
    <n v="3"/>
    <n v="0.2"/>
    <x v="2"/>
    <x v="0"/>
    <s v="USD"/>
    <n v="1452234840"/>
    <n v="1450619123"/>
    <b v="0"/>
    <n v="3"/>
    <n v="3"/>
    <n v="1"/>
    <b v="0"/>
    <s v="theater/plays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6.85882352941178"/>
    <x v="0"/>
    <s v="US"/>
    <s v="USD"/>
    <n v="1437620400"/>
    <n v="1434931811"/>
    <b v="0"/>
    <n v="11633"/>
    <n v="182"/>
    <n v="63.917582417582416"/>
    <b v="1"/>
    <s v="film &amp; video/television"/>
    <x v="0"/>
    <s v="television"/>
    <n v="1437620400"/>
    <n v="1434931811"/>
    <x v="0"/>
    <x v="0"/>
  </r>
  <r>
    <n v="1"/>
    <s v="FannibalFest Fan Convention"/>
    <s v="A Hannibal TV Show Fan Convention and Art Collective"/>
    <n v="10275"/>
    <n v="14653"/>
    <n v="142.60827250608273"/>
    <x v="0"/>
    <s v="US"/>
    <s v="USD"/>
    <n v="1488464683"/>
    <n v="1485872683"/>
    <b v="0"/>
    <n v="14653"/>
    <n v="79"/>
    <n v="185.48101265822785"/>
    <b v="1"/>
    <s v="film &amp; video/television"/>
    <x v="0"/>
    <s v="television"/>
    <n v="1488464683"/>
    <n v="1485872683"/>
    <x v="1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525"/>
    <n v="35"/>
    <n v="15"/>
    <b v="1"/>
    <s v="film &amp; video/television"/>
    <x v="0"/>
    <s v="television"/>
    <n v="1455555083"/>
    <n v="1454691083"/>
    <x v="2"/>
    <x v="2"/>
  </r>
  <r>
    <n v="3"/>
    <s v="Unsure/Positive: A Dramedy Series About Life with HIV"/>
    <s v="We already produced the *very* beginning of this story. Help us to see it through?"/>
    <n v="10000"/>
    <n v="10390"/>
    <n v="103.89999999999999"/>
    <x v="0"/>
    <s v="US"/>
    <s v="USD"/>
    <n v="1407414107"/>
    <n v="1404822107"/>
    <b v="0"/>
    <n v="10390"/>
    <n v="150"/>
    <n v="69.266666666666666"/>
    <b v="1"/>
    <s v="film &amp; video/television"/>
    <x v="0"/>
    <s v="television"/>
    <n v="1407414107"/>
    <n v="140482210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2.99154545454545"/>
    <x v="0"/>
    <s v="US"/>
    <s v="USD"/>
    <n v="1450555279"/>
    <n v="1447963279"/>
    <b v="0"/>
    <n v="54116.28"/>
    <n v="284"/>
    <n v="190.55028169014085"/>
    <b v="1"/>
    <s v="film &amp; video/television"/>
    <x v="0"/>
    <s v="television"/>
    <n v="1450555279"/>
    <n v="1447963279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09.77744436109028"/>
    <x v="0"/>
    <s v="US"/>
    <s v="USD"/>
    <n v="1469770500"/>
    <n v="1468362207"/>
    <b v="0"/>
    <n v="4390"/>
    <n v="47"/>
    <n v="93.40425531914893"/>
    <b v="1"/>
    <s v="film &amp; video/television"/>
    <x v="0"/>
    <s v="television"/>
    <n v="1469770500"/>
    <n v="1468362207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n v="106.4875"/>
    <x v="0"/>
    <s v="US"/>
    <s v="USD"/>
    <n v="1402710250"/>
    <n v="1401846250"/>
    <b v="0"/>
    <n v="8519"/>
    <n v="58"/>
    <n v="146.87931034482759"/>
    <b v="1"/>
    <s v="film &amp; video/television"/>
    <x v="0"/>
    <s v="television"/>
    <n v="1402710250"/>
    <n v="140184625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.22222222222221"/>
    <x v="0"/>
    <s v="US"/>
    <s v="USD"/>
    <n v="1467680867"/>
    <n v="1464224867"/>
    <b v="0"/>
    <n v="9110"/>
    <n v="57"/>
    <n v="159.82456140350877"/>
    <b v="1"/>
    <s v="film &amp; video/television"/>
    <x v="0"/>
    <s v="television"/>
    <n v="1467680867"/>
    <n v="1464224867"/>
    <x v="7"/>
    <x v="7"/>
  </r>
  <r>
    <n v="8"/>
    <s v="Sizzling in the Kitchen Flynn Style"/>
    <s v="Help us raise the funds to film our pilot episode!"/>
    <n v="3500"/>
    <n v="3501.52"/>
    <n v="100.04342857142856"/>
    <x v="0"/>
    <s v="US"/>
    <s v="USD"/>
    <n v="1460754000"/>
    <n v="1460155212"/>
    <b v="0"/>
    <n v="3501.52"/>
    <n v="12"/>
    <n v="291.79333333333335"/>
    <b v="1"/>
    <s v="film &amp; video/television"/>
    <x v="0"/>
    <s v="television"/>
    <n v="1460754000"/>
    <n v="146015521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5.998"/>
    <x v="0"/>
    <s v="US"/>
    <s v="USD"/>
    <n v="1460860144"/>
    <n v="1458268144"/>
    <b v="0"/>
    <n v="629.99"/>
    <n v="20"/>
    <n v="31.499500000000001"/>
    <b v="1"/>
    <s v="film &amp; video/television"/>
    <x v="0"/>
    <s v="television"/>
    <n v="1460860144"/>
    <n v="1458268144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0.49999999999999"/>
    <x v="0"/>
    <s v="US"/>
    <s v="USD"/>
    <n v="1403660279"/>
    <n v="1400636279"/>
    <b v="0"/>
    <n v="3015"/>
    <n v="19"/>
    <n v="158.68421052631578"/>
    <b v="1"/>
    <s v="film &amp; video/television"/>
    <x v="0"/>
    <s v="television"/>
    <n v="1403660279"/>
    <n v="1400636279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n v="120.5"/>
    <x v="0"/>
    <s v="US"/>
    <s v="USD"/>
    <n v="1471834800"/>
    <n v="1469126462"/>
    <b v="0"/>
    <n v="6025"/>
    <n v="75"/>
    <n v="80.333333333333329"/>
    <b v="1"/>
    <s v="film &amp; video/television"/>
    <x v="0"/>
    <s v="television"/>
    <n v="1471834800"/>
    <n v="1469126462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n v="165.29333333333335"/>
    <x v="0"/>
    <s v="US"/>
    <s v="USD"/>
    <n v="1405479600"/>
    <n v="1401642425"/>
    <b v="0"/>
    <n v="49588"/>
    <n v="827"/>
    <n v="59.961305925030231"/>
    <b v="1"/>
    <s v="film &amp; video/television"/>
    <x v="0"/>
    <s v="television"/>
    <n v="1405479600"/>
    <n v="1401642425"/>
    <x v="12"/>
    <x v="12"/>
  </r>
  <r>
    <n v="13"/>
    <s v="Can't Go Home"/>
    <s v="A travel series hosted by touring musicians that profiles a different American city in each episode."/>
    <n v="3500"/>
    <n v="5599"/>
    <n v="159.97142857142856"/>
    <x v="0"/>
    <s v="US"/>
    <s v="USD"/>
    <n v="1466713620"/>
    <n v="1463588109"/>
    <b v="0"/>
    <n v="5599"/>
    <n v="51"/>
    <n v="109.78431372549019"/>
    <b v="1"/>
    <s v="film &amp; video/television"/>
    <x v="0"/>
    <s v="television"/>
    <n v="1466713620"/>
    <n v="1463588109"/>
    <x v="13"/>
    <x v="13"/>
  </r>
  <r>
    <n v="14"/>
    <s v="3010 | Sci-fi Series"/>
    <s v="A highly charged post apocalyptic sci fi series that pulls no punches!"/>
    <n v="6000"/>
    <n v="6056"/>
    <n v="100.93333333333334"/>
    <x v="0"/>
    <s v="AU"/>
    <s v="AUD"/>
    <n v="1405259940"/>
    <n v="1403051888"/>
    <b v="0"/>
    <n v="6056"/>
    <n v="41"/>
    <n v="147.70731707317074"/>
    <b v="1"/>
    <s v="film &amp; video/television"/>
    <x v="0"/>
    <s v="television"/>
    <n v="1405259940"/>
    <n v="1403051888"/>
    <x v="14"/>
    <x v="14"/>
  </r>
  <r>
    <n v="15"/>
    <s v="Cien&amp;Cia"/>
    <s v="Cien&amp;Cia es un proyecto transmedia para televisiÃ³n; la finalidad de la venta de camisetas es financiar el reality (Factual)."/>
    <n v="2000"/>
    <n v="2132"/>
    <n v="106.60000000000001"/>
    <x v="0"/>
    <s v="ES"/>
    <s v="EUR"/>
    <n v="1443384840"/>
    <n v="1441790658"/>
    <b v="0"/>
    <n v="2132"/>
    <n v="98"/>
    <n v="21.755102040816325"/>
    <b v="1"/>
    <s v="film &amp; video/television"/>
    <x v="0"/>
    <s v="television"/>
    <n v="1443384840"/>
    <n v="1441790658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n v="100.24166666666667"/>
    <x v="0"/>
    <s v="US"/>
    <s v="USD"/>
    <n v="1402896600"/>
    <n v="1398971211"/>
    <b v="0"/>
    <n v="12029"/>
    <n v="70"/>
    <n v="171.84285714285716"/>
    <b v="1"/>
    <s v="film &amp; video/television"/>
    <x v="0"/>
    <s v="television"/>
    <n v="1402896600"/>
    <n v="1398971211"/>
    <x v="16"/>
    <x v="16"/>
  </r>
  <r>
    <n v="17"/>
    <s v="Humble Pie"/>
    <s v="Uplifting English sitcom, a love letter to youthful exuberance that proves once and for all that none of us are ready for real life."/>
    <n v="1500"/>
    <n v="1510"/>
    <n v="100.66666666666666"/>
    <x v="0"/>
    <s v="GB"/>
    <s v="GBP"/>
    <n v="1415126022"/>
    <n v="1412530422"/>
    <b v="0"/>
    <n v="1510"/>
    <n v="36"/>
    <n v="41.944444444444443"/>
    <b v="1"/>
    <s v="film &amp; video/television"/>
    <x v="0"/>
    <s v="television"/>
    <n v="1415126022"/>
    <n v="1412530422"/>
    <x v="17"/>
    <x v="17"/>
  </r>
  <r>
    <n v="18"/>
    <s v="Indian As Apple Pie TV"/>
    <s v="The Indian cooking show you crave: complete with cooking, travel to India, and loads of spicy inspiration with Anupy."/>
    <n v="30000"/>
    <n v="31896.33"/>
    <n v="106.32110000000002"/>
    <x v="0"/>
    <s v="US"/>
    <s v="USD"/>
    <n v="1410958856"/>
    <n v="1408366856"/>
    <b v="0"/>
    <n v="31896.33"/>
    <n v="342"/>
    <n v="93.264122807017543"/>
    <b v="1"/>
    <s v="film &amp; video/television"/>
    <x v="0"/>
    <s v="television"/>
    <n v="1410958856"/>
    <n v="140836685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n v="145.29411764705881"/>
    <x v="0"/>
    <s v="US"/>
    <s v="USD"/>
    <n v="1437420934"/>
    <n v="1434828934"/>
    <b v="0"/>
    <n v="1235"/>
    <n v="22"/>
    <n v="56.136363636363633"/>
    <b v="1"/>
    <s v="film &amp; video/television"/>
    <x v="0"/>
    <s v="television"/>
    <n v="1437420934"/>
    <n v="1434828934"/>
    <x v="19"/>
    <x v="19"/>
  </r>
  <r>
    <n v="20"/>
    <s v="Finding Kylie Hard Read Fund"/>
    <s v="Help us reach our goal &amp; pay the drama dept that is performing the hard read, which is set for October 2015."/>
    <n v="2000"/>
    <n v="2004"/>
    <n v="100.2"/>
    <x v="0"/>
    <s v="US"/>
    <s v="USD"/>
    <n v="1442167912"/>
    <n v="1436983912"/>
    <b v="0"/>
    <n v="2004"/>
    <n v="25"/>
    <n v="80.16"/>
    <b v="1"/>
    <s v="film &amp; video/television"/>
    <x v="0"/>
    <s v="television"/>
    <n v="1442167912"/>
    <n v="1436983912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.13513513513513"/>
    <x v="0"/>
    <s v="US"/>
    <s v="USD"/>
    <n v="1411743789"/>
    <n v="1409151789"/>
    <b v="0"/>
    <n v="20190"/>
    <n v="101"/>
    <n v="199.9009900990099"/>
    <b v="1"/>
    <s v="film &amp; video/television"/>
    <x v="0"/>
    <s v="television"/>
    <n v="1411743789"/>
    <n v="1409151789"/>
    <x v="21"/>
    <x v="21"/>
  </r>
  <r>
    <n v="22"/>
    <s v="CREATURES OF HABIT!"/>
    <s v="Meet Gary, and Troy: Two unlikely friends that investigate &quot;strange phenomenon&quot;."/>
    <n v="350"/>
    <n v="410"/>
    <n v="117.14285714285715"/>
    <x v="0"/>
    <s v="US"/>
    <s v="USD"/>
    <n v="1420099140"/>
    <n v="1418766740"/>
    <b v="0"/>
    <n v="410"/>
    <n v="8"/>
    <n v="51.25"/>
    <b v="1"/>
    <s v="film &amp; video/television"/>
    <x v="0"/>
    <s v="television"/>
    <n v="1420099140"/>
    <n v="141876674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n v="118.5"/>
    <x v="0"/>
    <s v="US"/>
    <s v="USD"/>
    <n v="1430407200"/>
    <n v="1428086501"/>
    <b v="0"/>
    <n v="2370"/>
    <n v="23"/>
    <n v="103.04347826086956"/>
    <b v="1"/>
    <s v="film &amp; video/television"/>
    <x v="0"/>
    <s v="television"/>
    <n v="1430407200"/>
    <n v="1428086501"/>
    <x v="23"/>
    <x v="23"/>
  </r>
  <r>
    <n v="24"/>
    <s v="Bring STL Up Late to TV"/>
    <s v="STL Up Late is a weekly late night comedy talk show for St. Louis television."/>
    <n v="35000"/>
    <n v="38082.69"/>
    <n v="108.80768571428572"/>
    <x v="0"/>
    <s v="US"/>
    <s v="USD"/>
    <n v="1442345940"/>
    <n v="1439494863"/>
    <b v="0"/>
    <n v="38082.69"/>
    <n v="574"/>
    <n v="66.346149825783982"/>
    <b v="1"/>
    <s v="film &amp; video/television"/>
    <x v="0"/>
    <s v="television"/>
    <n v="1442345940"/>
    <n v="1439494863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.33333333333331"/>
    <x v="0"/>
    <s v="US"/>
    <s v="USD"/>
    <n v="1452299761"/>
    <n v="1447115761"/>
    <b v="0"/>
    <n v="800"/>
    <n v="14"/>
    <n v="57.142857142857146"/>
    <b v="1"/>
    <s v="film &amp; video/television"/>
    <x v="0"/>
    <s v="television"/>
    <n v="1452299761"/>
    <n v="1447115761"/>
    <x v="25"/>
    <x v="25"/>
  </r>
  <r>
    <n v="26"/>
    <s v="You, Me &amp; Sicily:  Part I Editing"/>
    <s v="Highlighting Sicily's points of light: its extraordinary people. Editing phase is now underway!!!"/>
    <n v="1250"/>
    <n v="1940"/>
    <n v="155.20000000000002"/>
    <x v="0"/>
    <s v="US"/>
    <s v="USD"/>
    <n v="1408278144"/>
    <n v="1404822144"/>
    <b v="0"/>
    <n v="1940"/>
    <n v="19"/>
    <n v="102.10526315789474"/>
    <b v="1"/>
    <s v="film &amp; video/television"/>
    <x v="0"/>
    <s v="television"/>
    <n v="1408278144"/>
    <n v="1404822144"/>
    <x v="26"/>
    <x v="26"/>
  </r>
  <r>
    <n v="27"/>
    <s v="B-Rabbit TV Comedy Pilot"/>
    <s v="B-Rabbit is a hilarious depiction of immigrating to New Zealand and the life you desperately tried to leave behind."/>
    <n v="20000"/>
    <n v="22345"/>
    <n v="111.72500000000001"/>
    <x v="0"/>
    <s v="NZ"/>
    <s v="NZD"/>
    <n v="1416113833"/>
    <n v="1413518233"/>
    <b v="0"/>
    <n v="22345"/>
    <n v="150"/>
    <n v="148.96666666666667"/>
    <b v="1"/>
    <s v="film &amp; video/television"/>
    <x v="0"/>
    <s v="television"/>
    <n v="1416113833"/>
    <n v="1413518233"/>
    <x v="27"/>
    <x v="27"/>
  </r>
  <r>
    <n v="28"/>
    <s v="John Earle Dog Training Concept Development Reel"/>
    <s v="John and Brian are on a quest to change people's lives and rehabilitate dogs."/>
    <n v="12000"/>
    <n v="12042"/>
    <n v="100.35000000000001"/>
    <x v="0"/>
    <s v="US"/>
    <s v="USD"/>
    <n v="1450307284"/>
    <n v="1447715284"/>
    <b v="0"/>
    <n v="12042"/>
    <n v="71"/>
    <n v="169.6056338028169"/>
    <b v="1"/>
    <s v="film &amp; video/television"/>
    <x v="0"/>
    <s v="television"/>
    <n v="1450307284"/>
    <n v="1447715284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n v="123.33333333333334"/>
    <x v="0"/>
    <s v="GB"/>
    <s v="GBP"/>
    <n v="1406045368"/>
    <n v="1403453368"/>
    <b v="0"/>
    <n v="3700"/>
    <n v="117"/>
    <n v="31.623931623931625"/>
    <b v="1"/>
    <s v="film &amp; video/television"/>
    <x v="0"/>
    <s v="television"/>
    <n v="1406045368"/>
    <n v="1403453368"/>
    <x v="29"/>
    <x v="29"/>
  </r>
  <r>
    <n v="30"/>
    <s v="Introverts Web Series"/>
    <s v="Comedy series about three introverted roommates coping with single life, secret resentments, and loudmouthed extroverts."/>
    <n v="4000"/>
    <n v="4051.99"/>
    <n v="101.29975"/>
    <x v="0"/>
    <s v="US"/>
    <s v="USD"/>
    <n v="1408604515"/>
    <n v="1406012515"/>
    <b v="0"/>
    <n v="4051.99"/>
    <n v="53"/>
    <n v="76.45264150943396"/>
    <b v="1"/>
    <s v="film &amp; video/television"/>
    <x v="0"/>
    <s v="television"/>
    <n v="1408604515"/>
    <n v="1406012515"/>
    <x v="30"/>
    <x v="30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3"/>
    <n v="1"/>
    <n v="13"/>
    <b v="1"/>
    <s v="film &amp; video/television"/>
    <x v="0"/>
    <s v="television"/>
    <n v="1453748434"/>
    <n v="1452193234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n v="100.24604569420035"/>
    <x v="0"/>
    <s v="US"/>
    <s v="USD"/>
    <n v="1463111940"/>
    <n v="1459523017"/>
    <b v="0"/>
    <n v="28520"/>
    <n v="89"/>
    <n v="320.44943820224717"/>
    <b v="1"/>
    <s v="film &amp; video/television"/>
    <x v="0"/>
    <s v="television"/>
    <n v="1463111940"/>
    <n v="1459523017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n v="102.0952380952381"/>
    <x v="0"/>
    <s v="US"/>
    <s v="USD"/>
    <n v="1447001501"/>
    <n v="1444405901"/>
    <b v="0"/>
    <n v="5360"/>
    <n v="64"/>
    <n v="83.75"/>
    <b v="1"/>
    <s v="film &amp; video/television"/>
    <x v="0"/>
    <s v="television"/>
    <n v="1447001501"/>
    <n v="1444405901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n v="130.46153846153845"/>
    <x v="0"/>
    <s v="US"/>
    <s v="USD"/>
    <n v="1407224601"/>
    <n v="1405928601"/>
    <b v="0"/>
    <n v="3392"/>
    <n v="68"/>
    <n v="49.882352941176471"/>
    <b v="1"/>
    <s v="film &amp; video/television"/>
    <x v="0"/>
    <s v="television"/>
    <n v="1407224601"/>
    <n v="1405928601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n v="166.5"/>
    <x v="0"/>
    <s v="US"/>
    <s v="USD"/>
    <n v="1430179200"/>
    <n v="1428130814"/>
    <b v="0"/>
    <n v="1665"/>
    <n v="28"/>
    <n v="59.464285714285715"/>
    <b v="1"/>
    <s v="film &amp; video/television"/>
    <x v="0"/>
    <s v="television"/>
    <n v="1430179200"/>
    <n v="1428130814"/>
    <x v="35"/>
    <x v="35"/>
  </r>
  <r>
    <n v="36"/>
    <s v="THE LISTENING BOX"/>
    <s v="A modern day priest makes an unusual discovery, setting off a chain of events."/>
    <n v="6000"/>
    <n v="8529"/>
    <n v="142.15"/>
    <x v="0"/>
    <s v="US"/>
    <s v="USD"/>
    <n v="1428128525"/>
    <n v="1425540125"/>
    <b v="0"/>
    <n v="8529"/>
    <n v="44"/>
    <n v="193.84090909090909"/>
    <b v="1"/>
    <s v="film &amp; video/television"/>
    <x v="0"/>
    <s v="television"/>
    <n v="1428128525"/>
    <n v="1425540125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n v="183.44090909090909"/>
    <x v="0"/>
    <s v="US"/>
    <s v="USD"/>
    <n v="1425055079"/>
    <n v="1422463079"/>
    <b v="0"/>
    <n v="40357"/>
    <n v="253"/>
    <n v="159.51383399209487"/>
    <b v="1"/>
    <s v="film &amp; video/television"/>
    <x v="0"/>
    <s v="television"/>
    <n v="1425055079"/>
    <n v="1422463079"/>
    <x v="37"/>
    <x v="37"/>
  </r>
  <r>
    <n v="38"/>
    <s v="Brewz Brothers TV"/>
    <s v="A television show about three brothers from Chicago on a mission to discover and highlight the best breweries in America."/>
    <n v="2500"/>
    <n v="2751"/>
    <n v="110.04"/>
    <x v="0"/>
    <s v="US"/>
    <s v="USD"/>
    <n v="1368235344"/>
    <n v="1365643344"/>
    <b v="0"/>
    <n v="2751"/>
    <n v="66"/>
    <n v="41.68181818181818"/>
    <b v="1"/>
    <s v="film &amp; video/television"/>
    <x v="0"/>
    <s v="television"/>
    <n v="1368235344"/>
    <n v="1365643344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n v="130.98000000000002"/>
    <x v="0"/>
    <s v="GB"/>
    <s v="GBP"/>
    <n v="1401058740"/>
    <n v="1398388068"/>
    <b v="0"/>
    <n v="32745"/>
    <n v="217"/>
    <n v="150.89861751152074"/>
    <b v="1"/>
    <s v="film &amp; video/television"/>
    <x v="0"/>
    <s v="television"/>
    <n v="1401058740"/>
    <n v="1398388068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n v="101.35000000000001"/>
    <x v="0"/>
    <s v="US"/>
    <s v="USD"/>
    <n v="1403150400"/>
    <n v="1401426488"/>
    <b v="0"/>
    <n v="2027"/>
    <n v="16"/>
    <n v="126.6875"/>
    <b v="1"/>
    <s v="film &amp; video/television"/>
    <x v="0"/>
    <s v="television"/>
    <n v="1403150400"/>
    <n v="1401426488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2000"/>
    <n v="19"/>
    <n v="105.26315789473684"/>
    <b v="1"/>
    <s v="film &amp; video/television"/>
    <x v="0"/>
    <s v="television"/>
    <n v="1412516354"/>
    <n v="1409924354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n v="141.85714285714286"/>
    <x v="0"/>
    <s v="US"/>
    <s v="USD"/>
    <n v="1419780026"/>
    <n v="1417188026"/>
    <b v="0"/>
    <n v="19860"/>
    <n v="169"/>
    <n v="117.51479289940828"/>
    <b v="1"/>
    <s v="film &amp; video/television"/>
    <x v="0"/>
    <s v="television"/>
    <n v="1419780026"/>
    <n v="1417188026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8.65999999999997"/>
    <x v="0"/>
    <s v="US"/>
    <s v="USD"/>
    <n v="1405209600"/>
    <n v="1402599486"/>
    <b v="0"/>
    <n v="30866"/>
    <n v="263"/>
    <n v="117.36121673003802"/>
    <b v="1"/>
    <s v="film &amp; video/television"/>
    <x v="0"/>
    <s v="television"/>
    <n v="1405209600"/>
    <n v="140259948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2000"/>
    <n v="15"/>
    <n v="133.33333333333334"/>
    <b v="1"/>
    <s v="film &amp; video/television"/>
    <x v="0"/>
    <s v="television"/>
    <n v="1412648537"/>
    <n v="1408760537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000"/>
    <n v="61"/>
    <n v="98.360655737704917"/>
    <b v="1"/>
    <s v="film &amp; video/television"/>
    <x v="0"/>
    <s v="television"/>
    <n v="1461769107"/>
    <n v="1459177107"/>
    <x v="45"/>
    <x v="45"/>
  </r>
  <r>
    <n v="46"/>
    <s v="New equipment for Joy's World!"/>
    <s v="The legendary community TV programme Joy's World is in dire need of new equipment! We are hoping you can help."/>
    <n v="8400"/>
    <n v="8750"/>
    <n v="104.16666666666667"/>
    <x v="0"/>
    <s v="AU"/>
    <s v="AUD"/>
    <n v="1450220974"/>
    <n v="1447628974"/>
    <b v="0"/>
    <n v="8750"/>
    <n v="45"/>
    <n v="194.44444444444446"/>
    <b v="1"/>
    <s v="film &amp; video/television"/>
    <x v="0"/>
    <s v="television"/>
    <n v="1450220974"/>
    <n v="144762897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n v="107.61100000000002"/>
    <x v="0"/>
    <s v="US"/>
    <s v="USD"/>
    <n v="1419021607"/>
    <n v="1413834007"/>
    <b v="0"/>
    <n v="5380.55"/>
    <n v="70"/>
    <n v="76.865000000000009"/>
    <b v="1"/>
    <s v="film &amp; video/television"/>
    <x v="0"/>
    <s v="television"/>
    <n v="1419021607"/>
    <n v="141383400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7.94999999999999"/>
    <x v="0"/>
    <s v="GB"/>
    <s v="GBP"/>
    <n v="1425211200"/>
    <n v="1422534260"/>
    <b v="0"/>
    <n v="2159"/>
    <n v="38"/>
    <n v="56.815789473684212"/>
    <b v="1"/>
    <s v="film &amp; video/television"/>
    <x v="0"/>
    <s v="television"/>
    <n v="1425211200"/>
    <n v="1422534260"/>
    <x v="48"/>
    <x v="48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12000"/>
    <n v="87"/>
    <n v="137.93103448275863"/>
    <b v="1"/>
    <s v="film &amp; video/television"/>
    <x v="0"/>
    <s v="television"/>
    <n v="1445660045"/>
    <n v="1443068045"/>
    <x v="49"/>
    <x v="49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600"/>
    <n v="22"/>
    <n v="27.272727272727273"/>
    <b v="1"/>
    <s v="film &amp; video/television"/>
    <x v="0"/>
    <s v="television"/>
    <n v="1422637200"/>
    <n v="1419271458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n v="128.0181818181818"/>
    <x v="0"/>
    <s v="US"/>
    <s v="USD"/>
    <n v="1439245037"/>
    <n v="1436653037"/>
    <b v="0"/>
    <n v="14082"/>
    <n v="119"/>
    <n v="118.33613445378151"/>
    <b v="1"/>
    <s v="film &amp; video/television"/>
    <x v="0"/>
    <s v="television"/>
    <n v="1439245037"/>
    <n v="1436653037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n v="116.21"/>
    <x v="0"/>
    <s v="US"/>
    <s v="USD"/>
    <n v="1405615846"/>
    <n v="1403023846"/>
    <b v="0"/>
    <n v="11621"/>
    <n v="52"/>
    <n v="223.48076923076923"/>
    <b v="1"/>
    <s v="film &amp; video/television"/>
    <x v="0"/>
    <s v="television"/>
    <n v="1405615846"/>
    <n v="1403023846"/>
    <x v="52"/>
    <x v="52"/>
  </r>
  <r>
    <n v="53"/>
    <s v="Rolling out Vegan Mashup's Season 2"/>
    <s v="Delicious TV's Vegan Mashup launching season two on public television"/>
    <n v="3000"/>
    <n v="3289"/>
    <n v="109.63333333333334"/>
    <x v="0"/>
    <s v="US"/>
    <s v="USD"/>
    <n v="1396648800"/>
    <n v="1395407445"/>
    <b v="0"/>
    <n v="3289"/>
    <n v="117"/>
    <n v="28.111111111111111"/>
    <b v="1"/>
    <s v="film &amp; video/television"/>
    <x v="0"/>
    <s v="television"/>
    <n v="1396648800"/>
    <n v="1395407445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10100"/>
    <n v="52"/>
    <n v="194.23076923076923"/>
    <b v="1"/>
    <s v="film &amp; video/television"/>
    <x v="0"/>
    <s v="television"/>
    <n v="1451063221"/>
    <n v="1448471221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n v="128.95348837209301"/>
    <x v="0"/>
    <s v="US"/>
    <s v="USD"/>
    <n v="1464390916"/>
    <n v="1462576516"/>
    <b v="0"/>
    <n v="11090"/>
    <n v="86"/>
    <n v="128.95348837209303"/>
    <b v="1"/>
    <s v="film &amp; video/television"/>
    <x v="0"/>
    <s v="television"/>
    <n v="1464390916"/>
    <n v="1462576516"/>
    <x v="55"/>
    <x v="55"/>
  </r>
  <r>
    <n v="56"/>
    <s v="Voxwomen Cycling Show"/>
    <s v="We want to see more women's cycling on TV - and we need your help to make it happen!"/>
    <n v="8000"/>
    <n v="8581"/>
    <n v="107.26249999999999"/>
    <x v="0"/>
    <s v="GB"/>
    <s v="GBP"/>
    <n v="1433779200"/>
    <n v="1432559424"/>
    <b v="0"/>
    <n v="8581"/>
    <n v="174"/>
    <n v="49.316091954022987"/>
    <b v="1"/>
    <s v="film &amp; video/television"/>
    <x v="0"/>
    <s v="television"/>
    <n v="1433779200"/>
    <n v="1432559424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1.89999999999999"/>
    <x v="0"/>
    <s v="US"/>
    <s v="USD"/>
    <n v="1429991962"/>
    <n v="1427399962"/>
    <b v="0"/>
    <n v="15285"/>
    <n v="69"/>
    <n v="221.52173913043478"/>
    <b v="1"/>
    <s v="film &amp; video/television"/>
    <x v="0"/>
    <s v="television"/>
    <n v="1429991962"/>
    <n v="1427399962"/>
    <x v="57"/>
    <x v="57"/>
  </r>
  <r>
    <n v="58"/>
    <s v="Gloaming"/>
    <s v="Alex thought he knew how the world worked. You live, you die and it's over. He was very, very wrong."/>
    <n v="10000"/>
    <n v="10291"/>
    <n v="102.91"/>
    <x v="0"/>
    <s v="US"/>
    <s v="USD"/>
    <n v="1416423172"/>
    <n v="1413827572"/>
    <b v="0"/>
    <n v="10291"/>
    <n v="75"/>
    <n v="137.21333333333334"/>
    <b v="1"/>
    <s v="film &amp; video/television"/>
    <x v="0"/>
    <s v="television"/>
    <n v="1416423172"/>
    <n v="1413827572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.12570000000001"/>
    <x v="0"/>
    <s v="US"/>
    <s v="USD"/>
    <n v="1442264400"/>
    <n v="1439530776"/>
    <b v="0"/>
    <n v="20025.14"/>
    <n v="33"/>
    <n v="606.82242424242418"/>
    <b v="1"/>
    <s v="film &amp; video/television"/>
    <x v="0"/>
    <s v="television"/>
    <n v="1442264400"/>
    <n v="1439530776"/>
    <x v="59"/>
    <x v="59"/>
  </r>
  <r>
    <n v="60"/>
    <s v="Ever Since - Short Film"/>
    <s v="Set in a beautiful but desolate world, we see how loneliness can lead to friendship in unconventional ways."/>
    <n v="4500"/>
    <n v="4648.33"/>
    <n v="103.29622222222221"/>
    <x v="0"/>
    <s v="GB"/>
    <s v="GBP"/>
    <n v="1395532800"/>
    <n v="1393882717"/>
    <b v="0"/>
    <n v="4648.33"/>
    <n v="108"/>
    <n v="43.040092592592593"/>
    <b v="1"/>
    <s v="film &amp; video/shorts"/>
    <x v="0"/>
    <s v="shorts"/>
    <n v="1395532800"/>
    <n v="1393882717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n v="148.30000000000001"/>
    <x v="0"/>
    <s v="US"/>
    <s v="USD"/>
    <n v="1370547157"/>
    <n v="1368646357"/>
    <b v="0"/>
    <n v="7415"/>
    <n v="23"/>
    <n v="322.39130434782606"/>
    <b v="1"/>
    <s v="film &amp; video/shorts"/>
    <x v="0"/>
    <s v="shorts"/>
    <n v="1370547157"/>
    <n v="1368646357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n v="154.73333333333332"/>
    <x v="0"/>
    <s v="US"/>
    <s v="USD"/>
    <n v="1362337878"/>
    <n v="1360177878"/>
    <b v="0"/>
    <n v="4642"/>
    <n v="48"/>
    <n v="96.708333333333329"/>
    <b v="1"/>
    <s v="film &amp; video/shorts"/>
    <x v="0"/>
    <s v="shorts"/>
    <n v="1362337878"/>
    <n v="1360177878"/>
    <x v="62"/>
    <x v="62"/>
  </r>
  <r>
    <n v="63"/>
    <s v="The Attic"/>
    <s v="The Attic is my first short film.  Please help me with post production and distribution so that I can let it out into the world"/>
    <n v="2000"/>
    <n v="2270.37"/>
    <n v="113.51849999999999"/>
    <x v="0"/>
    <s v="US"/>
    <s v="USD"/>
    <n v="1388206740"/>
    <n v="1386194013"/>
    <b v="0"/>
    <n v="2270.37"/>
    <n v="64"/>
    <n v="35.474531249999998"/>
    <b v="1"/>
    <s v="film &amp; video/shorts"/>
    <x v="0"/>
    <s v="shorts"/>
    <n v="1388206740"/>
    <n v="1386194013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n v="173.33333333333334"/>
    <x v="0"/>
    <s v="US"/>
    <s v="USD"/>
    <n v="1373243181"/>
    <n v="1370651181"/>
    <b v="0"/>
    <n v="2080"/>
    <n v="24"/>
    <n v="86.666666666666671"/>
    <b v="1"/>
    <s v="film &amp; video/shorts"/>
    <x v="0"/>
    <s v="shorts"/>
    <n v="1373243181"/>
    <n v="1370651181"/>
    <x v="64"/>
    <x v="64"/>
  </r>
  <r>
    <n v="65"/>
    <s v="Hello World - Post Production Funds"/>
    <s v="Help finish the short film Hello World. The story of an android in the broken home of a father &amp; son."/>
    <n v="7000"/>
    <n v="7527"/>
    <n v="107.52857142857141"/>
    <x v="0"/>
    <s v="CA"/>
    <s v="CAD"/>
    <n v="1407736740"/>
    <n v="1405453354"/>
    <b v="0"/>
    <n v="7527"/>
    <n v="57"/>
    <n v="132.05263157894737"/>
    <b v="1"/>
    <s v="film &amp; video/shorts"/>
    <x v="0"/>
    <s v="shorts"/>
    <n v="1407736740"/>
    <n v="1405453354"/>
    <x v="65"/>
    <x v="65"/>
  </r>
  <r>
    <n v="66"/>
    <s v="A Stagnant Fever: Short Film"/>
    <s v="A dark comedy set in the '60s about clinical depression and one night stands."/>
    <n v="2000"/>
    <n v="2372"/>
    <n v="118.6"/>
    <x v="0"/>
    <s v="US"/>
    <s v="USD"/>
    <n v="1468873420"/>
    <n v="1466281420"/>
    <b v="0"/>
    <n v="2372"/>
    <n v="26"/>
    <n v="91.230769230769226"/>
    <b v="1"/>
    <s v="film &amp; video/shorts"/>
    <x v="0"/>
    <s v="shorts"/>
    <n v="1468873420"/>
    <n v="1466281420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n v="116.25000000000001"/>
    <x v="0"/>
    <s v="US"/>
    <s v="USD"/>
    <n v="1342360804"/>
    <n v="1339768804"/>
    <b v="0"/>
    <n v="2325"/>
    <n v="20"/>
    <n v="116.25"/>
    <b v="1"/>
    <s v="film &amp; video/shorts"/>
    <x v="0"/>
    <s v="shorts"/>
    <n v="1342360804"/>
    <n v="1339768804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n v="127.16666666666667"/>
    <x v="0"/>
    <s v="GB"/>
    <s v="GBP"/>
    <n v="1393162791"/>
    <n v="1390570791"/>
    <b v="0"/>
    <n v="763"/>
    <n v="36"/>
    <n v="21.194444444444443"/>
    <b v="1"/>
    <s v="film &amp; video/shorts"/>
    <x v="0"/>
    <s v="shorts"/>
    <n v="1393162791"/>
    <n v="139057079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n v="110.9423"/>
    <x v="0"/>
    <s v="US"/>
    <s v="USD"/>
    <n v="1317538740"/>
    <n v="1314765025"/>
    <b v="0"/>
    <n v="11094.23"/>
    <n v="178"/>
    <n v="62.327134831460668"/>
    <b v="1"/>
    <s v="film &amp; video/shorts"/>
    <x v="0"/>
    <s v="shorts"/>
    <n v="1317538740"/>
    <n v="1314765025"/>
    <x v="69"/>
    <x v="69"/>
  </r>
  <r>
    <n v="70"/>
    <s v="Scraps"/>
    <s v="Maggie barely survives a deranged baptism by her mother only to be born again to a string of foster parents. Things can always be worse"/>
    <n v="500"/>
    <n v="636"/>
    <n v="127.2"/>
    <x v="0"/>
    <s v="US"/>
    <s v="USD"/>
    <n v="1315171845"/>
    <n v="1309987845"/>
    <b v="0"/>
    <n v="636"/>
    <n v="17"/>
    <n v="37.411764705882355"/>
    <b v="1"/>
    <s v="film &amp; video/shorts"/>
    <x v="0"/>
    <s v="shorts"/>
    <n v="1315171845"/>
    <n v="1309987845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3.94444444444443"/>
    <x v="0"/>
    <s v="US"/>
    <s v="USD"/>
    <n v="1338186657"/>
    <n v="1333002657"/>
    <b v="0"/>
    <n v="2231"/>
    <n v="32"/>
    <n v="69.71875"/>
    <b v="1"/>
    <s v="film &amp; video/shorts"/>
    <x v="0"/>
    <s v="shorts"/>
    <n v="1338186657"/>
    <n v="1333002657"/>
    <x v="71"/>
    <x v="71"/>
  </r>
  <r>
    <n v="72"/>
    <s v="Trickle"/>
    <s v="A young man forced to live back home after an automobile accident leaves him to rediscover what it means to be a part of his family."/>
    <n v="2200"/>
    <n v="2385"/>
    <n v="108.40909090909091"/>
    <x v="0"/>
    <s v="US"/>
    <s v="USD"/>
    <n v="1352937600"/>
    <n v="1351210481"/>
    <b v="0"/>
    <n v="2385"/>
    <n v="41"/>
    <n v="58.170731707317074"/>
    <b v="1"/>
    <s v="film &amp; video/shorts"/>
    <x v="0"/>
    <s v="shorts"/>
    <n v="1352937600"/>
    <n v="135121048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900"/>
    <n v="18"/>
    <n v="50"/>
    <b v="1"/>
    <s v="film &amp; video/shorts"/>
    <x v="0"/>
    <s v="shorts"/>
    <n v="1304395140"/>
    <n v="1297620584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2.93199999999999"/>
    <x v="0"/>
    <s v="FR"/>
    <s v="EUR"/>
    <n v="1453376495"/>
    <n v="1450784495"/>
    <b v="0"/>
    <n v="564.66"/>
    <n v="29"/>
    <n v="19.471034482758618"/>
    <b v="1"/>
    <s v="film &amp; video/shorts"/>
    <x v="0"/>
    <s v="shorts"/>
    <n v="1453376495"/>
    <n v="1450784495"/>
    <x v="74"/>
    <x v="74"/>
  </r>
  <r>
    <n v="75"/>
    <s v="&quot;DAD&quot; - A USC Short Film"/>
    <s v="A teenager named Charlie discovers something new about himself while coping with the loss of his father."/>
    <n v="3500"/>
    <n v="4040"/>
    <n v="115.42857142857143"/>
    <x v="0"/>
    <s v="US"/>
    <s v="USD"/>
    <n v="1366693272"/>
    <n v="1364101272"/>
    <b v="0"/>
    <n v="4040"/>
    <n v="47"/>
    <n v="85.957446808510639"/>
    <b v="1"/>
    <s v="film &amp; video/shorts"/>
    <x v="0"/>
    <s v="shorts"/>
    <n v="1366693272"/>
    <n v="1364101272"/>
    <x v="75"/>
    <x v="75"/>
  </r>
  <r>
    <n v="76"/>
    <s v="Star Wars: Insidious"/>
    <s v="Karn A'Mor has awoken bloodied on a distant battlefield with no memory of his past! JOIN THE RESISTANCE and find out more..."/>
    <n v="300"/>
    <n v="460"/>
    <n v="153.33333333333334"/>
    <x v="0"/>
    <s v="US"/>
    <s v="USD"/>
    <n v="1325007358"/>
    <n v="1319819758"/>
    <b v="0"/>
    <n v="460"/>
    <n v="15"/>
    <n v="30.666666666666668"/>
    <b v="1"/>
    <s v="film &amp; video/shorts"/>
    <x v="0"/>
    <s v="shorts"/>
    <n v="1325007358"/>
    <n v="1319819758"/>
    <x v="76"/>
    <x v="76"/>
  </r>
  <r>
    <n v="77"/>
    <s v="Jonah and the Crab"/>
    <s v="A short film about a boy searching for companionship in a hermit crab he finds on the beach."/>
    <n v="400"/>
    <n v="1570"/>
    <n v="392.5"/>
    <x v="0"/>
    <s v="US"/>
    <s v="USD"/>
    <n v="1337569140"/>
    <n v="1332991717"/>
    <b v="0"/>
    <n v="1570"/>
    <n v="26"/>
    <n v="60.384615384615387"/>
    <b v="1"/>
    <s v="film &amp; video/shorts"/>
    <x v="0"/>
    <s v="shorts"/>
    <n v="1337569140"/>
    <n v="1332991717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1351"/>
    <n v="35"/>
    <n v="38.6"/>
    <b v="1"/>
    <s v="film &amp; video/shorts"/>
    <x v="0"/>
    <s v="shorts"/>
    <n v="1472751121"/>
    <n v="147188712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1651"/>
    <n v="41"/>
    <n v="40.268292682926827"/>
    <b v="1"/>
    <s v="film &amp; video/shorts"/>
    <x v="0"/>
    <s v="shorts"/>
    <n v="1398451093"/>
    <n v="1395859093"/>
    <x v="79"/>
    <x v="79"/>
  </r>
  <r>
    <n v="80"/>
    <s v="Swingers Anonymous"/>
    <s v="What would you do if you ended up at a swingers party with two dead bodies and $20,000 in drug money?"/>
    <n v="12000"/>
    <n v="12870"/>
    <n v="107.25"/>
    <x v="0"/>
    <s v="US"/>
    <s v="USD"/>
    <n v="1386640856"/>
    <n v="1383616856"/>
    <b v="0"/>
    <n v="12870"/>
    <n v="47"/>
    <n v="273.82978723404256"/>
    <b v="1"/>
    <s v="film &amp; video/shorts"/>
    <x v="0"/>
    <s v="shorts"/>
    <n v="1386640856"/>
    <n v="1383616856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1485"/>
    <n v="28"/>
    <n v="53.035714285714285"/>
    <b v="1"/>
    <s v="film &amp; video/shorts"/>
    <x v="0"/>
    <s v="shorts"/>
    <n v="1342234920"/>
    <n v="1341892127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.01249999999999"/>
    <x v="0"/>
    <s v="US"/>
    <s v="USD"/>
    <n v="1318189261"/>
    <n v="1315597261"/>
    <b v="0"/>
    <n v="4000.5"/>
    <n v="100"/>
    <n v="40.005000000000003"/>
    <b v="1"/>
    <s v="film &amp; video/shorts"/>
    <x v="0"/>
    <s v="shorts"/>
    <n v="1318189261"/>
    <n v="131559726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n v="102.49999999999999"/>
    <x v="0"/>
    <s v="GB"/>
    <s v="GBP"/>
    <n v="1424604600"/>
    <n v="1423320389"/>
    <b v="0"/>
    <n v="205"/>
    <n v="13"/>
    <n v="15.76923076923077"/>
    <b v="1"/>
    <s v="film &amp; video/shorts"/>
    <x v="0"/>
    <s v="shorts"/>
    <n v="1424604600"/>
    <n v="1423320389"/>
    <x v="83"/>
    <x v="83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500"/>
    <n v="7"/>
    <n v="71.428571428571431"/>
    <b v="1"/>
    <s v="film &amp; video/shorts"/>
    <x v="0"/>
    <s v="shorts"/>
    <n v="1305483086"/>
    <n v="1302891086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n v="125.49999999999999"/>
    <x v="0"/>
    <s v="US"/>
    <s v="USD"/>
    <n v="1316746837"/>
    <n v="1314154837"/>
    <b v="0"/>
    <n v="1506"/>
    <n v="21"/>
    <n v="71.714285714285708"/>
    <b v="1"/>
    <s v="film &amp; video/shorts"/>
    <x v="0"/>
    <s v="shorts"/>
    <n v="1316746837"/>
    <n v="1314154837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.46666666666667"/>
    <x v="0"/>
    <s v="FR"/>
    <s v="EUR"/>
    <n v="1451226045"/>
    <n v="1444828845"/>
    <b v="0"/>
    <n v="6388"/>
    <n v="17"/>
    <n v="375.76470588235293"/>
    <b v="1"/>
    <s v="film &amp; video/shorts"/>
    <x v="0"/>
    <s v="shorts"/>
    <n v="1451226045"/>
    <n v="1444828845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n v="104.60000000000001"/>
    <x v="0"/>
    <s v="US"/>
    <s v="USD"/>
    <n v="1275529260"/>
    <n v="1274705803"/>
    <b v="0"/>
    <n v="2615"/>
    <n v="25"/>
    <n v="104.6"/>
    <b v="1"/>
    <s v="film &amp; video/shorts"/>
    <x v="0"/>
    <s v="shorts"/>
    <n v="1275529260"/>
    <n v="1274705803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n v="102.85714285714285"/>
    <x v="0"/>
    <s v="US"/>
    <s v="USD"/>
    <n v="1403452131"/>
    <n v="1401205731"/>
    <b v="0"/>
    <n v="3600"/>
    <n v="60"/>
    <n v="60"/>
    <b v="1"/>
    <s v="film &amp; video/shorts"/>
    <x v="0"/>
    <s v="shorts"/>
    <n v="1403452131"/>
    <n v="140120573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n v="115.06666666666668"/>
    <x v="0"/>
    <s v="US"/>
    <s v="USD"/>
    <n v="1370196192"/>
    <n v="1368036192"/>
    <b v="0"/>
    <n v="6904"/>
    <n v="56"/>
    <n v="123.28571428571429"/>
    <b v="1"/>
    <s v="film &amp; video/shorts"/>
    <x v="0"/>
    <s v="shorts"/>
    <n v="1370196192"/>
    <n v="1368036192"/>
    <x v="89"/>
    <x v="89"/>
  </r>
  <r>
    <n v="90"/>
    <s v="Help Get the Short Film Interior Design into Film Festivals!"/>
    <s v="We're looking for funding to help submit a short film to film festivals."/>
    <n v="500"/>
    <n v="502"/>
    <n v="100.4"/>
    <x v="0"/>
    <s v="US"/>
    <s v="USD"/>
    <n v="1310454499"/>
    <n v="1307862499"/>
    <b v="0"/>
    <n v="502"/>
    <n v="16"/>
    <n v="31.375"/>
    <b v="1"/>
    <s v="film &amp; video/shorts"/>
    <x v="0"/>
    <s v="shorts"/>
    <n v="1310454499"/>
    <n v="1307862499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3600"/>
    <n v="46"/>
    <n v="78.260869565217391"/>
    <b v="1"/>
    <s v="film &amp; video/shorts"/>
    <x v="0"/>
    <s v="shorts"/>
    <n v="1305625164"/>
    <n v="1300354764"/>
    <x v="91"/>
    <x v="91"/>
  </r>
  <r>
    <n v="92"/>
    <s v="Euphoria"/>
    <s v="Euphoria is an adventure film that follows adrenaline filled athletes on their hunt for the sublime while balancing family and careers."/>
    <n v="5000"/>
    <n v="5260"/>
    <n v="105.2"/>
    <x v="0"/>
    <s v="CA"/>
    <s v="CAD"/>
    <n v="1485936000"/>
    <n v="1481949983"/>
    <b v="0"/>
    <n v="5260"/>
    <n v="43"/>
    <n v="122.32558139534883"/>
    <b v="1"/>
    <s v="film &amp; video/shorts"/>
    <x v="0"/>
    <s v="shorts"/>
    <n v="1485936000"/>
    <n v="148194998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0.60000000000001"/>
    <x v="0"/>
    <s v="US"/>
    <s v="USD"/>
    <n v="1341349200"/>
    <n v="1338928537"/>
    <b v="0"/>
    <n v="1106"/>
    <n v="15"/>
    <n v="73.733333333333334"/>
    <b v="1"/>
    <s v="film &amp; video/shorts"/>
    <x v="0"/>
    <s v="shorts"/>
    <n v="1341349200"/>
    <n v="1338928537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260"/>
    <n v="12"/>
    <n v="21.666666666666668"/>
    <b v="1"/>
    <s v="film &amp; video/shorts"/>
    <x v="0"/>
    <s v="shorts"/>
    <n v="1396890822"/>
    <n v="1395162822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.42857142857142"/>
    <x v="0"/>
    <s v="US"/>
    <s v="USD"/>
    <n v="1330214841"/>
    <n v="1327622841"/>
    <b v="0"/>
    <n v="460"/>
    <n v="21"/>
    <n v="21.904761904761905"/>
    <b v="1"/>
    <s v="film &amp; video/shorts"/>
    <x v="0"/>
    <s v="shorts"/>
    <n v="1330214841"/>
    <n v="132762284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n v="114.66666666666667"/>
    <x v="0"/>
    <s v="US"/>
    <s v="USD"/>
    <n v="1280631600"/>
    <n v="1274889241"/>
    <b v="0"/>
    <n v="1720"/>
    <n v="34"/>
    <n v="50.588235294117645"/>
    <b v="1"/>
    <s v="film &amp; video/shorts"/>
    <x v="0"/>
    <s v="shorts"/>
    <n v="1280631600"/>
    <n v="127488924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.25"/>
    <x v="0"/>
    <s v="US"/>
    <s v="USD"/>
    <n v="1310440482"/>
    <n v="1307848482"/>
    <b v="0"/>
    <n v="425"/>
    <n v="8"/>
    <n v="53.125"/>
    <b v="1"/>
    <s v="film &amp; video/shorts"/>
    <x v="0"/>
    <s v="shorts"/>
    <n v="1310440482"/>
    <n v="1307848482"/>
    <x v="97"/>
    <x v="97"/>
  </r>
  <r>
    <n v="98"/>
    <s v="CUT OUT"/>
    <s v="&quot;Cut Out&quot; tells the story of a young woman who befriends a neighborhood teen and finds herself involved with gang violence."/>
    <n v="3200"/>
    <n v="3400"/>
    <n v="106.25"/>
    <x v="0"/>
    <s v="US"/>
    <s v="USD"/>
    <n v="1354923000"/>
    <n v="1351796674"/>
    <b v="0"/>
    <n v="3400"/>
    <n v="60"/>
    <n v="56.666666666666664"/>
    <b v="1"/>
    <s v="film &amp; video/shorts"/>
    <x v="0"/>
    <s v="shorts"/>
    <n v="1354923000"/>
    <n v="1351796674"/>
    <x v="98"/>
    <x v="98"/>
  </r>
  <r>
    <n v="99"/>
    <s v="BEAT: An Original Short Film"/>
    <s v="A feminist tale of two girls finally giving a &quot;Nice Guy&quot; what he truly deserves. Also, dancing!"/>
    <n v="1500"/>
    <n v="1590.29"/>
    <n v="106.01933333333334"/>
    <x v="0"/>
    <s v="US"/>
    <s v="USD"/>
    <n v="1390426799"/>
    <n v="1387834799"/>
    <b v="0"/>
    <n v="1590.29"/>
    <n v="39"/>
    <n v="40.776666666666664"/>
    <b v="1"/>
    <s v="film &amp; video/shorts"/>
    <x v="0"/>
    <s v="shorts"/>
    <n v="1390426799"/>
    <n v="1387834799"/>
    <x v="99"/>
    <x v="9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5000"/>
    <n v="26"/>
    <n v="192.30769230769232"/>
    <b v="1"/>
    <s v="film &amp; video/shorts"/>
    <x v="0"/>
    <s v="shorts"/>
    <n v="1352055886"/>
    <n v="1350324286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00"/>
    <n v="35"/>
    <n v="100"/>
    <b v="1"/>
    <s v="film &amp; video/shorts"/>
    <x v="0"/>
    <s v="shorts"/>
    <n v="1359052710"/>
    <n v="1356979110"/>
    <x v="101"/>
    <x v="101"/>
  </r>
  <r>
    <n v="102"/>
    <s v="Dear God No!"/>
    <s v="A gang of outlaw bikers pull a home invasion on a disgraced Anthropologist hiding a secret locked in his cabin basement."/>
    <n v="6000"/>
    <n v="7665"/>
    <n v="127.75000000000001"/>
    <x v="0"/>
    <s v="US"/>
    <s v="USD"/>
    <n v="1293073733"/>
    <n v="1290481733"/>
    <b v="0"/>
    <n v="7665"/>
    <n v="65"/>
    <n v="117.92307692307692"/>
    <b v="1"/>
    <s v="film &amp; video/shorts"/>
    <x v="0"/>
    <s v="shorts"/>
    <n v="1293073733"/>
    <n v="1290481733"/>
    <x v="102"/>
    <x v="102"/>
  </r>
  <r>
    <n v="103"/>
    <s v="I'M TWENTY SOMETHING"/>
    <s v="Three friends in their twenties are trying to do the impossible - have fun on a casual Friday night."/>
    <n v="1300"/>
    <n v="1367"/>
    <n v="105.15384615384616"/>
    <x v="0"/>
    <s v="GB"/>
    <s v="GBP"/>
    <n v="1394220030"/>
    <n v="1392232830"/>
    <b v="0"/>
    <n v="1367"/>
    <n v="49"/>
    <n v="27.897959183673468"/>
    <b v="1"/>
    <s v="film &amp; video/shorts"/>
    <x v="0"/>
    <s v="shorts"/>
    <n v="1394220030"/>
    <n v="1392232830"/>
    <x v="103"/>
    <x v="103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600"/>
    <n v="10"/>
    <n v="60"/>
    <b v="1"/>
    <s v="film &amp; video/shorts"/>
    <x v="0"/>
    <s v="shorts"/>
    <n v="1301792400"/>
    <n v="1299775266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n v="107.40909090909089"/>
    <x v="0"/>
    <s v="US"/>
    <s v="USD"/>
    <n v="1463184000"/>
    <n v="1461605020"/>
    <b v="0"/>
    <n v="2363"/>
    <n v="60"/>
    <n v="39.383333333333333"/>
    <b v="1"/>
    <s v="film &amp; video/shorts"/>
    <x v="0"/>
    <s v="shorts"/>
    <n v="1463184000"/>
    <n v="1461605020"/>
    <x v="105"/>
    <x v="105"/>
  </r>
  <r>
    <n v="106"/>
    <s v="LOST WEEKEND"/>
    <s v="A Boy. A Girl. A Car. A Serial Killer."/>
    <n v="5000"/>
    <n v="5025"/>
    <n v="100.49999999999999"/>
    <x v="0"/>
    <s v="US"/>
    <s v="USD"/>
    <n v="1333391901"/>
    <n v="1332182301"/>
    <b v="0"/>
    <n v="5025"/>
    <n v="27"/>
    <n v="186.11111111111111"/>
    <b v="1"/>
    <s v="film &amp; video/shorts"/>
    <x v="0"/>
    <s v="shorts"/>
    <n v="1333391901"/>
    <n v="133218230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.46666666666667"/>
    <x v="0"/>
    <s v="US"/>
    <s v="USD"/>
    <n v="1303688087"/>
    <n v="1301787287"/>
    <b v="0"/>
    <n v="7685"/>
    <n v="69"/>
    <n v="111.37681159420291"/>
    <b v="1"/>
    <s v="film &amp; video/shorts"/>
    <x v="0"/>
    <s v="shorts"/>
    <n v="1303688087"/>
    <n v="1301787287"/>
    <x v="107"/>
    <x v="107"/>
  </r>
  <r>
    <n v="108"/>
    <s v="GLASS: A Love Story"/>
    <s v="When a man can't find love, his Google GLASS does the searching for him. A short film shot with Google Glass."/>
    <n v="1500"/>
    <n v="3700"/>
    <n v="246.66666666666669"/>
    <x v="0"/>
    <s v="US"/>
    <s v="USD"/>
    <n v="1370011370"/>
    <n v="1364827370"/>
    <b v="0"/>
    <n v="3700"/>
    <n v="47"/>
    <n v="78.723404255319153"/>
    <b v="1"/>
    <s v="film &amp; video/shorts"/>
    <x v="0"/>
    <s v="shorts"/>
    <n v="1370011370"/>
    <n v="1364827370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19.49999999999997"/>
    <x v="0"/>
    <s v="US"/>
    <s v="USD"/>
    <n v="1298680630"/>
    <n v="1296088630"/>
    <b v="0"/>
    <n v="2195"/>
    <n v="47"/>
    <n v="46.702127659574465"/>
    <b v="1"/>
    <s v="film &amp; video/shorts"/>
    <x v="0"/>
    <s v="shorts"/>
    <n v="1298680630"/>
    <n v="1296088630"/>
    <x v="109"/>
    <x v="109"/>
  </r>
  <r>
    <n v="110"/>
    <s v="Earlids"/>
    <s v="Lee, an awkward teenager with sound-blocking earlids, must confront his self-isolation after a girl moves in next door."/>
    <n v="1300"/>
    <n v="1700"/>
    <n v="130.76923076923077"/>
    <x v="0"/>
    <s v="US"/>
    <s v="USD"/>
    <n v="1384408740"/>
    <n v="1381445253"/>
    <b v="0"/>
    <n v="1700"/>
    <n v="26"/>
    <n v="65.384615384615387"/>
    <b v="1"/>
    <s v="film &amp; video/shorts"/>
    <x v="0"/>
    <s v="shorts"/>
    <n v="1384408740"/>
    <n v="1381445253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n v="154.57142857142858"/>
    <x v="0"/>
    <s v="AU"/>
    <s v="AUD"/>
    <n v="1433059187"/>
    <n v="1430467187"/>
    <b v="0"/>
    <n v="5410"/>
    <n v="53"/>
    <n v="102.0754716981132"/>
    <b v="1"/>
    <s v="film &amp; video/shorts"/>
    <x v="0"/>
    <s v="shorts"/>
    <n v="1433059187"/>
    <n v="1430467187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5200"/>
    <n v="81"/>
    <n v="64.197530864197532"/>
    <b v="1"/>
    <s v="film &amp; video/shorts"/>
    <x v="0"/>
    <s v="shorts"/>
    <n v="1397354400"/>
    <n v="1395277318"/>
    <x v="112"/>
    <x v="112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050"/>
    <n v="78"/>
    <n v="90.384615384615387"/>
    <b v="1"/>
    <s v="film &amp; video/shorts"/>
    <x v="0"/>
    <s v="shorts"/>
    <n v="1312642800"/>
    <n v="131196312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n v="103.33333333333334"/>
    <x v="0"/>
    <s v="US"/>
    <s v="USD"/>
    <n v="1326436488"/>
    <n v="1321252488"/>
    <b v="0"/>
    <n v="3100"/>
    <n v="35"/>
    <n v="88.571428571428569"/>
    <b v="1"/>
    <s v="film &amp; video/shorts"/>
    <x v="0"/>
    <s v="shorts"/>
    <n v="1326436488"/>
    <n v="1321252488"/>
    <x v="114"/>
    <x v="114"/>
  </r>
  <r>
    <n v="115"/>
    <s v="The World's Greatest Lover"/>
    <s v="Never judge a book (or a lover) by their cover."/>
    <n v="450"/>
    <n v="632"/>
    <n v="140.44444444444443"/>
    <x v="0"/>
    <s v="US"/>
    <s v="USD"/>
    <n v="1328377444"/>
    <n v="1326217444"/>
    <b v="0"/>
    <n v="632"/>
    <n v="22"/>
    <n v="28.727272727272727"/>
    <b v="1"/>
    <s v="film &amp; video/shorts"/>
    <x v="0"/>
    <s v="shorts"/>
    <n v="1328377444"/>
    <n v="1326217444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n v="113.65714285714286"/>
    <x v="0"/>
    <s v="US"/>
    <s v="USD"/>
    <n v="1302260155"/>
    <n v="1298289355"/>
    <b v="0"/>
    <n v="3978"/>
    <n v="57"/>
    <n v="69.78947368421052"/>
    <b v="1"/>
    <s v="film &amp; video/shorts"/>
    <x v="0"/>
    <s v="shorts"/>
    <n v="1302260155"/>
    <n v="1298289355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.49377777777779"/>
    <x v="0"/>
    <s v="US"/>
    <s v="USD"/>
    <n v="1276110000"/>
    <n v="1268337744"/>
    <b v="0"/>
    <n v="4522.22"/>
    <n v="27"/>
    <n v="167.48962962962963"/>
    <b v="1"/>
    <s v="film &amp; video/shorts"/>
    <x v="0"/>
    <s v="shorts"/>
    <n v="1276110000"/>
    <n v="1268337744"/>
    <x v="117"/>
    <x v="117"/>
  </r>
  <r>
    <n v="118"/>
    <s v="DENOUNCED - A Short Film"/>
    <s v="When a ruthless hit-man is 'denounced' from the mafia, his old enemies declare war."/>
    <n v="5000"/>
    <n v="5651.58"/>
    <n v="113.03159999999998"/>
    <x v="0"/>
    <s v="US"/>
    <s v="USD"/>
    <n v="1311902236"/>
    <n v="1309310236"/>
    <b v="0"/>
    <n v="5651.58"/>
    <n v="39"/>
    <n v="144.91230769230768"/>
    <b v="1"/>
    <s v="film &amp; video/shorts"/>
    <x v="0"/>
    <s v="shorts"/>
    <n v="1311902236"/>
    <n v="1309310236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4.55692307692308"/>
    <x v="0"/>
    <s v="US"/>
    <s v="USD"/>
    <n v="1313276400"/>
    <n v="1310693986"/>
    <b v="0"/>
    <n v="3398.1"/>
    <n v="37"/>
    <n v="91.840540540540545"/>
    <b v="1"/>
    <s v="film &amp; video/shorts"/>
    <x v="0"/>
    <s v="shorts"/>
    <n v="1313276400"/>
    <n v="1310693986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2"/>
    <x v="1"/>
    <s v="HK"/>
    <s v="HKD"/>
    <n v="1475457107"/>
    <n v="1472865107"/>
    <b v="0"/>
    <n v="10"/>
    <n v="1"/>
    <n v="10"/>
    <b v="0"/>
    <s v="film &amp; video/science fiction"/>
    <x v="0"/>
    <s v="science fiction"/>
    <n v="1475457107"/>
    <n v="1472865107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n v="3.3333333333333333E-2"/>
    <x v="1"/>
    <s v="US"/>
    <s v="USD"/>
    <n v="1429352160"/>
    <n v="1427993710"/>
    <b v="0"/>
    <n v="1"/>
    <n v="1"/>
    <n v="1"/>
    <b v="0"/>
    <s v="film &amp; video/science fiction"/>
    <x v="0"/>
    <s v="science fiction"/>
    <n v="1429352160"/>
    <n v="1427993710"/>
    <x v="121"/>
    <x v="121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n v="0"/>
    <e v="#DIV/0!"/>
    <b v="0"/>
    <s v="film &amp; video/science fiction"/>
    <x v="0"/>
    <s v="science fiction"/>
    <n v="1476094907"/>
    <n v="1470910907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.27454545454545454"/>
    <x v="1"/>
    <s v="US"/>
    <s v="USD"/>
    <n v="1414533600"/>
    <n v="1411411564"/>
    <b v="0"/>
    <n v="151"/>
    <n v="6"/>
    <n v="25.166666666666668"/>
    <b v="0"/>
    <s v="film &amp; video/science fiction"/>
    <x v="0"/>
    <s v="science fiction"/>
    <n v="1414533600"/>
    <n v="1411411564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n v="0"/>
    <e v="#DIV/0!"/>
    <b v="0"/>
    <s v="film &amp; video/science fiction"/>
    <x v="0"/>
    <s v="science fiction"/>
    <n v="1431728242"/>
    <n v="142956824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n v="14.000000000000002"/>
    <x v="1"/>
    <s v="CA"/>
    <s v="CAD"/>
    <n v="1486165880"/>
    <n v="1480981880"/>
    <b v="0"/>
    <n v="70"/>
    <n v="6"/>
    <n v="11.666666666666666"/>
    <b v="0"/>
    <s v="film &amp; video/science fiction"/>
    <x v="0"/>
    <s v="science fiction"/>
    <n v="1486165880"/>
    <n v="1480981880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"/>
    <x v="1"/>
    <s v="US"/>
    <s v="USD"/>
    <n v="1433988000"/>
    <n v="1431353337"/>
    <b v="0"/>
    <n v="1387"/>
    <n v="13"/>
    <n v="106.69230769230769"/>
    <b v="0"/>
    <s v="film &amp; video/science fiction"/>
    <x v="0"/>
    <s v="science fiction"/>
    <n v="1433988000"/>
    <n v="1431353337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n v="2.375"/>
    <x v="1"/>
    <s v="US"/>
    <s v="USD"/>
    <n v="1428069541"/>
    <n v="1425481141"/>
    <b v="0"/>
    <n v="190"/>
    <n v="4"/>
    <n v="47.5"/>
    <b v="0"/>
    <s v="film &amp; video/science fiction"/>
    <x v="0"/>
    <s v="science fiction"/>
    <n v="1428069541"/>
    <n v="1425481141"/>
    <x v="127"/>
    <x v="127"/>
  </r>
  <r>
    <n v="128"/>
    <s v="Ralphi3 (Canceled)"/>
    <s v="A Science Fiction film filled with entertainment and Excitement"/>
    <n v="100000"/>
    <n v="1867"/>
    <n v="1.867"/>
    <x v="1"/>
    <s v="US"/>
    <s v="USD"/>
    <n v="1476941293"/>
    <n v="1473917293"/>
    <b v="0"/>
    <n v="1867"/>
    <n v="6"/>
    <n v="311.16666666666669"/>
    <b v="0"/>
    <s v="film &amp; video/science fiction"/>
    <x v="0"/>
    <s v="science fiction"/>
    <n v="1476941293"/>
    <n v="1473917293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n v="0"/>
    <e v="#DIV/0!"/>
    <b v="0"/>
    <s v="film &amp; video/science fiction"/>
    <x v="0"/>
    <s v="science fiction"/>
    <n v="1414708183"/>
    <n v="1409524183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n v="0"/>
    <e v="#DIV/0!"/>
    <b v="0"/>
    <s v="film &amp; video/science fiction"/>
    <x v="0"/>
    <s v="science fiction"/>
    <n v="1402949760"/>
    <n v="1400536692"/>
    <x v="130"/>
    <x v="130"/>
  </r>
  <r>
    <n v="131"/>
    <s v="I (Canceled)"/>
    <s v="I"/>
    <n v="1200"/>
    <n v="0"/>
    <n v="0"/>
    <x v="1"/>
    <s v="US"/>
    <s v="USD"/>
    <n v="1467763200"/>
    <n v="1466453161"/>
    <b v="0"/>
    <n v="0"/>
    <n v="0"/>
    <e v="#DIV/0!"/>
    <b v="0"/>
    <s v="film &amp; video/science fiction"/>
    <x v="0"/>
    <s v="science fiction"/>
    <n v="1467763200"/>
    <n v="1466453161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6"/>
    <x v="1"/>
    <s v="US"/>
    <s v="USD"/>
    <n v="1415392207"/>
    <n v="1411500607"/>
    <b v="0"/>
    <n v="7655"/>
    <n v="81"/>
    <n v="94.506172839506178"/>
    <b v="0"/>
    <s v="film &amp; video/science fiction"/>
    <x v="0"/>
    <s v="science fiction"/>
    <n v="1415392207"/>
    <n v="1411500607"/>
    <x v="132"/>
    <x v="132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n v="0"/>
    <e v="#DIV/0!"/>
    <b v="0"/>
    <s v="film &amp; video/science fiction"/>
    <x v="0"/>
    <s v="science fiction"/>
    <n v="1464715860"/>
    <n v="1462130584"/>
    <x v="133"/>
    <x v="133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n v="0"/>
    <e v="#DIV/0!"/>
    <b v="0"/>
    <s v="film &amp; video/science fiction"/>
    <x v="0"/>
    <s v="science fiction"/>
    <n v="1441386000"/>
    <n v="1438811418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.433333333333334"/>
    <x v="1"/>
    <s v="US"/>
    <s v="USD"/>
    <n v="1404241200"/>
    <n v="1401354597"/>
    <b v="0"/>
    <n v="403"/>
    <n v="5"/>
    <n v="80.599999999999994"/>
    <b v="0"/>
    <s v="film &amp; video/science fiction"/>
    <x v="0"/>
    <s v="science fiction"/>
    <n v="1404241200"/>
    <n v="1401354597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n v="0"/>
    <e v="#DIV/0!"/>
    <b v="0"/>
    <s v="film &amp; video/science fiction"/>
    <x v="0"/>
    <s v="science fiction"/>
    <n v="1431771360"/>
    <n v="1427968234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n v="0"/>
    <e v="#DIV/0!"/>
    <b v="0"/>
    <s v="film &amp; video/science fiction"/>
    <x v="0"/>
    <s v="science fiction"/>
    <n v="1444657593"/>
    <n v="1440337593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3"/>
    <x v="1"/>
    <s v="US"/>
    <s v="USD"/>
    <n v="1438405140"/>
    <n v="1435731041"/>
    <b v="0"/>
    <n v="4712"/>
    <n v="58"/>
    <n v="81.241379310344826"/>
    <b v="0"/>
    <s v="film &amp; video/science fiction"/>
    <x v="0"/>
    <s v="science fiction"/>
    <n v="1438405140"/>
    <n v="1435731041"/>
    <x v="138"/>
    <x v="138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500"/>
    <n v="1"/>
    <n v="500"/>
    <b v="0"/>
    <s v="film &amp; video/science fiction"/>
    <x v="0"/>
    <s v="science fiction"/>
    <n v="1436738772"/>
    <n v="143587477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n v="0"/>
    <e v="#DIV/0!"/>
    <b v="0"/>
    <s v="film &amp; video/science fiction"/>
    <x v="0"/>
    <s v="science fiction"/>
    <n v="1426823132"/>
    <n v="142423473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0.775"/>
    <x v="1"/>
    <s v="US"/>
    <s v="USD"/>
    <n v="1433043623"/>
    <n v="1429155623"/>
    <b v="0"/>
    <n v="1293"/>
    <n v="28"/>
    <n v="46.178571428571431"/>
    <b v="0"/>
    <s v="film &amp; video/science fiction"/>
    <x v="0"/>
    <s v="science fiction"/>
    <n v="1433043623"/>
    <n v="1429155623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n v="0.33333333333333337"/>
    <x v="1"/>
    <s v="US"/>
    <s v="USD"/>
    <n v="1416176778"/>
    <n v="1414358778"/>
    <b v="0"/>
    <n v="10"/>
    <n v="1"/>
    <n v="10"/>
    <b v="0"/>
    <s v="film &amp; video/science fiction"/>
    <x v="0"/>
    <s v="science fiction"/>
    <n v="1416176778"/>
    <n v="1414358778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n v="0"/>
    <e v="#DIV/0!"/>
    <b v="0"/>
    <s v="film &amp; video/science fiction"/>
    <x v="0"/>
    <s v="science fiction"/>
    <n v="1472882100"/>
    <n v="146794154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n v="27.6"/>
    <x v="1"/>
    <s v="CA"/>
    <s v="CAD"/>
    <n v="1428945472"/>
    <n v="1423765072"/>
    <b v="0"/>
    <n v="2070"/>
    <n v="37"/>
    <n v="55.945945945945944"/>
    <b v="0"/>
    <s v="film &amp; video/science fiction"/>
    <x v="0"/>
    <s v="science fiction"/>
    <n v="1428945472"/>
    <n v="142376507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1"/>
    <x v="1"/>
    <s v="US"/>
    <s v="USD"/>
    <n v="1439298052"/>
    <n v="1436965252"/>
    <b v="0"/>
    <n v="338"/>
    <n v="9"/>
    <n v="37.555555555555557"/>
    <b v="0"/>
    <s v="film &amp; video/science fiction"/>
    <x v="0"/>
    <s v="science fiction"/>
    <n v="1439298052"/>
    <n v="143696525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n v="0.57499999999999996"/>
    <x v="1"/>
    <s v="US"/>
    <s v="USD"/>
    <n v="1484698998"/>
    <n v="1479514998"/>
    <b v="0"/>
    <n v="115"/>
    <n v="3"/>
    <n v="38.333333333333336"/>
    <b v="0"/>
    <s v="film &amp; video/science fiction"/>
    <x v="0"/>
    <s v="science fiction"/>
    <n v="1484698998"/>
    <n v="1479514998"/>
    <x v="146"/>
    <x v="146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n v="0"/>
    <e v="#DIV/0!"/>
    <b v="0"/>
    <s v="film &amp; video/science fiction"/>
    <x v="0"/>
    <s v="science fiction"/>
    <n v="1420741080"/>
    <n v="141702634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n v="0.08"/>
    <x v="1"/>
    <s v="US"/>
    <s v="USD"/>
    <n v="1456555536"/>
    <n v="1453963536"/>
    <b v="0"/>
    <n v="40"/>
    <n v="2"/>
    <n v="20"/>
    <b v="0"/>
    <s v="film &amp; video/science fiction"/>
    <x v="0"/>
    <s v="science fiction"/>
    <n v="1456555536"/>
    <n v="1453963536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n v="0.91999999999999993"/>
    <x v="1"/>
    <s v="US"/>
    <s v="USD"/>
    <n v="1419494400"/>
    <n v="1416888470"/>
    <b v="0"/>
    <n v="92"/>
    <n v="6"/>
    <n v="15.333333333333334"/>
    <b v="0"/>
    <s v="film &amp; video/science fiction"/>
    <x v="0"/>
    <s v="science fiction"/>
    <n v="1419494400"/>
    <n v="1416888470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n v="23.163076923076922"/>
    <x v="1"/>
    <s v="US"/>
    <s v="USD"/>
    <n v="1432612382"/>
    <n v="1427428382"/>
    <b v="0"/>
    <n v="30112"/>
    <n v="67"/>
    <n v="449.43283582089555"/>
    <b v="0"/>
    <s v="film &amp; video/science fiction"/>
    <x v="0"/>
    <s v="science fiction"/>
    <n v="1432612382"/>
    <n v="142742838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4E-2"/>
    <x v="1"/>
    <s v="AU"/>
    <s v="AUD"/>
    <n v="1434633191"/>
    <n v="1429449191"/>
    <b v="0"/>
    <n v="140"/>
    <n v="5"/>
    <n v="28"/>
    <b v="0"/>
    <s v="film &amp; video/science fiction"/>
    <x v="0"/>
    <s v="science fiction"/>
    <n v="1434633191"/>
    <n v="1429449191"/>
    <x v="151"/>
    <x v="151"/>
  </r>
  <r>
    <n v="152"/>
    <s v="The Great Dark (Canceled)"/>
    <s v="The Great Dark is a journey through the unimaginable...and un foreseeable..."/>
    <n v="380000"/>
    <n v="30"/>
    <n v="7.8947368421052634E-3"/>
    <x v="1"/>
    <s v="US"/>
    <s v="USD"/>
    <n v="1411437100"/>
    <n v="1408845100"/>
    <b v="0"/>
    <n v="30"/>
    <n v="2"/>
    <n v="15"/>
    <b v="0"/>
    <s v="film &amp; video/science fiction"/>
    <x v="0"/>
    <s v="science fiction"/>
    <n v="1411437100"/>
    <n v="1408845100"/>
    <x v="152"/>
    <x v="152"/>
  </r>
  <r>
    <n v="153"/>
    <s v="Awakening (Canceled)"/>
    <s v="What would you do if you face something beyond your understanding? If someone you loved disappeared without a trace?"/>
    <n v="50000"/>
    <n v="359"/>
    <n v="0.71799999999999997"/>
    <x v="1"/>
    <s v="US"/>
    <s v="USD"/>
    <n v="1417532644"/>
    <n v="1413900244"/>
    <b v="0"/>
    <n v="359"/>
    <n v="10"/>
    <n v="35.9"/>
    <b v="0"/>
    <s v="film &amp; video/science fiction"/>
    <x v="0"/>
    <s v="science fiction"/>
    <n v="1417532644"/>
    <n v="1413900244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n v="2.666666666666667"/>
    <x v="1"/>
    <s v="US"/>
    <s v="USD"/>
    <n v="1433336895"/>
    <n v="1429621695"/>
    <b v="0"/>
    <n v="40"/>
    <n v="3"/>
    <n v="13.333333333333334"/>
    <b v="0"/>
    <s v="film &amp; video/science fiction"/>
    <x v="0"/>
    <s v="science fiction"/>
    <n v="1433336895"/>
    <n v="1429621695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1E-3"/>
    <x v="1"/>
    <s v="US"/>
    <s v="USD"/>
    <n v="1437657935"/>
    <n v="1434201935"/>
    <b v="0"/>
    <n v="81"/>
    <n v="4"/>
    <n v="20.25"/>
    <b v="0"/>
    <s v="film &amp; video/science fiction"/>
    <x v="0"/>
    <s v="science fiction"/>
    <n v="1437657935"/>
    <n v="143420193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6"/>
    <x v="1"/>
    <s v="CA"/>
    <s v="CAD"/>
    <n v="1407034796"/>
    <n v="1401850796"/>
    <b v="0"/>
    <n v="1785"/>
    <n v="15"/>
    <n v="119"/>
    <b v="0"/>
    <s v="film &amp; video/science fiction"/>
    <x v="0"/>
    <s v="science fiction"/>
    <n v="1407034796"/>
    <n v="1401850796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n v="0.26711185308848079"/>
    <x v="1"/>
    <s v="US"/>
    <s v="USD"/>
    <n v="1456523572"/>
    <n v="1453931572"/>
    <b v="0"/>
    <n v="8"/>
    <n v="2"/>
    <n v="4"/>
    <b v="0"/>
    <s v="film &amp; video/science fiction"/>
    <x v="0"/>
    <s v="science fiction"/>
    <n v="1456523572"/>
    <n v="145393157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n v="0"/>
    <e v="#DIV/0!"/>
    <b v="0"/>
    <s v="film &amp; video/science fiction"/>
    <x v="0"/>
    <s v="science fiction"/>
    <n v="1413942628"/>
    <n v="1411350628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E-3"/>
    <x v="1"/>
    <s v="US"/>
    <s v="USD"/>
    <n v="1467541545"/>
    <n v="1464085545"/>
    <b v="0"/>
    <n v="10"/>
    <n v="1"/>
    <n v="10"/>
    <b v="0"/>
    <s v="film &amp; video/science fiction"/>
    <x v="0"/>
    <s v="science fiction"/>
    <n v="1467541545"/>
    <n v="1464085545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n v="0"/>
    <e v="#DIV/0!"/>
    <b v="0"/>
    <s v="film &amp; video/drama"/>
    <x v="0"/>
    <s v="drama"/>
    <n v="1439675691"/>
    <n v="1434491691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n v="0.01"/>
    <x v="2"/>
    <s v="US"/>
    <s v="USD"/>
    <n v="1404318595"/>
    <n v="1401726595"/>
    <b v="0"/>
    <n v="5"/>
    <n v="1"/>
    <n v="5"/>
    <b v="0"/>
    <s v="film &amp; video/drama"/>
    <x v="0"/>
    <s v="drama"/>
    <n v="1404318595"/>
    <n v="1401726595"/>
    <x v="161"/>
    <x v="161"/>
  </r>
  <r>
    <n v="162"/>
    <s v="See It My Way"/>
    <s v="This film follows a young man who has had only a troubled family life. He turns to all the wrong things and life falls apart."/>
    <n v="2800"/>
    <n v="435"/>
    <n v="15.535714285714286"/>
    <x v="2"/>
    <s v="US"/>
    <s v="USD"/>
    <n v="1408232520"/>
    <n v="1405393356"/>
    <b v="0"/>
    <n v="435"/>
    <n v="10"/>
    <n v="43.5"/>
    <b v="0"/>
    <s v="film &amp; video/drama"/>
    <x v="0"/>
    <s v="drama"/>
    <n v="1408232520"/>
    <n v="1405393356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n v="0"/>
    <e v="#DIV/0!"/>
    <b v="0"/>
    <s v="film &amp; video/drama"/>
    <x v="0"/>
    <s v="drama"/>
    <n v="1443657600"/>
    <n v="1440716654"/>
    <x v="163"/>
    <x v="163"/>
  </r>
  <r>
    <n v="164"/>
    <s v="Angelix"/>
    <s v="Two cousins are caught up in the private war between warrior class angels and demons. You may be caught up too and not realize it yet."/>
    <n v="120000"/>
    <n v="640"/>
    <n v="0.53333333333333333"/>
    <x v="2"/>
    <s v="US"/>
    <s v="USD"/>
    <n v="1411150701"/>
    <n v="1405966701"/>
    <b v="0"/>
    <n v="640"/>
    <n v="7"/>
    <n v="91.428571428571431"/>
    <b v="0"/>
    <s v="film &amp; video/drama"/>
    <x v="0"/>
    <s v="drama"/>
    <n v="1411150701"/>
    <n v="1405966701"/>
    <x v="164"/>
    <x v="164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n v="0"/>
    <e v="#DIV/0!"/>
    <b v="0"/>
    <s v="film &amp; video/drama"/>
    <x v="0"/>
    <s v="drama"/>
    <n v="1452613724"/>
    <n v="1450021724"/>
    <x v="165"/>
    <x v="165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3000"/>
    <n v="1"/>
    <n v="3000"/>
    <b v="0"/>
    <s v="film &amp; video/drama"/>
    <x v="0"/>
    <s v="drama"/>
    <n v="1484531362"/>
    <n v="1481939362"/>
    <x v="166"/>
    <x v="166"/>
  </r>
  <r>
    <n v="167"/>
    <s v="Past"/>
    <s v="A young man experiences a tragedy and has the opportunity to go back and learn from his mistakes and find out his true self."/>
    <n v="110000"/>
    <n v="11"/>
    <n v="0.01"/>
    <x v="2"/>
    <s v="US"/>
    <s v="USD"/>
    <n v="1438726535"/>
    <n v="1433542535"/>
    <b v="0"/>
    <n v="11"/>
    <n v="2"/>
    <n v="5.5"/>
    <b v="0"/>
    <s v="film &amp; video/drama"/>
    <x v="0"/>
    <s v="drama"/>
    <n v="1438726535"/>
    <n v="1433542535"/>
    <x v="167"/>
    <x v="167"/>
  </r>
  <r>
    <n v="168"/>
    <s v="Moving On"/>
    <s v="A homeless Gulf War 2 vet, and Congressional Medal of Honor recipient fights for his sanity on the mean streets of Albuquerque."/>
    <n v="8000"/>
    <n v="325"/>
    <n v="4.0625"/>
    <x v="2"/>
    <s v="US"/>
    <s v="USD"/>
    <n v="1426791770"/>
    <n v="1424203370"/>
    <b v="0"/>
    <n v="325"/>
    <n v="3"/>
    <n v="108.33333333333333"/>
    <b v="0"/>
    <s v="film &amp; video/drama"/>
    <x v="0"/>
    <s v="drama"/>
    <n v="1426791770"/>
    <n v="1424203370"/>
    <x v="168"/>
    <x v="168"/>
  </r>
  <r>
    <n v="169"/>
    <s v="Family"/>
    <s v="Family is a short film about a father and son and two brothers who were separated by the Korean war and finally reunite after 60 years."/>
    <n v="2500"/>
    <n v="560"/>
    <n v="22.400000000000002"/>
    <x v="2"/>
    <s v="GB"/>
    <s v="GBP"/>
    <n v="1413634059"/>
    <n v="1411042059"/>
    <b v="0"/>
    <n v="560"/>
    <n v="10"/>
    <n v="56"/>
    <b v="0"/>
    <s v="film &amp; video/drama"/>
    <x v="0"/>
    <s v="drama"/>
    <n v="1413634059"/>
    <n v="1411042059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n v="3.25"/>
    <x v="2"/>
    <s v="US"/>
    <s v="USD"/>
    <n v="1440912480"/>
    <n v="1438385283"/>
    <b v="0"/>
    <n v="325"/>
    <n v="10"/>
    <n v="32.5"/>
    <b v="0"/>
    <s v="film &amp; video/drama"/>
    <x v="0"/>
    <s v="drama"/>
    <n v="1440912480"/>
    <n v="1438385283"/>
    <x v="170"/>
    <x v="170"/>
  </r>
  <r>
    <n v="171"/>
    <s v="IRL: Gamers Unite"/>
    <s v="Team Mayhem, a local small town gang of gamers who are enlisted   to save the world from the new great evil known as Prowler."/>
    <n v="50000"/>
    <n v="1"/>
    <n v="2E-3"/>
    <x v="2"/>
    <s v="US"/>
    <s v="USD"/>
    <n v="1470975614"/>
    <n v="1465791614"/>
    <b v="0"/>
    <n v="1"/>
    <n v="1"/>
    <n v="1"/>
    <b v="0"/>
    <s v="film &amp; video/drama"/>
    <x v="0"/>
    <s v="drama"/>
    <n v="1470975614"/>
    <n v="1465791614"/>
    <x v="171"/>
    <x v="171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n v="0"/>
    <e v="#DIV/0!"/>
    <b v="0"/>
    <s v="film &amp; video/drama"/>
    <x v="0"/>
    <s v="drama"/>
    <n v="1426753723"/>
    <n v="1423733323"/>
    <x v="172"/>
    <x v="172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n v="0"/>
    <e v="#DIV/0!"/>
    <b v="0"/>
    <s v="film &amp; video/drama"/>
    <x v="0"/>
    <s v="drama"/>
    <n v="1425131108"/>
    <n v="1422539108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n v="0"/>
    <e v="#DIV/0!"/>
    <b v="0"/>
    <s v="film &amp; video/drama"/>
    <x v="0"/>
    <s v="drama"/>
    <n v="1431108776"/>
    <n v="1425924776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3"/>
    <x v="2"/>
    <s v="GB"/>
    <s v="GBP"/>
    <n v="1409337611"/>
    <n v="1407177611"/>
    <b v="0"/>
    <n v="1297"/>
    <n v="26"/>
    <n v="49.884615384615387"/>
    <b v="0"/>
    <s v="film &amp; video/drama"/>
    <x v="0"/>
    <s v="drama"/>
    <n v="1409337611"/>
    <n v="1407177611"/>
    <x v="175"/>
    <x v="175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n v="0"/>
    <e v="#DIV/0!"/>
    <b v="0"/>
    <s v="film &amp; video/drama"/>
    <x v="0"/>
    <s v="drama"/>
    <n v="1438803999"/>
    <n v="1436211999"/>
    <x v="176"/>
    <x v="176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180"/>
    <n v="7"/>
    <n v="25.714285714285715"/>
    <b v="0"/>
    <s v="film &amp; video/drama"/>
    <x v="0"/>
    <s v="drama"/>
    <n v="1427155726"/>
    <n v="1425690526"/>
    <x v="177"/>
    <x v="177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n v="0"/>
    <e v="#DIV/0!"/>
    <b v="0"/>
    <s v="film &amp; video/drama"/>
    <x v="0"/>
    <s v="drama"/>
    <n v="1448582145"/>
    <n v="1445986545"/>
    <x v="178"/>
    <x v="178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00"/>
    <n v="2"/>
    <n v="100"/>
    <b v="0"/>
    <s v="film &amp; video/drama"/>
    <x v="0"/>
    <s v="drama"/>
    <n v="1457056555"/>
    <n v="1454464555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n v="33.416666666666664"/>
    <x v="2"/>
    <s v="GB"/>
    <s v="GBP"/>
    <n v="1428951600"/>
    <n v="1425512843"/>
    <b v="0"/>
    <n v="401"/>
    <n v="13"/>
    <n v="30.846153846153847"/>
    <b v="0"/>
    <s v="film &amp; video/drama"/>
    <x v="0"/>
    <s v="drama"/>
    <n v="1428951600"/>
    <n v="1425512843"/>
    <x v="180"/>
    <x v="180"/>
  </r>
  <r>
    <n v="181"/>
    <s v="Immemorial"/>
    <s v="Christina has been suffering with flash backs and some very disturbing nightmares and realises that it is more than just nightmares."/>
    <n v="3423"/>
    <n v="722"/>
    <n v="21.092608822670172"/>
    <x v="2"/>
    <s v="GB"/>
    <s v="GBP"/>
    <n v="1434995295"/>
    <n v="1432403295"/>
    <b v="0"/>
    <n v="722"/>
    <n v="4"/>
    <n v="180.5"/>
    <b v="0"/>
    <s v="film &amp; video/drama"/>
    <x v="0"/>
    <s v="drama"/>
    <n v="1434995295"/>
    <n v="143240329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n v="0"/>
    <e v="#DIV/0!"/>
    <b v="0"/>
    <s v="film &amp; video/drama"/>
    <x v="0"/>
    <s v="drama"/>
    <n v="1483748232"/>
    <n v="1481156232"/>
    <x v="182"/>
    <x v="182"/>
  </r>
  <r>
    <n v="183"/>
    <s v="Three Little Words"/>
    <s v="Don't kill me until I meet my Dad"/>
    <n v="12500"/>
    <n v="4482"/>
    <n v="35.856000000000002"/>
    <x v="2"/>
    <s v="GB"/>
    <s v="GBP"/>
    <n v="1417033610"/>
    <n v="1414438010"/>
    <b v="0"/>
    <n v="4482"/>
    <n v="12"/>
    <n v="373.5"/>
    <b v="0"/>
    <s v="film &amp; video/drama"/>
    <x v="0"/>
    <s v="drama"/>
    <n v="1417033610"/>
    <n v="1414438010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4"/>
    <x v="2"/>
    <s v="CA"/>
    <s v="CAD"/>
    <n v="1409543940"/>
    <n v="1404586762"/>
    <b v="0"/>
    <n v="51"/>
    <n v="2"/>
    <n v="25.5"/>
    <b v="0"/>
    <s v="film &amp; video/drama"/>
    <x v="0"/>
    <s v="drama"/>
    <n v="1409543940"/>
    <n v="1404586762"/>
    <x v="184"/>
    <x v="184"/>
  </r>
  <r>
    <n v="185"/>
    <s v="BLANK Short Movie"/>
    <s v="Love has no boundaries!"/>
    <n v="40000"/>
    <n v="2200"/>
    <n v="5.5"/>
    <x v="2"/>
    <s v="NO"/>
    <s v="NOK"/>
    <n v="1471557139"/>
    <n v="1468965139"/>
    <b v="0"/>
    <n v="2200"/>
    <n v="10"/>
    <n v="220"/>
    <b v="0"/>
    <s v="film &amp; video/drama"/>
    <x v="0"/>
    <s v="drama"/>
    <n v="1471557139"/>
    <n v="1468965139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n v="0"/>
    <e v="#DIV/0!"/>
    <b v="0"/>
    <s v="film &amp; video/drama"/>
    <x v="0"/>
    <s v="drama"/>
    <n v="1488571200"/>
    <n v="1485977434"/>
    <x v="186"/>
    <x v="186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800"/>
    <n v="5"/>
    <n v="160"/>
    <b v="0"/>
    <s v="film &amp; video/drama"/>
    <x v="0"/>
    <s v="drama"/>
    <n v="1437461940"/>
    <n v="1435383457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n v="0"/>
    <e v="#DIV/0!"/>
    <b v="0"/>
    <s v="film &amp; video/drama"/>
    <x v="0"/>
    <s v="drama"/>
    <n v="1409891015"/>
    <n v="1407299015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2E-2"/>
    <x v="2"/>
    <s v="US"/>
    <s v="USD"/>
    <n v="1472920477"/>
    <n v="1467736477"/>
    <b v="0"/>
    <n v="345"/>
    <n v="5"/>
    <n v="69"/>
    <b v="0"/>
    <s v="film &amp; video/drama"/>
    <x v="0"/>
    <s v="drama"/>
    <n v="1472920477"/>
    <n v="1467736477"/>
    <x v="189"/>
    <x v="189"/>
  </r>
  <r>
    <n v="190"/>
    <s v="REGIONRAT, the movie"/>
    <s v="Because hope can be a 4 letter word"/>
    <n v="12000"/>
    <n v="50"/>
    <n v="0.41666666666666669"/>
    <x v="2"/>
    <s v="US"/>
    <s v="USD"/>
    <n v="1466091446"/>
    <n v="1465227446"/>
    <b v="0"/>
    <n v="50"/>
    <n v="1"/>
    <n v="50"/>
    <b v="0"/>
    <s v="film &amp; video/drama"/>
    <x v="0"/>
    <s v="drama"/>
    <n v="1466091446"/>
    <n v="1465227446"/>
    <x v="190"/>
    <x v="190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250"/>
    <n v="3"/>
    <n v="83.333333333333329"/>
    <b v="0"/>
    <s v="film &amp; video/drama"/>
    <x v="0"/>
    <s v="drama"/>
    <n v="1443782138"/>
    <n v="1440326138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6999999999999999E-3"/>
    <x v="2"/>
    <s v="US"/>
    <s v="USD"/>
    <n v="1413572432"/>
    <n v="1410980432"/>
    <b v="0"/>
    <n v="17"/>
    <n v="3"/>
    <n v="5.666666666666667"/>
    <b v="0"/>
    <s v="film &amp; video/drama"/>
    <x v="0"/>
    <s v="drama"/>
    <n v="1413572432"/>
    <n v="1410980432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n v="0"/>
    <e v="#DIV/0!"/>
    <b v="0"/>
    <s v="film &amp; video/drama"/>
    <x v="0"/>
    <s v="drama"/>
    <n v="1417217166"/>
    <n v="1412029566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n v="0.12"/>
    <x v="2"/>
    <s v="GB"/>
    <s v="GBP"/>
    <n v="1457308531"/>
    <n v="1452124531"/>
    <b v="0"/>
    <n v="3"/>
    <n v="3"/>
    <n v="1"/>
    <b v="0"/>
    <s v="film &amp; video/drama"/>
    <x v="0"/>
    <s v="drama"/>
    <n v="1457308531"/>
    <n v="145212453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n v="0"/>
    <e v="#DIV/0!"/>
    <b v="0"/>
    <s v="film &amp; video/drama"/>
    <x v="0"/>
    <s v="drama"/>
    <n v="1436544332"/>
    <n v="1431360332"/>
    <x v="195"/>
    <x v="195"/>
  </r>
  <r>
    <n v="196"/>
    <s v="Thunder Under Control"/>
    <s v="A moving short film about a retired female boxer who develops a relationship with a young journalist who idolises her"/>
    <n v="3500"/>
    <n v="1465"/>
    <n v="41.857142857142861"/>
    <x v="2"/>
    <s v="GB"/>
    <s v="GBP"/>
    <n v="1444510800"/>
    <n v="1442062898"/>
    <b v="0"/>
    <n v="1465"/>
    <n v="19"/>
    <n v="77.10526315789474"/>
    <b v="0"/>
    <s v="film &amp; video/drama"/>
    <x v="0"/>
    <s v="drama"/>
    <n v="1444510800"/>
    <n v="1442062898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n v="10.48"/>
    <x v="2"/>
    <s v="GB"/>
    <s v="GBP"/>
    <n v="1487365200"/>
    <n v="1483734100"/>
    <b v="0"/>
    <n v="262"/>
    <n v="8"/>
    <n v="32.75"/>
    <b v="0"/>
    <s v="film &amp; video/drama"/>
    <x v="0"/>
    <s v="drama"/>
    <n v="1487365200"/>
    <n v="1483734100"/>
    <x v="197"/>
    <x v="197"/>
  </r>
  <r>
    <n v="198"/>
    <s v="Nine Lives"/>
    <s v="Nine Lives is a story of one woman's survival of EIGHT near deaths and her love for one man as an influence to fight for the NINTH."/>
    <n v="25000"/>
    <n v="279"/>
    <n v="1.1159999999999999"/>
    <x v="2"/>
    <s v="US"/>
    <s v="USD"/>
    <n v="1412500322"/>
    <n v="1409908322"/>
    <b v="0"/>
    <n v="279"/>
    <n v="6"/>
    <n v="46.5"/>
    <b v="0"/>
    <s v="film &amp; video/drama"/>
    <x v="0"/>
    <s v="drama"/>
    <n v="1412500322"/>
    <n v="1409908322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n v="0"/>
    <e v="#DIV/0!"/>
    <b v="0"/>
    <s v="film &amp; video/drama"/>
    <x v="0"/>
    <s v="drama"/>
    <n v="1472698702"/>
    <n v="1470106702"/>
    <x v="199"/>
    <x v="199"/>
  </r>
  <r>
    <n v="200"/>
    <s v="The Crossing Shore"/>
    <s v="A film dedicated to an AAF Pilot's struggle to survive behind enemy lines during WWII."/>
    <n v="6000"/>
    <n v="1571.55"/>
    <n v="26.192500000000003"/>
    <x v="2"/>
    <s v="US"/>
    <s v="USD"/>
    <n v="1410746403"/>
    <n v="1408154403"/>
    <b v="0"/>
    <n v="1571.55"/>
    <n v="18"/>
    <n v="87.308333333333337"/>
    <b v="0"/>
    <s v="film &amp; video/drama"/>
    <x v="0"/>
    <s v="drama"/>
    <n v="1410746403"/>
    <n v="140815440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n v="58.461538461538467"/>
    <x v="2"/>
    <s v="US"/>
    <s v="USD"/>
    <n v="1423424329"/>
    <n v="1421696329"/>
    <b v="0"/>
    <n v="380"/>
    <n v="7"/>
    <n v="54.285714285714285"/>
    <b v="0"/>
    <s v="film &amp; video/drama"/>
    <x v="0"/>
    <s v="drama"/>
    <n v="1423424329"/>
    <n v="1421696329"/>
    <x v="201"/>
    <x v="201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n v="0"/>
    <e v="#DIV/0!"/>
    <b v="0"/>
    <s v="film &amp; video/drama"/>
    <x v="0"/>
    <s v="drama"/>
    <n v="1444337940"/>
    <n v="1441750564"/>
    <x v="202"/>
    <x v="202"/>
  </r>
  <r>
    <n v="203"/>
    <s v="TheM"/>
    <s v="We are aiming to make a Web Series based on Youth Culture and the misrepresentation of socially stereotyped people."/>
    <n v="2500"/>
    <n v="746"/>
    <n v="29.84"/>
    <x v="2"/>
    <s v="GB"/>
    <s v="GBP"/>
    <n v="1422562864"/>
    <n v="1417378864"/>
    <b v="0"/>
    <n v="746"/>
    <n v="8"/>
    <n v="93.25"/>
    <b v="0"/>
    <s v="film &amp; video/drama"/>
    <x v="0"/>
    <s v="drama"/>
    <n v="1422562864"/>
    <n v="1417378864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n v="50.721666666666664"/>
    <x v="2"/>
    <s v="AU"/>
    <s v="AUD"/>
    <n v="1470319203"/>
    <n v="1467727203"/>
    <b v="0"/>
    <n v="152165"/>
    <n v="1293"/>
    <n v="117.68368136117556"/>
    <b v="0"/>
    <s v="film &amp; video/drama"/>
    <x v="0"/>
    <s v="drama"/>
    <n v="1470319203"/>
    <n v="146772720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.25"/>
    <x v="2"/>
    <s v="US"/>
    <s v="USD"/>
    <n v="1444144222"/>
    <n v="1441120222"/>
    <b v="0"/>
    <n v="1300"/>
    <n v="17"/>
    <n v="76.470588235294116"/>
    <b v="0"/>
    <s v="film &amp; video/drama"/>
    <x v="0"/>
    <s v="drama"/>
    <n v="1444144222"/>
    <n v="1441120222"/>
    <x v="205"/>
    <x v="205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n v="0"/>
    <e v="#DIV/0!"/>
    <b v="0"/>
    <s v="film &amp; video/drama"/>
    <x v="0"/>
    <s v="drama"/>
    <n v="1470441983"/>
    <n v="146862758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n v="15.214285714285714"/>
    <x v="2"/>
    <s v="CA"/>
    <s v="CAD"/>
    <n v="1420346638"/>
    <n v="1417754638"/>
    <b v="0"/>
    <n v="2130"/>
    <n v="13"/>
    <n v="163.84615384615384"/>
    <b v="0"/>
    <s v="film &amp; video/drama"/>
    <x v="0"/>
    <s v="drama"/>
    <n v="1420346638"/>
    <n v="1417754638"/>
    <x v="207"/>
    <x v="207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n v="0"/>
    <e v="#DIV/0!"/>
    <b v="0"/>
    <s v="film &amp; video/drama"/>
    <x v="0"/>
    <s v="drama"/>
    <n v="1418719967"/>
    <n v="1416127967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n v="0"/>
    <e v="#DIV/0!"/>
    <b v="0"/>
    <s v="film &amp; video/drama"/>
    <x v="0"/>
    <s v="drama"/>
    <n v="1436566135"/>
    <n v="1433974135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n v="25.25"/>
    <x v="2"/>
    <s v="US"/>
    <s v="USD"/>
    <n v="1443675600"/>
    <n v="1441157592"/>
    <b v="0"/>
    <n v="3030"/>
    <n v="33"/>
    <n v="91.818181818181813"/>
    <b v="0"/>
    <s v="film &amp; video/drama"/>
    <x v="0"/>
    <s v="drama"/>
    <n v="1443675600"/>
    <n v="144115759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4.6"/>
    <x v="2"/>
    <s v="US"/>
    <s v="USD"/>
    <n v="1442634617"/>
    <n v="1440042617"/>
    <b v="0"/>
    <n v="2230"/>
    <n v="12"/>
    <n v="185.83333333333334"/>
    <b v="0"/>
    <s v="film &amp; video/drama"/>
    <x v="0"/>
    <s v="drama"/>
    <n v="1442634617"/>
    <n v="1440042617"/>
    <x v="211"/>
    <x v="211"/>
  </r>
  <r>
    <n v="212"/>
    <s v="The Ecstasy of Vengeance - Feature Length Film"/>
    <s v="This film is a fictional crime drama following the events of a heist that ended in bloodshed."/>
    <n v="6300"/>
    <n v="1"/>
    <n v="1.5873015873015872E-2"/>
    <x v="2"/>
    <s v="US"/>
    <s v="USD"/>
    <n v="1460837320"/>
    <n v="1455656920"/>
    <b v="0"/>
    <n v="1"/>
    <n v="1"/>
    <n v="1"/>
    <b v="0"/>
    <s v="film &amp; video/drama"/>
    <x v="0"/>
    <s v="drama"/>
    <n v="1460837320"/>
    <n v="1455656920"/>
    <x v="212"/>
    <x v="212"/>
  </r>
  <r>
    <n v="213"/>
    <s v="Hart Blvd. A feature film by Andrew Greve"/>
    <s v="A family dramedy about a grandfather  and grandson who are both on their path to redemption."/>
    <n v="50000"/>
    <n v="20"/>
    <n v="0.04"/>
    <x v="2"/>
    <s v="US"/>
    <s v="USD"/>
    <n v="1439734001"/>
    <n v="1437142547"/>
    <b v="0"/>
    <n v="20"/>
    <n v="1"/>
    <n v="20"/>
    <b v="0"/>
    <s v="film &amp; video/drama"/>
    <x v="0"/>
    <s v="drama"/>
    <n v="1439734001"/>
    <n v="1437142547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2E-3"/>
    <x v="2"/>
    <s v="US"/>
    <s v="USD"/>
    <n v="1425655349"/>
    <n v="1420471349"/>
    <b v="0"/>
    <n v="1"/>
    <n v="1"/>
    <n v="1"/>
    <b v="0"/>
    <s v="film &amp; video/drama"/>
    <x v="0"/>
    <s v="drama"/>
    <n v="1425655349"/>
    <n v="1420471349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n v="0.22727272727272727"/>
    <x v="2"/>
    <s v="GB"/>
    <s v="GBP"/>
    <n v="1455753540"/>
    <n v="1452058282"/>
    <b v="0"/>
    <n v="10"/>
    <n v="1"/>
    <n v="10"/>
    <b v="0"/>
    <s v="film &amp; video/drama"/>
    <x v="0"/>
    <s v="drama"/>
    <n v="1455753540"/>
    <n v="1452058282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5.698440000000005"/>
    <x v="2"/>
    <s v="US"/>
    <s v="USD"/>
    <n v="1429740037"/>
    <n v="1425423637"/>
    <b v="0"/>
    <n v="27849.22"/>
    <n v="84"/>
    <n v="331.53833333333336"/>
    <b v="0"/>
    <s v="film &amp; video/drama"/>
    <x v="0"/>
    <s v="drama"/>
    <n v="1429740037"/>
    <n v="1425423637"/>
    <x v="216"/>
    <x v="216"/>
  </r>
  <r>
    <n v="217"/>
    <s v="Bitch"/>
    <s v="A roadmovie by paw"/>
    <n v="100000"/>
    <n v="11943"/>
    <n v="11.943"/>
    <x v="2"/>
    <s v="SE"/>
    <s v="SEK"/>
    <n v="1419780149"/>
    <n v="1417101749"/>
    <b v="0"/>
    <n v="11943"/>
    <n v="38"/>
    <n v="314.28947368421052"/>
    <b v="0"/>
    <s v="film &amp; video/drama"/>
    <x v="0"/>
    <s v="drama"/>
    <n v="1419780149"/>
    <n v="1417101749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00"/>
    <n v="1"/>
    <n v="100"/>
    <b v="0"/>
    <s v="film &amp; video/drama"/>
    <x v="0"/>
    <s v="drama"/>
    <n v="1431702289"/>
    <n v="1426518289"/>
    <x v="218"/>
    <x v="218"/>
  </r>
  <r>
    <n v="219"/>
    <s v="True Colors"/>
    <s v="An hour-long pilot about a group of suburban LGBT teens coming of age in the early 90's."/>
    <n v="50000"/>
    <n v="8815"/>
    <n v="17.630000000000003"/>
    <x v="2"/>
    <s v="US"/>
    <s v="USD"/>
    <n v="1459493940"/>
    <n v="1456732225"/>
    <b v="0"/>
    <n v="8815"/>
    <n v="76"/>
    <n v="115.98684210526316"/>
    <b v="0"/>
    <s v="film &amp; video/drama"/>
    <x v="0"/>
    <s v="drama"/>
    <n v="1459493940"/>
    <n v="1456732225"/>
    <x v="219"/>
    <x v="219"/>
  </r>
  <r>
    <n v="220"/>
    <s v="LA VIE"/>
    <s v="A Freelancer abandons everything to chase after his dream of being &quot;great&quot; escape to Bangkok and return to his home-world."/>
    <n v="50000"/>
    <n v="360"/>
    <n v="0.72"/>
    <x v="2"/>
    <s v="US"/>
    <s v="USD"/>
    <n v="1440101160"/>
    <n v="1436542030"/>
    <b v="0"/>
    <n v="360"/>
    <n v="3"/>
    <n v="120"/>
    <b v="0"/>
    <s v="film &amp; video/drama"/>
    <x v="0"/>
    <s v="drama"/>
    <n v="1440101160"/>
    <n v="1436542030"/>
    <x v="220"/>
    <x v="22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n v="0"/>
    <e v="#DIV/0!"/>
    <b v="0"/>
    <s v="film &amp; video/drama"/>
    <x v="0"/>
    <s v="drama"/>
    <n v="1427569564"/>
    <n v="1422389164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130"/>
    <n v="2"/>
    <n v="65"/>
    <b v="0"/>
    <s v="film &amp; video/drama"/>
    <x v="0"/>
    <s v="drama"/>
    <n v="1427423940"/>
    <n v="1422383318"/>
    <x v="222"/>
    <x v="222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n v="0"/>
    <e v="#DIV/0!"/>
    <b v="0"/>
    <s v="film &amp; video/drama"/>
    <x v="0"/>
    <s v="drama"/>
    <n v="1463879100"/>
    <n v="146128735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n v="0"/>
    <e v="#DIV/0!"/>
    <b v="0"/>
    <s v="film &amp; video/drama"/>
    <x v="0"/>
    <s v="drama"/>
    <n v="1436506726"/>
    <n v="1431322726"/>
    <x v="224"/>
    <x v="224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n v="0"/>
    <e v="#DIV/0!"/>
    <b v="0"/>
    <s v="film &amp; video/drama"/>
    <x v="0"/>
    <s v="drama"/>
    <n v="1460153054"/>
    <n v="1457564654"/>
    <x v="225"/>
    <x v="225"/>
  </r>
  <r>
    <n v="226"/>
    <s v="MAGGIE Film"/>
    <s v="A TRUE STORY OF DOMESTIC VILOLENCE THAT SEEKS TO OFFER THE VIEWER OUTLEST OF SUPPORT."/>
    <n v="29000"/>
    <n v="250"/>
    <n v="0.86206896551724133"/>
    <x v="2"/>
    <s v="GB"/>
    <s v="GBP"/>
    <n v="1433064540"/>
    <n v="1428854344"/>
    <b v="0"/>
    <n v="250"/>
    <n v="2"/>
    <n v="125"/>
    <b v="0"/>
    <s v="film &amp; video/drama"/>
    <x v="0"/>
    <s v="drama"/>
    <n v="1433064540"/>
    <n v="1428854344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n v="0"/>
    <e v="#DIV/0!"/>
    <b v="0"/>
    <s v="film &amp; video/drama"/>
    <x v="0"/>
    <s v="drama"/>
    <n v="1436477241"/>
    <n v="1433885241"/>
    <x v="227"/>
    <x v="227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n v="0"/>
    <e v="#DIV/0!"/>
    <b v="0"/>
    <s v="film &amp; video/drama"/>
    <x v="0"/>
    <s v="drama"/>
    <n v="1433176105"/>
    <n v="1427992105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n v="0"/>
    <e v="#DIV/0!"/>
    <b v="0"/>
    <s v="film &amp; video/drama"/>
    <x v="0"/>
    <s v="drama"/>
    <n v="1455402297"/>
    <n v="1452810297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n v="0.4"/>
    <x v="2"/>
    <s v="US"/>
    <s v="USD"/>
    <n v="1433443151"/>
    <n v="1430851151"/>
    <b v="0"/>
    <n v="60"/>
    <n v="2"/>
    <n v="30"/>
    <b v="0"/>
    <s v="film &amp; video/drama"/>
    <x v="0"/>
    <s v="drama"/>
    <n v="1433443151"/>
    <n v="1430851151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n v="0"/>
    <e v="#DIV/0!"/>
    <b v="0"/>
    <s v="film &amp; video/drama"/>
    <x v="0"/>
    <s v="drama"/>
    <n v="1451775651"/>
    <n v="1449183651"/>
    <x v="231"/>
    <x v="231"/>
  </r>
  <r>
    <n v="232"/>
    <s v="#noblurredlines"/>
    <s v="A high-impact, high-quality resource to address, for young people and youth-related professionals, the issue of sexual consent."/>
    <n v="4000"/>
    <n v="110"/>
    <n v="2.75"/>
    <x v="2"/>
    <s v="GB"/>
    <s v="GBP"/>
    <n v="1425066546"/>
    <n v="1422474546"/>
    <b v="0"/>
    <n v="110"/>
    <n v="7"/>
    <n v="15.714285714285714"/>
    <b v="0"/>
    <s v="film &amp; video/drama"/>
    <x v="0"/>
    <s v="drama"/>
    <n v="1425066546"/>
    <n v="1422474546"/>
    <x v="232"/>
    <x v="232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n v="0"/>
    <e v="#DIV/0!"/>
    <b v="0"/>
    <s v="film &amp; video/drama"/>
    <x v="0"/>
    <s v="drama"/>
    <n v="1475185972"/>
    <n v="1472593972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n v="40.1"/>
    <x v="2"/>
    <s v="US"/>
    <s v="USD"/>
    <n v="1434847859"/>
    <n v="1431391859"/>
    <b v="0"/>
    <n v="401"/>
    <n v="5"/>
    <n v="80.2"/>
    <b v="0"/>
    <s v="film &amp; video/drama"/>
    <x v="0"/>
    <s v="drama"/>
    <n v="1434847859"/>
    <n v="1431391859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n v="0"/>
    <e v="#DIV/0!"/>
    <b v="0"/>
    <s v="film &amp; video/drama"/>
    <x v="0"/>
    <s v="drama"/>
    <n v="1436478497"/>
    <n v="1433886497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n v="0"/>
    <e v="#DIV/0!"/>
    <b v="0"/>
    <s v="film &amp; video/drama"/>
    <x v="0"/>
    <s v="drama"/>
    <n v="1451952000"/>
    <n v="1447380099"/>
    <x v="236"/>
    <x v="236"/>
  </r>
  <r>
    <n v="237"/>
    <s v="Making The Choice"/>
    <s v="Making The Choice is a christian short film series."/>
    <n v="15000"/>
    <n v="50"/>
    <n v="0.33333333333333337"/>
    <x v="2"/>
    <s v="US"/>
    <s v="USD"/>
    <n v="1457445069"/>
    <n v="1452261069"/>
    <b v="0"/>
    <n v="50"/>
    <n v="1"/>
    <n v="50"/>
    <b v="0"/>
    <s v="film &amp; video/drama"/>
    <x v="0"/>
    <s v="drama"/>
    <n v="1457445069"/>
    <n v="1452261069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n v="0"/>
    <e v="#DIV/0!"/>
    <b v="0"/>
    <s v="film &amp; video/drama"/>
    <x v="0"/>
    <s v="drama"/>
    <n v="1483088400"/>
    <n v="1481324760"/>
    <x v="238"/>
    <x v="238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250"/>
    <n v="5"/>
    <n v="50"/>
    <b v="0"/>
    <s v="film &amp; video/drama"/>
    <x v="0"/>
    <s v="drama"/>
    <n v="1446984000"/>
    <n v="144530873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7.63413333333334"/>
    <x v="0"/>
    <s v="US"/>
    <s v="USD"/>
    <n v="1367773211"/>
    <n v="1363885211"/>
    <b v="1"/>
    <n v="16145.12"/>
    <n v="137"/>
    <n v="117.84759124087591"/>
    <b v="1"/>
    <s v="film &amp; video/documentary"/>
    <x v="0"/>
    <s v="documentary"/>
    <n v="1367773211"/>
    <n v="1363885211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n v="112.63736263736264"/>
    <x v="0"/>
    <s v="US"/>
    <s v="USD"/>
    <n v="1419180304"/>
    <n v="1415292304"/>
    <b v="1"/>
    <n v="41000"/>
    <n v="376"/>
    <n v="109.04255319148936"/>
    <b v="1"/>
    <s v="film &amp; video/documentary"/>
    <x v="0"/>
    <s v="documentary"/>
    <n v="1419180304"/>
    <n v="1415292304"/>
    <x v="241"/>
    <x v="241"/>
  </r>
  <r>
    <n v="242"/>
    <s v="Hardwater"/>
    <s v="An unprecedented feature-length documentary film about Maine's tribal, oft-misunderstood ice fishing sub-culture."/>
    <n v="13000"/>
    <n v="14750"/>
    <n v="113.46153846153845"/>
    <x v="0"/>
    <s v="US"/>
    <s v="USD"/>
    <n v="1324381790"/>
    <n v="1321357790"/>
    <b v="1"/>
    <n v="14750"/>
    <n v="202"/>
    <n v="73.019801980198025"/>
    <b v="1"/>
    <s v="film &amp; video/documentary"/>
    <x v="0"/>
    <s v="documentary"/>
    <n v="1324381790"/>
    <n v="1321357790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n v="102.592"/>
    <x v="0"/>
    <s v="US"/>
    <s v="USD"/>
    <n v="1393031304"/>
    <n v="1390439304"/>
    <b v="1"/>
    <n v="25648"/>
    <n v="328"/>
    <n v="78.195121951219505"/>
    <b v="1"/>
    <s v="film &amp; video/documentary"/>
    <x v="0"/>
    <s v="documentary"/>
    <n v="1393031304"/>
    <n v="139043930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n v="113.75714285714287"/>
    <x v="0"/>
    <s v="US"/>
    <s v="USD"/>
    <n v="1268723160"/>
    <n v="1265269559"/>
    <b v="1"/>
    <n v="3981.5"/>
    <n v="84"/>
    <n v="47.398809523809526"/>
    <b v="1"/>
    <s v="film &amp; video/documentary"/>
    <x v="0"/>
    <s v="documentary"/>
    <n v="1268723160"/>
    <n v="1265269559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3.71999999999998"/>
    <x v="0"/>
    <s v="US"/>
    <s v="USD"/>
    <n v="1345079785"/>
    <n v="1342487785"/>
    <b v="1"/>
    <n v="5186"/>
    <n v="96"/>
    <n v="54.020833333333336"/>
    <b v="1"/>
    <s v="film &amp; video/documentary"/>
    <x v="0"/>
    <s v="documentary"/>
    <n v="1345079785"/>
    <n v="1342487785"/>
    <x v="245"/>
    <x v="245"/>
  </r>
  <r>
    <n v="246"/>
    <s v="LEAVING ATLANTA THE FILM"/>
    <s v="From 1979 to 1981 twenty-nine Black children in Atlanta were murdered and the others terrified. This is our story..."/>
    <n v="5000"/>
    <n v="15273"/>
    <n v="305.46000000000004"/>
    <x v="0"/>
    <s v="US"/>
    <s v="USD"/>
    <n v="1292665405"/>
    <n v="1288341805"/>
    <b v="1"/>
    <n v="15273"/>
    <n v="223"/>
    <n v="68.488789237668158"/>
    <b v="1"/>
    <s v="film &amp; video/documentary"/>
    <x v="0"/>
    <s v="documentary"/>
    <n v="1292665405"/>
    <n v="128834180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n v="134.1"/>
    <x v="0"/>
    <s v="US"/>
    <s v="USD"/>
    <n v="1287200340"/>
    <n v="1284042614"/>
    <b v="1"/>
    <n v="6705"/>
    <n v="62"/>
    <n v="108.14516129032258"/>
    <b v="1"/>
    <s v="film &amp; video/documentary"/>
    <x v="0"/>
    <s v="documentary"/>
    <n v="1287200340"/>
    <n v="128404261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.33294117647058"/>
    <x v="0"/>
    <s v="US"/>
    <s v="USD"/>
    <n v="1325961309"/>
    <n v="1322073309"/>
    <b v="1"/>
    <n v="86133"/>
    <n v="146"/>
    <n v="589.95205479452056"/>
    <b v="1"/>
    <s v="film &amp; video/documentary"/>
    <x v="0"/>
    <s v="documentary"/>
    <n v="1325961309"/>
    <n v="1322073309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2.92"/>
    <x v="0"/>
    <s v="US"/>
    <s v="USD"/>
    <n v="1282498800"/>
    <n v="1275603020"/>
    <b v="1"/>
    <n v="11292"/>
    <n v="235"/>
    <n v="48.051063829787232"/>
    <b v="1"/>
    <s v="film &amp; video/documentary"/>
    <x v="0"/>
    <s v="documentary"/>
    <n v="1282498800"/>
    <n v="1275603020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n v="105.58333333333334"/>
    <x v="0"/>
    <s v="US"/>
    <s v="USD"/>
    <n v="1370525691"/>
    <n v="1367933691"/>
    <b v="1"/>
    <n v="31675"/>
    <n v="437"/>
    <n v="72.482837528604122"/>
    <b v="1"/>
    <s v="film &amp; video/documentary"/>
    <x v="0"/>
    <s v="documentary"/>
    <n v="1370525691"/>
    <n v="1367933691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n v="125.57142857142858"/>
    <x v="0"/>
    <s v="US"/>
    <s v="USD"/>
    <n v="1337194800"/>
    <n v="1334429646"/>
    <b v="1"/>
    <n v="4395"/>
    <n v="77"/>
    <n v="57.077922077922075"/>
    <b v="1"/>
    <s v="film &amp; video/documentary"/>
    <x v="0"/>
    <s v="documentary"/>
    <n v="1337194800"/>
    <n v="1334429646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4.56"/>
    <x v="0"/>
    <s v="US"/>
    <s v="USD"/>
    <n v="1275364740"/>
    <n v="1269878058"/>
    <b v="1"/>
    <n v="9228"/>
    <n v="108"/>
    <n v="85.444444444444443"/>
    <b v="1"/>
    <s v="film &amp; video/documentary"/>
    <x v="0"/>
    <s v="documentary"/>
    <n v="1275364740"/>
    <n v="1269878058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0.73333333333335"/>
    <x v="0"/>
    <s v="US"/>
    <s v="USD"/>
    <n v="1329320235"/>
    <n v="1326728235"/>
    <b v="1"/>
    <n v="1511"/>
    <n v="7"/>
    <n v="215.85714285714286"/>
    <b v="1"/>
    <s v="film &amp; video/documentary"/>
    <x v="0"/>
    <s v="documentary"/>
    <n v="1329320235"/>
    <n v="1326728235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n v="116.94725"/>
    <x v="0"/>
    <s v="US"/>
    <s v="USD"/>
    <n v="1445047200"/>
    <n v="1442443910"/>
    <b v="1"/>
    <n v="28067.34"/>
    <n v="314"/>
    <n v="89.38643312101911"/>
    <b v="1"/>
    <s v="film &amp; video/documentary"/>
    <x v="0"/>
    <s v="documentary"/>
    <n v="1445047200"/>
    <n v="1442443910"/>
    <x v="254"/>
    <x v="254"/>
  </r>
  <r>
    <n v="255"/>
    <s v="xoxosms: a documentary about love in the 21st century"/>
    <s v="xoxosms is a documentary about first love, long distance and Skype."/>
    <n v="8000"/>
    <n v="8538.66"/>
    <n v="106.73325"/>
    <x v="0"/>
    <s v="US"/>
    <s v="USD"/>
    <n v="1300275482"/>
    <n v="1297687082"/>
    <b v="1"/>
    <n v="8538.66"/>
    <n v="188"/>
    <n v="45.418404255319146"/>
    <b v="1"/>
    <s v="film &amp; video/documentary"/>
    <x v="0"/>
    <s v="documentary"/>
    <n v="1300275482"/>
    <n v="129768708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.1"/>
    <x v="0"/>
    <s v="US"/>
    <s v="USD"/>
    <n v="1363458467"/>
    <n v="1360866467"/>
    <b v="1"/>
    <n v="18083"/>
    <n v="275"/>
    <n v="65.756363636363631"/>
    <b v="1"/>
    <s v="film &amp; video/documentary"/>
    <x v="0"/>
    <s v="documentary"/>
    <n v="1363458467"/>
    <n v="1360866467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6.72648571428572"/>
    <x v="0"/>
    <s v="US"/>
    <s v="USD"/>
    <n v="1463670162"/>
    <n v="1461078162"/>
    <b v="1"/>
    <n v="37354.269999999997"/>
    <n v="560"/>
    <n v="66.70405357142856"/>
    <b v="1"/>
    <s v="film &amp; video/documentary"/>
    <x v="0"/>
    <s v="documentary"/>
    <n v="1463670162"/>
    <n v="1461078162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.14"/>
    <x v="0"/>
    <s v="US"/>
    <s v="USD"/>
    <n v="1308359666"/>
    <n v="1305767666"/>
    <b v="1"/>
    <n v="57342"/>
    <n v="688"/>
    <n v="83.345930232558146"/>
    <b v="1"/>
    <s v="film &amp; video/documentary"/>
    <x v="0"/>
    <s v="documentary"/>
    <n v="1308359666"/>
    <n v="1305767666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1.93789333333334"/>
    <x v="0"/>
    <s v="US"/>
    <s v="USD"/>
    <n v="1428514969"/>
    <n v="1425922969"/>
    <b v="1"/>
    <n v="98953.42"/>
    <n v="942"/>
    <n v="105.04609341825902"/>
    <b v="1"/>
    <s v="film &amp; video/documentary"/>
    <x v="0"/>
    <s v="documentary"/>
    <n v="1428514969"/>
    <n v="1425922969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n v="106.4"/>
    <x v="0"/>
    <s v="US"/>
    <s v="USD"/>
    <n v="1279360740"/>
    <n v="1275415679"/>
    <b v="1"/>
    <n v="10640"/>
    <n v="88"/>
    <n v="120.90909090909091"/>
    <b v="1"/>
    <s v="film &amp; video/documentary"/>
    <x v="0"/>
    <s v="documentary"/>
    <n v="1279360740"/>
    <n v="1275415679"/>
    <x v="260"/>
    <x v="260"/>
  </r>
  <r>
    <n v="261"/>
    <s v="Empires: The Film"/>
    <s v="Empires explores the impact of networks on histories and philosophies of political thought."/>
    <n v="20000"/>
    <n v="21480"/>
    <n v="107.4"/>
    <x v="0"/>
    <s v="US"/>
    <s v="USD"/>
    <n v="1339080900"/>
    <n v="1334783704"/>
    <b v="1"/>
    <n v="21480"/>
    <n v="220"/>
    <n v="97.63636363636364"/>
    <b v="1"/>
    <s v="film &amp; video/documentary"/>
    <x v="0"/>
    <s v="documentary"/>
    <n v="1339080900"/>
    <n v="1334783704"/>
    <x v="261"/>
    <x v="261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6000"/>
    <n v="145"/>
    <n v="41.379310344827587"/>
    <b v="1"/>
    <s v="film &amp; video/documentary"/>
    <x v="0"/>
    <s v="documentary"/>
    <n v="1298699828"/>
    <n v="129481182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.08108"/>
    <x v="0"/>
    <s v="US"/>
    <s v="USD"/>
    <n v="1348786494"/>
    <n v="1346194494"/>
    <b v="1"/>
    <n v="29520.27"/>
    <n v="963"/>
    <n v="30.654485981308412"/>
    <b v="1"/>
    <s v="film &amp; video/documentary"/>
    <x v="0"/>
    <s v="documentary"/>
    <n v="1348786494"/>
    <n v="134619449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.19999999999999"/>
    <x v="0"/>
    <s v="US"/>
    <s v="USD"/>
    <n v="1336747995"/>
    <n v="1334155995"/>
    <b v="1"/>
    <n v="5910"/>
    <n v="91"/>
    <n v="64.945054945054949"/>
    <b v="1"/>
    <s v="film &amp; video/documentary"/>
    <x v="0"/>
    <s v="documentary"/>
    <n v="1336747995"/>
    <n v="13341559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n v="111.1"/>
    <x v="0"/>
    <s v="US"/>
    <s v="USD"/>
    <n v="1273522560"/>
    <n v="1269928430"/>
    <b v="1"/>
    <n v="5555"/>
    <n v="58"/>
    <n v="95.775862068965523"/>
    <b v="1"/>
    <s v="film &amp; video/documentary"/>
    <x v="0"/>
    <s v="documentary"/>
    <n v="1273522560"/>
    <n v="1269928430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5.5"/>
    <x v="0"/>
    <s v="US"/>
    <s v="USD"/>
    <n v="1271994660"/>
    <n v="1264565507"/>
    <b v="1"/>
    <n v="1455"/>
    <n v="36"/>
    <n v="40.416666666666664"/>
    <b v="1"/>
    <s v="film &amp; video/documentary"/>
    <x v="0"/>
    <s v="documentary"/>
    <n v="1271994660"/>
    <n v="1264565507"/>
    <x v="266"/>
    <x v="266"/>
  </r>
  <r>
    <n v="267"/>
    <s v="Uncharted Amazon"/>
    <s v="A visually stunning, feature length film chronicling life's challenges in the remote depths of the Amazon rainforest."/>
    <n v="9850"/>
    <n v="12965.44"/>
    <n v="131.62883248730967"/>
    <x v="0"/>
    <s v="GB"/>
    <s v="GBP"/>
    <n v="1403693499"/>
    <n v="1401101499"/>
    <b v="1"/>
    <n v="12965.44"/>
    <n v="165"/>
    <n v="78.578424242424248"/>
    <b v="1"/>
    <s v="film &amp; video/documentary"/>
    <x v="0"/>
    <s v="documentary"/>
    <n v="1403693499"/>
    <n v="1401101499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n v="111.4"/>
    <x v="0"/>
    <s v="US"/>
    <s v="USD"/>
    <n v="1320640778"/>
    <n v="1316749178"/>
    <b v="1"/>
    <n v="5570"/>
    <n v="111"/>
    <n v="50.18018018018018"/>
    <b v="1"/>
    <s v="film &amp; video/documentary"/>
    <x v="0"/>
    <s v="documentary"/>
    <n v="1320640778"/>
    <n v="131674917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.23376999999999"/>
    <x v="0"/>
    <s v="AU"/>
    <s v="AUD"/>
    <n v="1487738622"/>
    <n v="1485146622"/>
    <b v="1"/>
    <n v="147233.76999999999"/>
    <n v="1596"/>
    <n v="92.251735588972423"/>
    <b v="1"/>
    <s v="film &amp; video/documentary"/>
    <x v="0"/>
    <s v="documentary"/>
    <n v="1487738622"/>
    <n v="1485146622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2.60869565217391"/>
    <x v="0"/>
    <s v="US"/>
    <s v="USD"/>
    <n v="1306296000"/>
    <n v="1301950070"/>
    <b v="1"/>
    <n v="3510"/>
    <n v="61"/>
    <n v="57.540983606557376"/>
    <b v="1"/>
    <s v="film &amp; video/documentary"/>
    <x v="0"/>
    <s v="documentary"/>
    <n v="1306296000"/>
    <n v="1301950070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n v="104.67999999999999"/>
    <x v="0"/>
    <s v="US"/>
    <s v="USD"/>
    <n v="1388649600"/>
    <n v="1386123861"/>
    <b v="1"/>
    <n v="31404"/>
    <n v="287"/>
    <n v="109.42160278745645"/>
    <b v="1"/>
    <s v="film &amp; video/documentary"/>
    <x v="0"/>
    <s v="documentary"/>
    <n v="1388649600"/>
    <n v="1386123861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.43366666666668"/>
    <x v="0"/>
    <s v="US"/>
    <s v="USD"/>
    <n v="1272480540"/>
    <n v="1267220191"/>
    <b v="1"/>
    <n v="5323.01"/>
    <n v="65"/>
    <n v="81.892461538461546"/>
    <b v="1"/>
    <s v="film &amp; video/documentary"/>
    <x v="0"/>
    <s v="documentary"/>
    <n v="1272480540"/>
    <n v="1267220191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7.7758"/>
    <x v="0"/>
    <s v="US"/>
    <s v="USD"/>
    <n v="1309694266"/>
    <n v="1307102266"/>
    <b v="1"/>
    <n v="5388.79"/>
    <n v="118"/>
    <n v="45.667711864406776"/>
    <b v="1"/>
    <s v="film &amp; video/documentary"/>
    <x v="0"/>
    <s v="documentary"/>
    <n v="1309694266"/>
    <n v="1307102266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6240"/>
    <n v="113"/>
    <n v="55.221238938053098"/>
    <b v="1"/>
    <s v="film &amp; video/documentary"/>
    <x v="0"/>
    <s v="documentary"/>
    <n v="1333609140"/>
    <n v="1330638829"/>
    <x v="274"/>
    <x v="274"/>
  </r>
  <r>
    <n v="275"/>
    <s v="Finding the Funk"/>
    <s v="A journey through the origins and influence of funk music from James Brown to D'Angelo we are FINDING THE FUNK!"/>
    <n v="20000"/>
    <n v="21679"/>
    <n v="108.395"/>
    <x v="0"/>
    <s v="US"/>
    <s v="USD"/>
    <n v="1352511966"/>
    <n v="1349916366"/>
    <b v="1"/>
    <n v="21679"/>
    <n v="332"/>
    <n v="65.298192771084331"/>
    <b v="1"/>
    <s v="film &amp; video/documentary"/>
    <x v="0"/>
    <s v="documentary"/>
    <n v="1352511966"/>
    <n v="1349916366"/>
    <x v="275"/>
    <x v="275"/>
  </r>
  <r>
    <n v="276"/>
    <s v="Abalimi"/>
    <s v="A film about Xhosa women in townships of South Africa micro-farming to fight extreme poverty, gain health, and create food security."/>
    <n v="4000"/>
    <n v="5904"/>
    <n v="147.6"/>
    <x v="0"/>
    <s v="US"/>
    <s v="USD"/>
    <n v="1335574674"/>
    <n v="1330394274"/>
    <b v="1"/>
    <n v="5904"/>
    <n v="62"/>
    <n v="95.225806451612897"/>
    <b v="1"/>
    <s v="film &amp; video/documentary"/>
    <x v="0"/>
    <s v="documentary"/>
    <n v="1335574674"/>
    <n v="133039427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n v="110.38153846153847"/>
    <x v="0"/>
    <s v="US"/>
    <s v="USD"/>
    <n v="1432416219"/>
    <n v="1429824219"/>
    <b v="1"/>
    <n v="71748"/>
    <n v="951"/>
    <n v="75.444794952681391"/>
    <b v="1"/>
    <s v="film &amp; video/documentary"/>
    <x v="0"/>
    <s v="documentary"/>
    <n v="1432416219"/>
    <n v="1429824219"/>
    <x v="277"/>
    <x v="277"/>
  </r>
  <r>
    <n v="278"/>
    <s v="The Babushkas of Chernobyl"/>
    <s v="An unlikely story of spirit, defiance and beauty from the most contaminated place on Earth"/>
    <n v="27000"/>
    <n v="40594"/>
    <n v="150.34814814814814"/>
    <x v="0"/>
    <s v="US"/>
    <s v="USD"/>
    <n v="1350003539"/>
    <n v="1347411539"/>
    <b v="1"/>
    <n v="40594"/>
    <n v="415"/>
    <n v="97.816867469879512"/>
    <b v="1"/>
    <s v="film &amp; video/documentary"/>
    <x v="0"/>
    <s v="documentary"/>
    <n v="1350003539"/>
    <n v="1347411539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n v="157.31829411764707"/>
    <x v="0"/>
    <s v="US"/>
    <s v="USD"/>
    <n v="1488160860"/>
    <n v="1485237096"/>
    <b v="1"/>
    <n v="26744.11"/>
    <n v="305"/>
    <n v="87.685606557377056"/>
    <b v="1"/>
    <s v="film &amp; video/documentary"/>
    <x v="0"/>
    <s v="documentary"/>
    <n v="1488160860"/>
    <n v="1485237096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n v="156.14400000000001"/>
    <x v="0"/>
    <s v="US"/>
    <s v="USD"/>
    <n v="1401459035"/>
    <n v="1397571035"/>
    <b v="1"/>
    <n v="117108"/>
    <n v="2139"/>
    <n v="54.748948106591868"/>
    <b v="1"/>
    <s v="film &amp; video/documentary"/>
    <x v="0"/>
    <s v="documentary"/>
    <n v="1401459035"/>
    <n v="139757103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0.58763636363636"/>
    <x v="0"/>
    <s v="US"/>
    <s v="USD"/>
    <n v="1249932360"/>
    <n v="1242532513"/>
    <b v="1"/>
    <n v="6632.32"/>
    <n v="79"/>
    <n v="83.953417721518989"/>
    <b v="1"/>
    <s v="film &amp; video/documentary"/>
    <x v="0"/>
    <s v="documentary"/>
    <n v="1249932360"/>
    <n v="1242532513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n v="101.18888888888888"/>
    <x v="0"/>
    <s v="US"/>
    <s v="USD"/>
    <n v="1266876000"/>
    <n v="1263679492"/>
    <b v="1"/>
    <n v="45535"/>
    <n v="179"/>
    <n v="254.38547486033519"/>
    <b v="1"/>
    <s v="film &amp; video/documentary"/>
    <x v="0"/>
    <s v="documentary"/>
    <n v="1266876000"/>
    <n v="1263679492"/>
    <x v="282"/>
    <x v="282"/>
  </r>
  <r>
    <n v="283"/>
    <s v="SOLE SURVIVOR"/>
    <s v="What is the impact of survivorship on the human condition?"/>
    <n v="18000"/>
    <n v="20569.05"/>
    <n v="114.27249999999999"/>
    <x v="0"/>
    <s v="US"/>
    <s v="USD"/>
    <n v="1306904340"/>
    <n v="1305219744"/>
    <b v="1"/>
    <n v="20569.05"/>
    <n v="202"/>
    <n v="101.8269801980198"/>
    <b v="1"/>
    <s v="film &amp; video/documentary"/>
    <x v="0"/>
    <s v="documentary"/>
    <n v="1306904340"/>
    <n v="130521974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n v="104.62615"/>
    <x v="0"/>
    <s v="US"/>
    <s v="USD"/>
    <n v="1327167780"/>
    <n v="1325007780"/>
    <b v="1"/>
    <n v="41850.46"/>
    <n v="760"/>
    <n v="55.066394736842106"/>
    <b v="1"/>
    <s v="film &amp; video/documentary"/>
    <x v="0"/>
    <s v="documentary"/>
    <n v="1327167780"/>
    <n v="1325007780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8.82507142857142"/>
    <x v="0"/>
    <s v="US"/>
    <s v="USD"/>
    <n v="1379614128"/>
    <n v="1377022128"/>
    <b v="1"/>
    <n v="32035.51"/>
    <n v="563"/>
    <n v="56.901438721136763"/>
    <b v="1"/>
    <s v="film &amp; video/documentary"/>
    <x v="0"/>
    <s v="documentary"/>
    <n v="1379614128"/>
    <n v="1377022128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n v="109.15333333333332"/>
    <x v="0"/>
    <s v="US"/>
    <s v="USD"/>
    <n v="1364236524"/>
    <n v="1360352124"/>
    <b v="1"/>
    <n v="16373"/>
    <n v="135"/>
    <n v="121.28148148148148"/>
    <b v="1"/>
    <s v="film &amp; video/documentary"/>
    <x v="0"/>
    <s v="documentary"/>
    <n v="1364236524"/>
    <n v="1360352124"/>
    <x v="286"/>
    <x v="286"/>
  </r>
  <r>
    <n v="287"/>
    <s v="In Country: A Documentary Film (POSTPRODUCTION)"/>
    <s v="War is hell. Why would anyone want to spend their weekends there?"/>
    <n v="15000"/>
    <n v="26445"/>
    <n v="176.29999999999998"/>
    <x v="0"/>
    <s v="US"/>
    <s v="USD"/>
    <n v="1351828800"/>
    <n v="1349160018"/>
    <b v="1"/>
    <n v="26445"/>
    <n v="290"/>
    <n v="91.189655172413794"/>
    <b v="1"/>
    <s v="film &amp; video/documentary"/>
    <x v="0"/>
    <s v="documentary"/>
    <n v="1351828800"/>
    <n v="1349160018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.21061999999999"/>
    <x v="0"/>
    <s v="US"/>
    <s v="USD"/>
    <n v="1340683393"/>
    <n v="1337659393"/>
    <b v="1"/>
    <n v="51605.31"/>
    <n v="447"/>
    <n v="115.44812080536913"/>
    <b v="1"/>
    <s v="film &amp; video/documentary"/>
    <x v="0"/>
    <s v="documentary"/>
    <n v="1340683393"/>
    <n v="1337659393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4.82000000000001"/>
    <x v="0"/>
    <s v="GB"/>
    <s v="GBP"/>
    <n v="1383389834"/>
    <n v="1380797834"/>
    <b v="1"/>
    <n v="15723"/>
    <n v="232"/>
    <n v="67.771551724137936"/>
    <b v="1"/>
    <s v="film &amp; video/documentary"/>
    <x v="0"/>
    <s v="documentary"/>
    <n v="1383389834"/>
    <n v="138079783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n v="106.68444444444445"/>
    <x v="0"/>
    <s v="US"/>
    <s v="USD"/>
    <n v="1296633540"/>
    <n v="1292316697"/>
    <b v="1"/>
    <n v="4800.8"/>
    <n v="168"/>
    <n v="28.576190476190476"/>
    <b v="1"/>
    <s v="film &amp; video/documentary"/>
    <x v="0"/>
    <s v="documentary"/>
    <n v="1296633540"/>
    <n v="1292316697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.02"/>
    <x v="0"/>
    <s v="US"/>
    <s v="USD"/>
    <n v="1367366460"/>
    <n v="1365791246"/>
    <b v="1"/>
    <n v="6001"/>
    <n v="128"/>
    <n v="46.8828125"/>
    <b v="1"/>
    <s v="film &amp; video/documentary"/>
    <x v="0"/>
    <s v="documentary"/>
    <n v="1367366460"/>
    <n v="1365791246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n v="101.50693333333334"/>
    <x v="0"/>
    <s v="US"/>
    <s v="USD"/>
    <n v="1319860740"/>
    <n v="1317064599"/>
    <b v="1"/>
    <n v="76130.2"/>
    <n v="493"/>
    <n v="154.42231237322514"/>
    <b v="1"/>
    <s v="film &amp; video/documentary"/>
    <x v="0"/>
    <s v="documentary"/>
    <n v="1319860740"/>
    <n v="13170645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.38461538461539"/>
    <x v="0"/>
    <s v="US"/>
    <s v="USD"/>
    <n v="1398009714"/>
    <n v="1395417714"/>
    <b v="1"/>
    <n v="26360"/>
    <n v="131"/>
    <n v="201.22137404580153"/>
    <b v="1"/>
    <s v="film &amp; video/documentary"/>
    <x v="0"/>
    <s v="documentary"/>
    <n v="1398009714"/>
    <n v="139541771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00"/>
    <n v="50"/>
    <n v="100"/>
    <b v="1"/>
    <s v="film &amp; video/documentary"/>
    <x v="0"/>
    <s v="documentary"/>
    <n v="1279555200"/>
    <n v="127648089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.10911999999999"/>
    <x v="0"/>
    <s v="US"/>
    <s v="USD"/>
    <n v="1383264000"/>
    <n v="1378080409"/>
    <b v="1"/>
    <n v="66554.559999999998"/>
    <n v="665"/>
    <n v="100.08204511278196"/>
    <b v="1"/>
    <s v="film &amp; video/documentary"/>
    <x v="0"/>
    <s v="documentary"/>
    <n v="1383264000"/>
    <n v="1378080409"/>
    <x v="295"/>
    <x v="295"/>
  </r>
  <r>
    <n v="296"/>
    <s v="Bel Borba Is Here!"/>
    <s v="Bel Borba is Here is a feature film about the most inspiring Brazilian artist you've never heard of... until now."/>
    <n v="25000"/>
    <n v="29681.55"/>
    <n v="118.72620000000001"/>
    <x v="0"/>
    <s v="US"/>
    <s v="USD"/>
    <n v="1347017083"/>
    <n v="1344857083"/>
    <b v="1"/>
    <n v="29681.55"/>
    <n v="129"/>
    <n v="230.08953488372092"/>
    <b v="1"/>
    <s v="film &amp; video/documentary"/>
    <x v="0"/>
    <s v="documentary"/>
    <n v="1347017083"/>
    <n v="1344857083"/>
    <x v="296"/>
    <x v="296"/>
  </r>
  <r>
    <n v="297"/>
    <s v="Who Owns Yoga?"/>
    <s v="Who Owns Yoga? is a feature length documentary film that explores the changing nature of yoga in the modern world."/>
    <n v="20000"/>
    <n v="20128"/>
    <n v="100.64"/>
    <x v="0"/>
    <s v="US"/>
    <s v="USD"/>
    <n v="1430452740"/>
    <n v="1427390901"/>
    <b v="1"/>
    <n v="20128"/>
    <n v="142"/>
    <n v="141.74647887323943"/>
    <b v="1"/>
    <s v="film &amp; video/documentary"/>
    <x v="0"/>
    <s v="documentary"/>
    <n v="1430452740"/>
    <n v="1427390901"/>
    <x v="297"/>
    <x v="297"/>
  </r>
  <r>
    <n v="298"/>
    <s v="DisHonesty - A Documentary Feature Film"/>
    <s v="The truth is, we all lie - and by &quot;we,&quot; we mean everyone!"/>
    <n v="126000"/>
    <n v="137254.84"/>
    <n v="108.93241269841269"/>
    <x v="0"/>
    <s v="US"/>
    <s v="USD"/>
    <n v="1399669200"/>
    <n v="1394536048"/>
    <b v="1"/>
    <n v="137254.84"/>
    <n v="2436"/>
    <n v="56.344351395730705"/>
    <b v="1"/>
    <s v="film &amp; video/documentary"/>
    <x v="0"/>
    <s v="documentary"/>
    <n v="1399669200"/>
    <n v="1394536048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8.95250000000001"/>
    <x v="0"/>
    <s v="US"/>
    <s v="USD"/>
    <n v="1289975060"/>
    <n v="1287379460"/>
    <b v="1"/>
    <n v="17895.25"/>
    <n v="244"/>
    <n v="73.341188524590166"/>
    <b v="1"/>
    <s v="film &amp; video/documentary"/>
    <x v="0"/>
    <s v="documentary"/>
    <n v="1289975060"/>
    <n v="1287379460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n v="101.72264"/>
    <x v="0"/>
    <s v="US"/>
    <s v="USD"/>
    <n v="1303686138"/>
    <n v="1301007738"/>
    <b v="1"/>
    <n v="25430.66"/>
    <n v="298"/>
    <n v="85.337785234899329"/>
    <b v="1"/>
    <s v="film &amp; video/documentary"/>
    <x v="0"/>
    <s v="documentary"/>
    <n v="1303686138"/>
    <n v="1301007738"/>
    <x v="300"/>
    <x v="300"/>
  </r>
  <r>
    <n v="301"/>
    <s v="WORLD FAIR"/>
    <s v="A film about personal memory, amateur cinematography, and visions of the future at the 1939 New York World's Fair."/>
    <n v="13000"/>
    <n v="15435.55"/>
    <n v="118.73499999999999"/>
    <x v="0"/>
    <s v="US"/>
    <s v="USD"/>
    <n v="1363711335"/>
    <n v="1360258935"/>
    <b v="1"/>
    <n v="15435.55"/>
    <n v="251"/>
    <n v="61.496215139442228"/>
    <b v="1"/>
    <s v="film &amp; video/documentary"/>
    <x v="0"/>
    <s v="documentary"/>
    <n v="1363711335"/>
    <n v="136025893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n v="100.46"/>
    <x v="0"/>
    <s v="US"/>
    <s v="USD"/>
    <n v="1330115638"/>
    <n v="1327523638"/>
    <b v="1"/>
    <n v="10046"/>
    <n v="108"/>
    <n v="93.018518518518519"/>
    <b v="1"/>
    <s v="film &amp; video/documentary"/>
    <x v="0"/>
    <s v="documentary"/>
    <n v="1330115638"/>
    <n v="1327523638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n v="137.46666666666667"/>
    <x v="0"/>
    <s v="US"/>
    <s v="USD"/>
    <n v="1338601346"/>
    <n v="1336009346"/>
    <b v="1"/>
    <n v="4124"/>
    <n v="82"/>
    <n v="50.292682926829265"/>
    <b v="1"/>
    <s v="film &amp; video/documentary"/>
    <x v="0"/>
    <s v="documentary"/>
    <n v="1338601346"/>
    <n v="1336009346"/>
    <x v="303"/>
    <x v="303"/>
  </r>
  <r>
    <n v="304"/>
    <s v="Beyond Iconic: Distribution for film on Dennis Stock"/>
    <s v="A portrait of a life fully realized and a look at what it takes to make great photography."/>
    <n v="3400"/>
    <n v="7876"/>
    <n v="231.64705882352939"/>
    <x v="0"/>
    <s v="US"/>
    <s v="USD"/>
    <n v="1346464800"/>
    <n v="1343096197"/>
    <b v="1"/>
    <n v="7876"/>
    <n v="74"/>
    <n v="106.43243243243244"/>
    <b v="1"/>
    <s v="film &amp; video/documentary"/>
    <x v="0"/>
    <s v="documentary"/>
    <n v="1346464800"/>
    <n v="1343096197"/>
    <x v="304"/>
    <x v="304"/>
  </r>
  <r>
    <n v="305"/>
    <s v="My Friend Mott-ly"/>
    <s v="A documentary that I am making about the difficult, but inspiring, life of a late friend of mine."/>
    <n v="7500"/>
    <n v="9775"/>
    <n v="130.33333333333331"/>
    <x v="0"/>
    <s v="US"/>
    <s v="USD"/>
    <n v="1331392049"/>
    <n v="1328800049"/>
    <b v="1"/>
    <n v="9775"/>
    <n v="189"/>
    <n v="51.719576719576722"/>
    <b v="1"/>
    <s v="film &amp; video/documentary"/>
    <x v="0"/>
    <s v="documentary"/>
    <n v="1331392049"/>
    <n v="1328800049"/>
    <x v="305"/>
    <x v="305"/>
  </r>
  <r>
    <n v="306"/>
    <s v="Escape/Artist: The Jason Escape Documentary"/>
    <s v="A feature-length documentary on the life of Boston escape artist Jason Escape."/>
    <n v="1000"/>
    <n v="2929"/>
    <n v="292.89999999999998"/>
    <x v="0"/>
    <s v="US"/>
    <s v="USD"/>
    <n v="1363806333"/>
    <n v="1362081933"/>
    <b v="1"/>
    <n v="2929"/>
    <n v="80"/>
    <n v="36.612499999999997"/>
    <b v="1"/>
    <s v="film &amp; video/documentary"/>
    <x v="0"/>
    <s v="documentary"/>
    <n v="1363806333"/>
    <n v="1362081933"/>
    <x v="306"/>
    <x v="306"/>
  </r>
  <r>
    <n v="307"/>
    <s v="Grammar Revolution"/>
    <s v="Why is grammar important?"/>
    <n v="22000"/>
    <n v="24490"/>
    <n v="111.31818181818183"/>
    <x v="0"/>
    <s v="US"/>
    <s v="USD"/>
    <n v="1360276801"/>
    <n v="1357684801"/>
    <b v="1"/>
    <n v="24490"/>
    <n v="576"/>
    <n v="42.517361111111114"/>
    <b v="1"/>
    <s v="film &amp; video/documentary"/>
    <x v="0"/>
    <s v="documentary"/>
    <n v="1360276801"/>
    <n v="1357684801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5.56666666666668"/>
    <x v="0"/>
    <s v="US"/>
    <s v="USD"/>
    <n v="1299775210"/>
    <n v="1295887210"/>
    <b v="1"/>
    <n v="12668"/>
    <n v="202"/>
    <n v="62.712871287128714"/>
    <b v="1"/>
    <s v="film &amp; video/documentary"/>
    <x v="0"/>
    <s v="documentary"/>
    <n v="1299775210"/>
    <n v="1295887210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n v="118.94444444444446"/>
    <x v="0"/>
    <s v="US"/>
    <s v="USD"/>
    <n v="1346695334"/>
    <n v="1344880934"/>
    <b v="1"/>
    <n v="21410"/>
    <n v="238"/>
    <n v="89.957983193277315"/>
    <b v="1"/>
    <s v="film &amp; video/documentary"/>
    <x v="0"/>
    <s v="documentary"/>
    <n v="1346695334"/>
    <n v="134488093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n v="104.129"/>
    <x v="0"/>
    <s v="US"/>
    <s v="USD"/>
    <n v="1319076000"/>
    <n v="1317788623"/>
    <b v="1"/>
    <n v="1041.29"/>
    <n v="36"/>
    <n v="28.924722222222222"/>
    <b v="1"/>
    <s v="film &amp; video/documentary"/>
    <x v="0"/>
    <s v="documentary"/>
    <n v="1319076000"/>
    <n v="1317788623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n v="104.10165000000001"/>
    <x v="0"/>
    <s v="US"/>
    <s v="USD"/>
    <n v="1325404740"/>
    <n v="1321852592"/>
    <b v="1"/>
    <n v="20820.330000000002"/>
    <n v="150"/>
    <n v="138.8022"/>
    <b v="1"/>
    <s v="film &amp; video/documentary"/>
    <x v="0"/>
    <s v="documentary"/>
    <n v="1325404740"/>
    <n v="1321852592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1.87499999999999"/>
    <x v="0"/>
    <s v="US"/>
    <s v="USD"/>
    <n v="1365973432"/>
    <n v="1363381432"/>
    <b v="1"/>
    <n v="8950"/>
    <n v="146"/>
    <n v="61.301369863013697"/>
    <b v="1"/>
    <s v="film &amp; video/documentary"/>
    <x v="0"/>
    <s v="documentary"/>
    <n v="1365973432"/>
    <n v="1363381432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n v="104.73529411764706"/>
    <x v="0"/>
    <s v="US"/>
    <s v="USD"/>
    <n v="1281542340"/>
    <n v="1277702894"/>
    <b v="1"/>
    <n v="17805"/>
    <n v="222"/>
    <n v="80.202702702702709"/>
    <b v="1"/>
    <s v="film &amp; video/documentary"/>
    <x v="0"/>
    <s v="documentary"/>
    <n v="1281542340"/>
    <n v="127770289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n v="385.15000000000003"/>
    <x v="0"/>
    <s v="US"/>
    <s v="USD"/>
    <n v="1362167988"/>
    <n v="1359575988"/>
    <b v="1"/>
    <n v="3851.5"/>
    <n v="120"/>
    <n v="32.095833333333331"/>
    <b v="1"/>
    <s v="film &amp; video/documentary"/>
    <x v="0"/>
    <s v="documentary"/>
    <n v="1362167988"/>
    <n v="1359575988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n v="101.248"/>
    <x v="0"/>
    <s v="US"/>
    <s v="USD"/>
    <n v="1345660334"/>
    <n v="1343068334"/>
    <b v="1"/>
    <n v="25312"/>
    <n v="126"/>
    <n v="200.88888888888889"/>
    <b v="1"/>
    <s v="film &amp; video/documentary"/>
    <x v="0"/>
    <s v="documentary"/>
    <n v="1345660334"/>
    <n v="1343068334"/>
    <x v="315"/>
    <x v="315"/>
  </r>
  <r>
    <n v="316"/>
    <s v="THE SECRET TRIAL 5 - GRASSROOTS CROSS-CANADA TOUR"/>
    <s v="Award winning documentary The Secret Trial 5 needs your help for a Cross-Canada Tour!"/>
    <n v="15000"/>
    <n v="17066"/>
    <n v="113.77333333333333"/>
    <x v="0"/>
    <s v="CA"/>
    <s v="CAD"/>
    <n v="1418273940"/>
    <n v="1415398197"/>
    <b v="1"/>
    <n v="17066"/>
    <n v="158"/>
    <n v="108.01265822784811"/>
    <b v="1"/>
    <s v="film &amp; video/documentary"/>
    <x v="0"/>
    <s v="documentary"/>
    <n v="1418273940"/>
    <n v="1415398197"/>
    <x v="316"/>
    <x v="316"/>
  </r>
  <r>
    <n v="317"/>
    <s v="Good Men, Bad Men, and a Few Rowdy Ladies"/>
    <s v="The story of a cowboy town with a prison problem, and the colorful characters who call it home."/>
    <n v="30000"/>
    <n v="30241"/>
    <n v="100.80333333333333"/>
    <x v="0"/>
    <s v="US"/>
    <s v="USD"/>
    <n v="1386778483"/>
    <n v="1384186483"/>
    <b v="1"/>
    <n v="30241"/>
    <n v="316"/>
    <n v="95.699367088607602"/>
    <b v="1"/>
    <s v="film &amp; video/documentary"/>
    <x v="0"/>
    <s v="documentary"/>
    <n v="1386778483"/>
    <n v="1384186483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n v="283.32"/>
    <x v="0"/>
    <s v="US"/>
    <s v="USD"/>
    <n v="1364342151"/>
    <n v="1361753751"/>
    <b v="1"/>
    <n v="14166"/>
    <n v="284"/>
    <n v="49.880281690140848"/>
    <b v="1"/>
    <s v="film &amp; video/documentary"/>
    <x v="0"/>
    <s v="documentary"/>
    <n v="1364342151"/>
    <n v="1361753751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2.68"/>
    <x v="0"/>
    <s v="US"/>
    <s v="USD"/>
    <n v="1265097540"/>
    <n v="1257538029"/>
    <b v="1"/>
    <n v="5634"/>
    <n v="51"/>
    <n v="110.47058823529412"/>
    <b v="1"/>
    <s v="film &amp; video/documentary"/>
    <x v="0"/>
    <s v="documentary"/>
    <n v="1265097540"/>
    <n v="1257538029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6.58000000000001"/>
    <x v="0"/>
    <s v="GB"/>
    <s v="GBP"/>
    <n v="1450825200"/>
    <n v="1448284433"/>
    <b v="1"/>
    <n v="21316"/>
    <n v="158"/>
    <n v="134.91139240506328"/>
    <b v="1"/>
    <s v="film &amp; video/documentary"/>
    <x v="0"/>
    <s v="documentary"/>
    <n v="1450825200"/>
    <n v="1448284433"/>
    <x v="320"/>
    <x v="320"/>
  </r>
  <r>
    <n v="321"/>
    <s v="An Impossible Project"/>
    <s v="The more digital the world, the more analog our dreams._x000a_A feature documentary shot on 35mm film."/>
    <n v="35000"/>
    <n v="35932"/>
    <n v="102.66285714285715"/>
    <x v="0"/>
    <s v="DE"/>
    <s v="EUR"/>
    <n v="1478605386"/>
    <n v="1475577786"/>
    <b v="1"/>
    <n v="35932"/>
    <n v="337"/>
    <n v="106.62314540059347"/>
    <b v="1"/>
    <s v="film &amp; video/documentary"/>
    <x v="0"/>
    <s v="documentary"/>
    <n v="1478605386"/>
    <n v="1475577786"/>
    <x v="321"/>
    <x v="321"/>
  </r>
  <r>
    <n v="322"/>
    <s v="Last of the Big Tuskers"/>
    <s v="A documentary film about the largest elephants on earth and what is being done to ensure their survival."/>
    <n v="25000"/>
    <n v="26978"/>
    <n v="107.91200000000001"/>
    <x v="0"/>
    <s v="US"/>
    <s v="USD"/>
    <n v="1463146848"/>
    <n v="1460554848"/>
    <b v="1"/>
    <n v="26978"/>
    <n v="186"/>
    <n v="145.04301075268816"/>
    <b v="1"/>
    <s v="film &amp; video/documentary"/>
    <x v="0"/>
    <s v="documentary"/>
    <n v="1463146848"/>
    <n v="1460554848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.07407407407408"/>
    <x v="0"/>
    <s v="US"/>
    <s v="USD"/>
    <n v="1482307140"/>
    <n v="1479886966"/>
    <b v="1"/>
    <n v="6646"/>
    <n v="58"/>
    <n v="114.58620689655173"/>
    <b v="1"/>
    <s v="film &amp; video/documentary"/>
    <x v="0"/>
    <s v="documentary"/>
    <n v="1482307140"/>
    <n v="1479886966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n v="101.6"/>
    <x v="0"/>
    <s v="US"/>
    <s v="USD"/>
    <n v="1438441308"/>
    <n v="1435590108"/>
    <b v="1"/>
    <n v="8636"/>
    <n v="82"/>
    <n v="105.3170731707317"/>
    <b v="1"/>
    <s v="film &amp; video/documentary"/>
    <x v="0"/>
    <s v="documentary"/>
    <n v="1438441308"/>
    <n v="1435590108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.396"/>
    <x v="0"/>
    <s v="US"/>
    <s v="USD"/>
    <n v="1482208233"/>
    <n v="1479184233"/>
    <b v="1"/>
    <n v="52198"/>
    <n v="736"/>
    <n v="70.921195652173907"/>
    <b v="1"/>
    <s v="film &amp; video/documentary"/>
    <x v="0"/>
    <s v="documentary"/>
    <n v="1482208233"/>
    <n v="1479184233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2.92973333333333"/>
    <x v="0"/>
    <s v="US"/>
    <s v="USD"/>
    <n v="1489532220"/>
    <n v="1486625606"/>
    <b v="1"/>
    <n v="169394.6"/>
    <n v="1151"/>
    <n v="147.17167680278018"/>
    <b v="1"/>
    <s v="film &amp; video/documentary"/>
    <x v="0"/>
    <s v="documentary"/>
    <n v="1489532220"/>
    <n v="1486625606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n v="136.4"/>
    <x v="0"/>
    <s v="US"/>
    <s v="USD"/>
    <n v="1427011200"/>
    <n v="1424669929"/>
    <b v="1"/>
    <n v="5456"/>
    <n v="34"/>
    <n v="160.47058823529412"/>
    <b v="1"/>
    <s v="film &amp; video/documentary"/>
    <x v="0"/>
    <s v="documentary"/>
    <n v="1427011200"/>
    <n v="1424669929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n v="103.61439999999999"/>
    <x v="0"/>
    <s v="US"/>
    <s v="USD"/>
    <n v="1446350400"/>
    <n v="1443739388"/>
    <b v="1"/>
    <n v="77710.8"/>
    <n v="498"/>
    <n v="156.04578313253012"/>
    <b v="1"/>
    <s v="film &amp; video/documentary"/>
    <x v="0"/>
    <s v="documentary"/>
    <n v="1446350400"/>
    <n v="1443739388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n v="105.5"/>
    <x v="0"/>
    <s v="US"/>
    <s v="USD"/>
    <n v="1446868800"/>
    <n v="1444821127"/>
    <b v="1"/>
    <n v="10550"/>
    <n v="167"/>
    <n v="63.17365269461078"/>
    <b v="1"/>
    <s v="film &amp; video/documentary"/>
    <x v="0"/>
    <s v="documentary"/>
    <n v="1446868800"/>
    <n v="144482112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n v="101.82857142857142"/>
    <x v="0"/>
    <s v="US"/>
    <s v="USD"/>
    <n v="1368763140"/>
    <n v="1366028563"/>
    <b v="1"/>
    <n v="35640"/>
    <n v="340"/>
    <n v="104.82352941176471"/>
    <b v="1"/>
    <s v="film &amp; video/documentary"/>
    <x v="0"/>
    <s v="documentary"/>
    <n v="1368763140"/>
    <n v="1366028563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n v="106.60499999999999"/>
    <x v="0"/>
    <s v="US"/>
    <s v="USD"/>
    <n v="1466171834"/>
    <n v="1463493434"/>
    <b v="1"/>
    <n v="42642"/>
    <n v="438"/>
    <n v="97.356164383561648"/>
    <b v="1"/>
    <s v="film &amp; video/documentary"/>
    <x v="0"/>
    <s v="documentary"/>
    <n v="1466171834"/>
    <n v="146349343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n v="113.015"/>
    <x v="0"/>
    <s v="US"/>
    <s v="USD"/>
    <n v="1446019200"/>
    <n v="1442420377"/>
    <b v="1"/>
    <n v="113015"/>
    <n v="555"/>
    <n v="203.63063063063063"/>
    <b v="1"/>
    <s v="film &amp; video/documentary"/>
    <x v="0"/>
    <s v="documentary"/>
    <n v="1446019200"/>
    <n v="1442420377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n v="125.22750000000001"/>
    <x v="0"/>
    <s v="US"/>
    <s v="USD"/>
    <n v="1460038591"/>
    <n v="1457450191"/>
    <b v="1"/>
    <n v="50091"/>
    <n v="266"/>
    <n v="188.31203007518798"/>
    <b v="1"/>
    <s v="film &amp; video/documentary"/>
    <x v="0"/>
    <s v="documentary"/>
    <n v="1460038591"/>
    <n v="145745019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.19"/>
    <x v="0"/>
    <s v="US"/>
    <s v="USD"/>
    <n v="1431716400"/>
    <n v="1428423757"/>
    <b v="1"/>
    <n v="10119"/>
    <n v="69"/>
    <n v="146.65217391304347"/>
    <b v="1"/>
    <s v="film &amp; video/documentary"/>
    <x v="0"/>
    <s v="documentary"/>
    <n v="1431716400"/>
    <n v="1428423757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2.76470588235294"/>
    <x v="0"/>
    <s v="US"/>
    <s v="USD"/>
    <n v="1431122400"/>
    <n v="1428428515"/>
    <b v="1"/>
    <n v="8735"/>
    <n v="80"/>
    <n v="109.1875"/>
    <b v="1"/>
    <s v="film &amp; video/documentary"/>
    <x v="0"/>
    <s v="documentary"/>
    <n v="1431122400"/>
    <n v="1428428515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6.83911999999998"/>
    <x v="0"/>
    <s v="US"/>
    <s v="USD"/>
    <n v="1447427918"/>
    <n v="1444832318"/>
    <b v="1"/>
    <n v="29209.78"/>
    <n v="493"/>
    <n v="59.249046653144013"/>
    <b v="1"/>
    <s v="film &amp; video/documentary"/>
    <x v="0"/>
    <s v="documentary"/>
    <n v="1447427918"/>
    <n v="1444832318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.16833333333335"/>
    <x v="0"/>
    <s v="US"/>
    <s v="USD"/>
    <n v="1426298708"/>
    <n v="1423710308"/>
    <b v="1"/>
    <n v="3035.05"/>
    <n v="31"/>
    <n v="97.904838709677421"/>
    <b v="1"/>
    <s v="film &amp; video/documentary"/>
    <x v="0"/>
    <s v="documentary"/>
    <n v="1426298708"/>
    <n v="1423710308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n v="110.13360000000002"/>
    <x v="0"/>
    <s v="US"/>
    <s v="USD"/>
    <n v="1472864400"/>
    <n v="1468001290"/>
    <b v="1"/>
    <n v="16520.04"/>
    <n v="236"/>
    <n v="70.000169491525426"/>
    <b v="1"/>
    <s v="film &amp; video/documentary"/>
    <x v="0"/>
    <s v="documentary"/>
    <n v="1472864400"/>
    <n v="146800129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n v="108.08333333333333"/>
    <x v="0"/>
    <s v="US"/>
    <s v="USD"/>
    <n v="1430331268"/>
    <n v="1427739268"/>
    <b v="1"/>
    <n v="6485"/>
    <n v="89"/>
    <n v="72.865168539325836"/>
    <b v="1"/>
    <s v="film &amp; video/documentary"/>
    <x v="0"/>
    <s v="documentary"/>
    <n v="1430331268"/>
    <n v="1427739268"/>
    <x v="339"/>
    <x v="339"/>
  </r>
  <r>
    <n v="340"/>
    <s v="Somaliland: The Abaarso Story"/>
    <s v="Feature-length documentary about five Somali Muslim students pursuing dreams of education in America"/>
    <n v="35000"/>
    <n v="43758"/>
    <n v="125.02285714285715"/>
    <x v="0"/>
    <s v="US"/>
    <s v="USD"/>
    <n v="1489006800"/>
    <n v="1486397007"/>
    <b v="1"/>
    <n v="43758"/>
    <n v="299"/>
    <n v="146.34782608695653"/>
    <b v="1"/>
    <s v="film &amp; video/documentary"/>
    <x v="0"/>
    <s v="documentary"/>
    <n v="1489006800"/>
    <n v="1486397007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n v="106.71428571428572"/>
    <x v="0"/>
    <s v="US"/>
    <s v="USD"/>
    <n v="1412135940"/>
    <n v="1410555998"/>
    <b v="1"/>
    <n v="3735"/>
    <n v="55"/>
    <n v="67.909090909090907"/>
    <b v="1"/>
    <s v="film &amp; video/documentary"/>
    <x v="0"/>
    <s v="documentary"/>
    <n v="1412135940"/>
    <n v="1410555998"/>
    <x v="341"/>
    <x v="341"/>
  </r>
  <r>
    <n v="342"/>
    <s v="BREAKING A MONSTER a film about the band Unlocking The Truth"/>
    <s v="BREAKING A MONSTER needs your help to play in THEATERS!"/>
    <n v="55000"/>
    <n v="55201.52"/>
    <n v="100.36639999999998"/>
    <x v="0"/>
    <s v="US"/>
    <s v="USD"/>
    <n v="1461955465"/>
    <n v="1459363465"/>
    <b v="1"/>
    <n v="55201.52"/>
    <n v="325"/>
    <n v="169.85083076923075"/>
    <b v="1"/>
    <s v="film &amp; video/documentary"/>
    <x v="0"/>
    <s v="documentary"/>
    <n v="1461955465"/>
    <n v="145936346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.02863333333335"/>
    <x v="0"/>
    <s v="US"/>
    <s v="USD"/>
    <n v="1415934000"/>
    <n v="1413308545"/>
    <b v="1"/>
    <n v="30608.59"/>
    <n v="524"/>
    <n v="58.413339694656486"/>
    <b v="1"/>
    <s v="film &amp; video/documentary"/>
    <x v="0"/>
    <s v="documentary"/>
    <n v="1415934000"/>
    <n v="1413308545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.08358208955224"/>
    <x v="0"/>
    <s v="US"/>
    <s v="USD"/>
    <n v="1433125200"/>
    <n v="1429312694"/>
    <b v="1"/>
    <n v="34198"/>
    <n v="285"/>
    <n v="119.99298245614035"/>
    <b v="1"/>
    <s v="film &amp; video/documentary"/>
    <x v="0"/>
    <s v="documentary"/>
    <n v="1433125200"/>
    <n v="142931269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n v="123.27586206896552"/>
    <x v="0"/>
    <s v="US"/>
    <s v="USD"/>
    <n v="1432161590"/>
    <n v="1429569590"/>
    <b v="1"/>
    <n v="17875"/>
    <n v="179"/>
    <n v="99.860335195530723"/>
    <b v="1"/>
    <s v="film &amp; video/documentary"/>
    <x v="0"/>
    <s v="documentary"/>
    <n v="1432161590"/>
    <n v="1429569590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.28880000000001"/>
    <x v="0"/>
    <s v="US"/>
    <s v="USD"/>
    <n v="1444824021"/>
    <n v="1442232021"/>
    <b v="1"/>
    <n v="17028.88"/>
    <n v="188"/>
    <n v="90.579148936170213"/>
    <b v="1"/>
    <s v="film &amp; video/documentary"/>
    <x v="0"/>
    <s v="documentary"/>
    <n v="1444824021"/>
    <n v="1442232021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1.59049999999999"/>
    <x v="0"/>
    <s v="US"/>
    <s v="USD"/>
    <n v="1447505609"/>
    <n v="1444910009"/>
    <b v="1"/>
    <n v="44636.2"/>
    <n v="379"/>
    <n v="117.77361477572559"/>
    <b v="1"/>
    <s v="film &amp; video/documentary"/>
    <x v="0"/>
    <s v="documentary"/>
    <n v="1447505609"/>
    <n v="1444910009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0300"/>
    <n v="119"/>
    <n v="86.554621848739501"/>
    <b v="1"/>
    <s v="film &amp; video/documentary"/>
    <x v="0"/>
    <s v="documentary"/>
    <n v="1440165916"/>
    <n v="1437573916"/>
    <x v="348"/>
    <x v="348"/>
  </r>
  <r>
    <n v="349"/>
    <s v="Strangers To Peace: A Documentary"/>
    <s v="After 52 years of war, FARC guerrilla soldiers rejoin Colombian society to forge new lives of peace."/>
    <n v="11260"/>
    <n v="12007.18"/>
    <n v="106.63570159857905"/>
    <x v="0"/>
    <s v="US"/>
    <s v="USD"/>
    <n v="1487937508"/>
    <n v="1485345508"/>
    <b v="1"/>
    <n v="12007.18"/>
    <n v="167"/>
    <n v="71.899281437125751"/>
    <b v="1"/>
    <s v="film &amp; video/documentary"/>
    <x v="0"/>
    <s v="documentary"/>
    <n v="1487937508"/>
    <n v="1485345508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4.75999999999999"/>
    <x v="0"/>
    <s v="US"/>
    <s v="USD"/>
    <n v="1473566340"/>
    <n v="1470274509"/>
    <b v="1"/>
    <n v="28690"/>
    <n v="221"/>
    <n v="129.81900452488688"/>
    <b v="1"/>
    <s v="film &amp; video/documentary"/>
    <x v="0"/>
    <s v="documentary"/>
    <n v="1473566340"/>
    <n v="1470274509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.34117647058822"/>
    <x v="0"/>
    <s v="ES"/>
    <s v="EUR"/>
    <n v="1460066954"/>
    <n v="1456614554"/>
    <b v="1"/>
    <n v="43296"/>
    <n v="964"/>
    <n v="44.912863070539416"/>
    <b v="1"/>
    <s v="film &amp; video/documentary"/>
    <x v="0"/>
    <s v="documentary"/>
    <n v="1460066954"/>
    <n v="145661455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n v="116.56"/>
    <x v="0"/>
    <s v="US"/>
    <s v="USD"/>
    <n v="1412740868"/>
    <n v="1410148868"/>
    <b v="1"/>
    <n v="11656"/>
    <n v="286"/>
    <n v="40.755244755244753"/>
    <b v="1"/>
    <s v="film &amp; video/documentary"/>
    <x v="0"/>
    <s v="documentary"/>
    <n v="1412740868"/>
    <n v="1410148868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8.61819426615318"/>
    <x v="0"/>
    <s v="US"/>
    <s v="USD"/>
    <n v="1447963219"/>
    <n v="1445367619"/>
    <b v="1"/>
    <n v="63460.18"/>
    <n v="613"/>
    <n v="103.52394779771615"/>
    <b v="1"/>
    <s v="film &amp; video/documentary"/>
    <x v="0"/>
    <s v="documentary"/>
    <n v="1447963219"/>
    <n v="1445367619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3.94285714285714"/>
    <x v="0"/>
    <s v="US"/>
    <s v="USD"/>
    <n v="1460141521"/>
    <n v="1457553121"/>
    <b v="1"/>
    <n v="3638"/>
    <n v="29"/>
    <n v="125.44827586206897"/>
    <b v="1"/>
    <s v="film &amp; video/documentary"/>
    <x v="0"/>
    <s v="documentary"/>
    <n v="1460141521"/>
    <n v="1457553121"/>
    <x v="354"/>
    <x v="354"/>
  </r>
  <r>
    <n v="355"/>
    <s v="REZA ABDOH -Theatre Visionary"/>
    <s v="A documentary film about the late REZA ABDOH and his performance company DAR A LUZ."/>
    <n v="35000"/>
    <n v="40690"/>
    <n v="116.25714285714285"/>
    <x v="0"/>
    <s v="US"/>
    <s v="USD"/>
    <n v="1417420994"/>
    <n v="1414738994"/>
    <b v="1"/>
    <n v="40690"/>
    <n v="165"/>
    <n v="246.60606060606059"/>
    <b v="1"/>
    <s v="film &amp; video/documentary"/>
    <x v="0"/>
    <s v="documentary"/>
    <n v="1417420994"/>
    <n v="1414738994"/>
    <x v="355"/>
    <x v="355"/>
  </r>
  <r>
    <n v="356"/>
    <s v="43 and 80"/>
    <s v="A documentary about halibut conservation and how it impacts communities of Southeast Alaska."/>
    <n v="7500"/>
    <n v="7701.93"/>
    <n v="102.69239999999999"/>
    <x v="0"/>
    <s v="US"/>
    <s v="USD"/>
    <n v="1458152193"/>
    <n v="1455563793"/>
    <b v="1"/>
    <n v="7701.93"/>
    <n v="97"/>
    <n v="79.401340206185566"/>
    <b v="1"/>
    <s v="film &amp; video/documentary"/>
    <x v="0"/>
    <s v="documentary"/>
    <n v="1458152193"/>
    <n v="1455563793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26100"/>
    <n v="303"/>
    <n v="86.138613861386133"/>
    <b v="1"/>
    <s v="film &amp; video/documentary"/>
    <x v="0"/>
    <s v="documentary"/>
    <n v="1429852797"/>
    <n v="1426396797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n v="103.08800000000001"/>
    <x v="0"/>
    <s v="US"/>
    <s v="USD"/>
    <n v="1466002800"/>
    <n v="1463517521"/>
    <b v="1"/>
    <n v="51544"/>
    <n v="267"/>
    <n v="193.04868913857678"/>
    <b v="1"/>
    <s v="film &amp; video/documentary"/>
    <x v="0"/>
    <s v="documentary"/>
    <n v="1466002800"/>
    <n v="1463517521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n v="104.85537190082646"/>
    <x v="0"/>
    <s v="US"/>
    <s v="USD"/>
    <n v="1415941920"/>
    <n v="1414028490"/>
    <b v="1"/>
    <n v="25375"/>
    <n v="302"/>
    <n v="84.023178807947019"/>
    <b v="1"/>
    <s v="film &amp; video/documentary"/>
    <x v="0"/>
    <s v="documentary"/>
    <n v="1415941920"/>
    <n v="1414028490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n v="101.375"/>
    <x v="0"/>
    <s v="US"/>
    <s v="USD"/>
    <n v="1437621060"/>
    <n v="1433799180"/>
    <b v="0"/>
    <n v="12165"/>
    <n v="87"/>
    <n v="139.82758620689654"/>
    <b v="1"/>
    <s v="film &amp; video/documentary"/>
    <x v="0"/>
    <s v="documentary"/>
    <n v="1437621060"/>
    <n v="1433799180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.07699999999998"/>
    <x v="0"/>
    <s v="US"/>
    <s v="USD"/>
    <n v="1416704506"/>
    <n v="1414108906"/>
    <b v="0"/>
    <n v="38876.949999999997"/>
    <n v="354"/>
    <n v="109.82189265536722"/>
    <b v="1"/>
    <s v="film &amp; video/documentary"/>
    <x v="0"/>
    <s v="documentary"/>
    <n v="1416704506"/>
    <n v="1414108906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n v="124.15933781686496"/>
    <x v="0"/>
    <s v="US"/>
    <s v="USD"/>
    <n v="1407456000"/>
    <n v="1405573391"/>
    <b v="0"/>
    <n v="12000"/>
    <n v="86"/>
    <n v="139.53488372093022"/>
    <b v="1"/>
    <s v="film &amp; video/documentary"/>
    <x v="0"/>
    <s v="documentary"/>
    <n v="1407456000"/>
    <n v="1405573391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.33333333333334"/>
    <x v="0"/>
    <s v="US"/>
    <s v="USD"/>
    <n v="1272828120"/>
    <n v="1268934736"/>
    <b v="0"/>
    <n v="9044"/>
    <n v="26"/>
    <n v="347.84615384615387"/>
    <b v="1"/>
    <s v="film &amp; video/documentary"/>
    <x v="0"/>
    <s v="documentary"/>
    <n v="1272828120"/>
    <n v="1268934736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.16142857142856"/>
    <x v="0"/>
    <s v="US"/>
    <s v="USD"/>
    <n v="1403323140"/>
    <n v="1400704672"/>
    <b v="0"/>
    <n v="7711.3"/>
    <n v="113"/>
    <n v="68.24159292035398"/>
    <b v="1"/>
    <s v="film &amp; video/documentary"/>
    <x v="0"/>
    <s v="documentary"/>
    <n v="1403323140"/>
    <n v="1400704672"/>
    <x v="364"/>
    <x v="364"/>
  </r>
  <r>
    <n v="365"/>
    <s v="A QUEER COUNTRY"/>
    <s v="Please help us finish this documentary about how Tel Aviv in Israel became a gay friendly liberal hub in a religious state"/>
    <n v="15000"/>
    <n v="15596"/>
    <n v="103.97333333333334"/>
    <x v="0"/>
    <s v="GB"/>
    <s v="GBP"/>
    <n v="1393597999"/>
    <n v="1391005999"/>
    <b v="0"/>
    <n v="15596"/>
    <n v="65"/>
    <n v="239.93846153846152"/>
    <b v="1"/>
    <s v="film &amp; video/documentary"/>
    <x v="0"/>
    <s v="documentary"/>
    <n v="1393597999"/>
    <n v="1391005999"/>
    <x v="365"/>
    <x v="365"/>
  </r>
  <r>
    <n v="366"/>
    <s v="A BUSHMAN ODYSSEY"/>
    <s v="One Bushman familyâ€™s struggle to survive genocide, dispossession and post-apartheid freedom in South Africa."/>
    <n v="38000"/>
    <n v="38500"/>
    <n v="101.31578947368421"/>
    <x v="0"/>
    <s v="US"/>
    <s v="USD"/>
    <n v="1337540518"/>
    <n v="1334948518"/>
    <b v="0"/>
    <n v="38500"/>
    <n v="134"/>
    <n v="287.31343283582089"/>
    <b v="1"/>
    <s v="film &amp; video/documentary"/>
    <x v="0"/>
    <s v="documentary"/>
    <n v="1337540518"/>
    <n v="1334948518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.3501"/>
    <x v="0"/>
    <s v="US"/>
    <s v="USD"/>
    <n v="1367384340"/>
    <n v="1363960278"/>
    <b v="0"/>
    <n v="10335.01"/>
    <n v="119"/>
    <n v="86.84882352941176"/>
    <b v="1"/>
    <s v="film &amp; video/documentary"/>
    <x v="0"/>
    <s v="documentary"/>
    <n v="1367384340"/>
    <n v="1363960278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.11200000000001"/>
    <x v="0"/>
    <s v="US"/>
    <s v="USD"/>
    <n v="1426426322"/>
    <n v="1423405922"/>
    <b v="0"/>
    <n v="13014"/>
    <n v="159"/>
    <n v="81.84905660377359"/>
    <b v="1"/>
    <s v="film &amp; video/documentary"/>
    <x v="0"/>
    <s v="documentary"/>
    <n v="1426426322"/>
    <n v="1423405922"/>
    <x v="368"/>
    <x v="368"/>
  </r>
  <r>
    <n v="369"/>
    <s v="Alpine Zone"/>
    <s v="A documentary of one woman's attempt at solo hiking 2,000 miles, in an effort to understand herself and societal expectations."/>
    <n v="6500"/>
    <n v="7160.12"/>
    <n v="110.15569230769231"/>
    <x v="0"/>
    <s v="US"/>
    <s v="USD"/>
    <n v="1326633269"/>
    <n v="1324041269"/>
    <b v="0"/>
    <n v="7160.12"/>
    <n v="167"/>
    <n v="42.874970059880241"/>
    <b v="1"/>
    <s v="film &amp; video/documentary"/>
    <x v="0"/>
    <s v="documentary"/>
    <n v="1326633269"/>
    <n v="1324041269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.02"/>
    <x v="0"/>
    <s v="US"/>
    <s v="USD"/>
    <n v="1483729500"/>
    <n v="1481137500"/>
    <b v="0"/>
    <n v="30505"/>
    <n v="43"/>
    <n v="709.41860465116281"/>
    <b v="1"/>
    <s v="film &amp; video/documentary"/>
    <x v="0"/>
    <s v="documentary"/>
    <n v="1483729500"/>
    <n v="1481137500"/>
    <x v="370"/>
    <x v="370"/>
  </r>
  <r>
    <n v="371"/>
    <s v="Unbranded"/>
    <s v="3,000 Miles. 18 Wild Horses. 6 Months. 5 States. 4 men. A documentary about Conservation, Exploration, and Wild Mustangs."/>
    <n v="150000"/>
    <n v="171253"/>
    <n v="114.16866666666667"/>
    <x v="0"/>
    <s v="US"/>
    <s v="USD"/>
    <n v="1359743139"/>
    <n v="1355855139"/>
    <b v="0"/>
    <n v="171253"/>
    <n v="1062"/>
    <n v="161.25517890772127"/>
    <b v="1"/>
    <s v="film &amp; video/documentary"/>
    <x v="0"/>
    <s v="documentary"/>
    <n v="1359743139"/>
    <n v="1355855139"/>
    <x v="371"/>
    <x v="371"/>
  </r>
  <r>
    <n v="372"/>
    <s v="Wild Equus"/>
    <s v="A short documentary exploring the uses of 'Natural Horsemanship' across Europe"/>
    <n v="300"/>
    <n v="376"/>
    <n v="125.33333333333334"/>
    <x v="0"/>
    <s v="GB"/>
    <s v="GBP"/>
    <n v="1459872000"/>
    <n v="1456408244"/>
    <b v="0"/>
    <n v="376"/>
    <n v="9"/>
    <n v="41.777777777777779"/>
    <b v="1"/>
    <s v="film &amp; video/documentary"/>
    <x v="0"/>
    <s v="documentary"/>
    <n v="1459872000"/>
    <n v="145640824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n v="106.66666666666667"/>
    <x v="0"/>
    <s v="US"/>
    <s v="USD"/>
    <n v="1342648398"/>
    <n v="1340056398"/>
    <b v="0"/>
    <n v="8000"/>
    <n v="89"/>
    <n v="89.887640449438209"/>
    <b v="1"/>
    <s v="film &amp; video/documentary"/>
    <x v="0"/>
    <s v="documentary"/>
    <n v="1342648398"/>
    <n v="1340056398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0.65"/>
    <x v="0"/>
    <s v="US"/>
    <s v="USD"/>
    <n v="1316208031"/>
    <n v="1312320031"/>
    <b v="0"/>
    <n v="7839"/>
    <n v="174"/>
    <n v="45.051724137931032"/>
    <b v="1"/>
    <s v="film &amp; video/documentary"/>
    <x v="0"/>
    <s v="documentary"/>
    <n v="1316208031"/>
    <n v="1312320031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600"/>
    <n v="14"/>
    <n v="42.857142857142854"/>
    <b v="1"/>
    <s v="film &amp; video/documentary"/>
    <x v="0"/>
    <s v="documentary"/>
    <n v="1393694280"/>
    <n v="1390088311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n v="105.9591836734694"/>
    <x v="0"/>
    <s v="GB"/>
    <s v="GBP"/>
    <n v="1472122316"/>
    <n v="1469443916"/>
    <b v="0"/>
    <n v="2596"/>
    <n v="48"/>
    <n v="54.083333333333336"/>
    <b v="1"/>
    <s v="film &amp; video/documentary"/>
    <x v="0"/>
    <s v="documentary"/>
    <n v="1472122316"/>
    <n v="1469443916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n v="114.39999999999999"/>
    <x v="0"/>
    <s v="US"/>
    <s v="USD"/>
    <n v="1447484460"/>
    <n v="1444888868"/>
    <b v="0"/>
    <n v="13728"/>
    <n v="133"/>
    <n v="103.21804511278195"/>
    <b v="1"/>
    <s v="film &amp; video/documentary"/>
    <x v="0"/>
    <s v="documentary"/>
    <n v="1447484460"/>
    <n v="1444888868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n v="111.76666666666665"/>
    <x v="0"/>
    <s v="CA"/>
    <s v="CAD"/>
    <n v="1453765920"/>
    <n v="1451655808"/>
    <b v="0"/>
    <n v="3353"/>
    <n v="83"/>
    <n v="40.397590361445786"/>
    <b v="1"/>
    <s v="film &amp; video/documentary"/>
    <x v="0"/>
    <s v="documentary"/>
    <n v="1453765920"/>
    <n v="1451655808"/>
    <x v="378"/>
    <x v="378"/>
  </r>
  <r>
    <n v="379"/>
    <s v="The Unknowns"/>
    <s v="The U.S. Army has granted us permission to film a documentary at America's most sacred shrine: The Tomb of the Unknown Soldier."/>
    <n v="15000"/>
    <n v="17412"/>
    <n v="116.08000000000001"/>
    <x v="0"/>
    <s v="US"/>
    <s v="USD"/>
    <n v="1336062672"/>
    <n v="1332174672"/>
    <b v="0"/>
    <n v="17412"/>
    <n v="149"/>
    <n v="116.85906040268456"/>
    <b v="1"/>
    <s v="film &amp; video/documentary"/>
    <x v="0"/>
    <s v="documentary"/>
    <n v="1336062672"/>
    <n v="1332174672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n v="141.5"/>
    <x v="0"/>
    <s v="US"/>
    <s v="USD"/>
    <n v="1453569392"/>
    <n v="1451409392"/>
    <b v="0"/>
    <n v="5660"/>
    <n v="49"/>
    <n v="115.51020408163265"/>
    <b v="1"/>
    <s v="film &amp; video/documentary"/>
    <x v="0"/>
    <s v="documentary"/>
    <n v="1453569392"/>
    <n v="1451409392"/>
    <x v="380"/>
    <x v="380"/>
  </r>
  <r>
    <n v="381"/>
    <s v="Clearwater"/>
    <s v="Set in the ancient waters of the Puget Sound, Clearwater is a universal story about the need to adapt to change."/>
    <n v="25000"/>
    <n v="26182.5"/>
    <n v="104.72999999999999"/>
    <x v="0"/>
    <s v="US"/>
    <s v="USD"/>
    <n v="1343624400"/>
    <n v="1340642717"/>
    <b v="0"/>
    <n v="26182.5"/>
    <n v="251"/>
    <n v="104.31274900398407"/>
    <b v="1"/>
    <s v="film &amp; video/documentary"/>
    <x v="0"/>
    <s v="documentary"/>
    <n v="1343624400"/>
    <n v="1340642717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n v="255.83333333333331"/>
    <x v="0"/>
    <s v="US"/>
    <s v="USD"/>
    <n v="1346950900"/>
    <n v="1345741300"/>
    <b v="0"/>
    <n v="1535"/>
    <n v="22"/>
    <n v="69.772727272727266"/>
    <b v="1"/>
    <s v="film &amp; video/documentary"/>
    <x v="0"/>
    <s v="documentary"/>
    <n v="1346950900"/>
    <n v="1345741300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n v="206.70670670670671"/>
    <x v="0"/>
    <s v="US"/>
    <s v="USD"/>
    <n v="1400467759"/>
    <n v="1398480559"/>
    <b v="0"/>
    <n v="2065"/>
    <n v="48"/>
    <n v="43.020833333333336"/>
    <b v="1"/>
    <s v="film &amp; video/documentary"/>
    <x v="0"/>
    <s v="documentary"/>
    <n v="1400467759"/>
    <n v="1398480559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n v="112.105"/>
    <x v="0"/>
    <s v="US"/>
    <s v="USD"/>
    <n v="1420569947"/>
    <n v="1417977947"/>
    <b v="0"/>
    <n v="22421"/>
    <n v="383"/>
    <n v="58.540469973890339"/>
    <b v="1"/>
    <s v="film &amp; video/documentary"/>
    <x v="0"/>
    <s v="documentary"/>
    <n v="1420569947"/>
    <n v="1417977947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n v="105.982"/>
    <x v="0"/>
    <s v="US"/>
    <s v="USD"/>
    <n v="1416582101"/>
    <n v="1413986501"/>
    <b v="0"/>
    <n v="26495.5"/>
    <n v="237"/>
    <n v="111.79535864978902"/>
    <b v="1"/>
    <s v="film &amp; video/documentary"/>
    <x v="0"/>
    <s v="documentary"/>
    <n v="1416582101"/>
    <n v="1413986501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n v="100.16666666666667"/>
    <x v="0"/>
    <s v="US"/>
    <s v="USD"/>
    <n v="1439246991"/>
    <n v="1437950991"/>
    <b v="0"/>
    <n v="601"/>
    <n v="13"/>
    <n v="46.230769230769234"/>
    <b v="1"/>
    <s v="film &amp; video/documentary"/>
    <x v="0"/>
    <s v="documentary"/>
    <n v="1439246991"/>
    <n v="1437950991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n v="213.98947368421051"/>
    <x v="0"/>
    <s v="US"/>
    <s v="USD"/>
    <n v="1439618400"/>
    <n v="1436976858"/>
    <b v="0"/>
    <n v="81316"/>
    <n v="562"/>
    <n v="144.69039145907473"/>
    <b v="1"/>
    <s v="film &amp; video/documentary"/>
    <x v="0"/>
    <s v="documentary"/>
    <n v="1439618400"/>
    <n v="1436976858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n v="126.16000000000001"/>
    <x v="0"/>
    <s v="US"/>
    <s v="USD"/>
    <n v="1469670580"/>
    <n v="1467078580"/>
    <b v="0"/>
    <n v="6308"/>
    <n v="71"/>
    <n v="88.845070422535215"/>
    <b v="1"/>
    <s v="film &amp; video/documentary"/>
    <x v="0"/>
    <s v="documentary"/>
    <n v="1469670580"/>
    <n v="1467078580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n v="181.53547058823528"/>
    <x v="0"/>
    <s v="US"/>
    <s v="USD"/>
    <n v="1394233140"/>
    <n v="1391477450"/>
    <b v="0"/>
    <n v="123444.12"/>
    <n v="1510"/>
    <n v="81.75107284768211"/>
    <b v="1"/>
    <s v="film &amp; video/documentary"/>
    <x v="0"/>
    <s v="documentary"/>
    <n v="1394233140"/>
    <n v="1391477450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000"/>
    <n v="14"/>
    <n v="71.428571428571431"/>
    <b v="1"/>
    <s v="film &amp; video/documentary"/>
    <x v="0"/>
    <s v="documentary"/>
    <n v="1431046372"/>
    <n v="1429318372"/>
    <x v="390"/>
    <x v="390"/>
  </r>
  <r>
    <n v="391"/>
    <s v="Science, Sex and the Ladies"/>
    <s v="Too many women feel confused about their orgasm and shame about their desire. This movie aims to change that."/>
    <n v="20000"/>
    <n v="20122"/>
    <n v="100.61"/>
    <x v="0"/>
    <s v="US"/>
    <s v="USD"/>
    <n v="1324169940"/>
    <n v="1321578051"/>
    <b v="0"/>
    <n v="20122"/>
    <n v="193"/>
    <n v="104.25906735751295"/>
    <b v="1"/>
    <s v="film &amp; video/documentary"/>
    <x v="0"/>
    <s v="documentary"/>
    <n v="1324169940"/>
    <n v="1321578051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0.9027027027027"/>
    <x v="0"/>
    <s v="US"/>
    <s v="USD"/>
    <n v="1315450800"/>
    <n v="1312823571"/>
    <b v="0"/>
    <n v="18667"/>
    <n v="206"/>
    <n v="90.616504854368927"/>
    <b v="1"/>
    <s v="film &amp; video/documentary"/>
    <x v="0"/>
    <s v="documentary"/>
    <n v="1315450800"/>
    <n v="1312823571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n v="110.446"/>
    <x v="0"/>
    <s v="US"/>
    <s v="USD"/>
    <n v="1381424452"/>
    <n v="1378746052"/>
    <b v="0"/>
    <n v="55223"/>
    <n v="351"/>
    <n v="157.33048433048432"/>
    <b v="1"/>
    <s v="film &amp; video/documentary"/>
    <x v="0"/>
    <s v="documentary"/>
    <n v="1381424452"/>
    <n v="1378746052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1.8936170212766"/>
    <x v="0"/>
    <s v="ES"/>
    <s v="EUR"/>
    <n v="1460918282"/>
    <n v="1455737882"/>
    <b v="0"/>
    <n v="5259"/>
    <n v="50"/>
    <n v="105.18"/>
    <b v="1"/>
    <s v="film &amp; video/documentary"/>
    <x v="0"/>
    <s v="documentary"/>
    <n v="1460918282"/>
    <n v="1455737882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.04450000000001"/>
    <x v="0"/>
    <s v="US"/>
    <s v="USD"/>
    <n v="1335562320"/>
    <n v="1332452960"/>
    <b v="0"/>
    <n v="10804.45"/>
    <n v="184"/>
    <n v="58.719836956521746"/>
    <b v="1"/>
    <s v="film &amp; video/documentary"/>
    <x v="0"/>
    <s v="documentary"/>
    <n v="1335562320"/>
    <n v="1332452960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n v="106.66666666666667"/>
    <x v="0"/>
    <s v="US"/>
    <s v="USD"/>
    <n v="1341668006"/>
    <n v="1340372006"/>
    <b v="0"/>
    <n v="16000"/>
    <n v="196"/>
    <n v="81.632653061224488"/>
    <b v="1"/>
    <s v="film &amp; video/documentary"/>
    <x v="0"/>
    <s v="documentary"/>
    <n v="1341668006"/>
    <n v="1340372006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3.90027322404372"/>
    <x v="0"/>
    <s v="US"/>
    <s v="USD"/>
    <n v="1283312640"/>
    <n v="1279651084"/>
    <b v="0"/>
    <n v="12929.35"/>
    <n v="229"/>
    <n v="56.460043668122275"/>
    <b v="1"/>
    <s v="film &amp; video/documentary"/>
    <x v="0"/>
    <s v="documentary"/>
    <n v="1283312640"/>
    <n v="127965108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.16000000000001"/>
    <x v="0"/>
    <s v="US"/>
    <s v="USD"/>
    <n v="1430334126"/>
    <n v="1426446126"/>
    <b v="0"/>
    <n v="9387"/>
    <n v="67"/>
    <n v="140.1044776119403"/>
    <b v="1"/>
    <s v="film &amp; video/documentary"/>
    <x v="0"/>
    <s v="documentary"/>
    <n v="1430334126"/>
    <n v="1426446126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6.80499999999999"/>
    <x v="0"/>
    <s v="GB"/>
    <s v="GBP"/>
    <n v="1481716800"/>
    <n v="1479070867"/>
    <b v="0"/>
    <n v="21361"/>
    <n v="95"/>
    <n v="224.85263157894738"/>
    <b v="1"/>
    <s v="film &amp; video/documentary"/>
    <x v="0"/>
    <s v="documentary"/>
    <n v="1481716800"/>
    <n v="1479070867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.30249999999999"/>
    <x v="0"/>
    <s v="US"/>
    <s v="USD"/>
    <n v="1400297400"/>
    <n v="1397661347"/>
    <b v="0"/>
    <n v="11230.25"/>
    <n v="62"/>
    <n v="181.13306451612902"/>
    <b v="1"/>
    <s v="film &amp; video/documentary"/>
    <x v="0"/>
    <s v="documentary"/>
    <n v="1400297400"/>
    <n v="1397661347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3.812"/>
    <x v="0"/>
    <s v="US"/>
    <s v="USD"/>
    <n v="1312747970"/>
    <n v="1310155970"/>
    <b v="0"/>
    <n v="51906"/>
    <n v="73"/>
    <n v="711.04109589041093"/>
    <b v="1"/>
    <s v="film &amp; video/documentary"/>
    <x v="0"/>
    <s v="documentary"/>
    <n v="1312747970"/>
    <n v="1310155970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1.65"/>
    <x v="0"/>
    <s v="US"/>
    <s v="USD"/>
    <n v="1446731817"/>
    <n v="1444913817"/>
    <b v="0"/>
    <n v="2833"/>
    <n v="43"/>
    <n v="65.883720930232556"/>
    <b v="1"/>
    <s v="film &amp; video/documentary"/>
    <x v="0"/>
    <s v="documentary"/>
    <n v="1446731817"/>
    <n v="1444913817"/>
    <x v="402"/>
    <x v="402"/>
  </r>
  <r>
    <n v="403"/>
    <s v="MONDO BANANA"/>
    <s v="A documentary adventure about bananas - and people. Your round-trip ticket into the heart of banana-cultures!!"/>
    <n v="5000"/>
    <n v="5263"/>
    <n v="105.25999999999999"/>
    <x v="0"/>
    <s v="US"/>
    <s v="USD"/>
    <n v="1312960080"/>
    <n v="1308900441"/>
    <b v="0"/>
    <n v="5263"/>
    <n v="70"/>
    <n v="75.185714285714283"/>
    <b v="1"/>
    <s v="film &amp; video/documentary"/>
    <x v="0"/>
    <s v="documentary"/>
    <n v="1312960080"/>
    <n v="1308900441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n v="103.09142857142857"/>
    <x v="0"/>
    <s v="US"/>
    <s v="USD"/>
    <n v="1391641440"/>
    <n v="1389107062"/>
    <b v="0"/>
    <n v="36082"/>
    <n v="271"/>
    <n v="133.14391143911439"/>
    <b v="1"/>
    <s v="film &amp; video/documentary"/>
    <x v="0"/>
    <s v="documentary"/>
    <n v="1391641440"/>
    <n v="1389107062"/>
    <x v="404"/>
    <x v="404"/>
  </r>
  <r>
    <n v="405"/>
    <s v="The Healing Effect Movie"/>
    <s v="Come, join our movie movement.  A new documentary about the healing power of food."/>
    <n v="2820"/>
    <n v="3036"/>
    <n v="107.65957446808511"/>
    <x v="0"/>
    <s v="US"/>
    <s v="USD"/>
    <n v="1394071339"/>
    <n v="1391479339"/>
    <b v="0"/>
    <n v="3036"/>
    <n v="55"/>
    <n v="55.2"/>
    <b v="1"/>
    <s v="film &amp; video/documentary"/>
    <x v="0"/>
    <s v="documentary"/>
    <n v="1394071339"/>
    <n v="1391479339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n v="107.70464285714286"/>
    <x v="0"/>
    <s v="US"/>
    <s v="USD"/>
    <n v="1304920740"/>
    <n v="1301975637"/>
    <b v="0"/>
    <n v="3015.73"/>
    <n v="35"/>
    <n v="86.163714285714292"/>
    <b v="1"/>
    <s v="film &amp; video/documentary"/>
    <x v="0"/>
    <s v="documentary"/>
    <n v="1304920740"/>
    <n v="1301975637"/>
    <x v="406"/>
    <x v="406"/>
  </r>
  <r>
    <n v="407"/>
    <s v="Haymarket Documentary"/>
    <s v="The story of the 1886 Haymarket Riot explored through the history of the Haymarket Police Memorial Statue."/>
    <n v="2000"/>
    <n v="2031"/>
    <n v="101.55000000000001"/>
    <x v="0"/>
    <s v="US"/>
    <s v="USD"/>
    <n v="1321739650"/>
    <n v="1316552050"/>
    <b v="0"/>
    <n v="2031"/>
    <n v="22"/>
    <n v="92.318181818181813"/>
    <b v="1"/>
    <s v="film &amp; video/documentary"/>
    <x v="0"/>
    <s v="documentary"/>
    <n v="1321739650"/>
    <n v="1316552050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n v="101.43766666666667"/>
    <x v="0"/>
    <s v="US"/>
    <s v="USD"/>
    <n v="1383676790"/>
    <n v="1380217190"/>
    <b v="0"/>
    <n v="6086.26"/>
    <n v="38"/>
    <n v="160.16473684210527"/>
    <b v="1"/>
    <s v="film &amp; video/documentary"/>
    <x v="0"/>
    <s v="documentary"/>
    <n v="1383676790"/>
    <n v="1380217190"/>
    <x v="408"/>
    <x v="408"/>
  </r>
  <r>
    <n v="409"/>
    <s v="The Lost Generation"/>
    <s v="I am working on a project that explores the relationship between education to work for youth within the European Union."/>
    <n v="500"/>
    <n v="684"/>
    <n v="136.80000000000001"/>
    <x v="0"/>
    <s v="GB"/>
    <s v="GBP"/>
    <n v="1469220144"/>
    <n v="1466628144"/>
    <b v="0"/>
    <n v="684"/>
    <n v="15"/>
    <n v="45.6"/>
    <b v="1"/>
    <s v="film &amp; video/documentary"/>
    <x v="0"/>
    <s v="documentary"/>
    <n v="1469220144"/>
    <n v="146662814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.29999999999998"/>
    <x v="0"/>
    <s v="CA"/>
    <s v="CAD"/>
    <n v="1434670397"/>
    <n v="1429486397"/>
    <b v="0"/>
    <n v="1283"/>
    <n v="7"/>
    <n v="183.28571428571428"/>
    <b v="1"/>
    <s v="film &amp; video/documentary"/>
    <x v="0"/>
    <s v="documentary"/>
    <n v="1434670397"/>
    <n v="1429486397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n v="101.05"/>
    <x v="0"/>
    <s v="US"/>
    <s v="USD"/>
    <n v="1387688400"/>
    <n v="1384920804"/>
    <b v="0"/>
    <n v="30315"/>
    <n v="241"/>
    <n v="125.78838174273859"/>
    <b v="1"/>
    <s v="film &amp; video/documentary"/>
    <x v="0"/>
    <s v="documentary"/>
    <n v="1387688400"/>
    <n v="138492080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n v="126.84"/>
    <x v="0"/>
    <s v="US"/>
    <s v="USD"/>
    <n v="1343238578"/>
    <n v="1341856178"/>
    <b v="0"/>
    <n v="3171"/>
    <n v="55"/>
    <n v="57.654545454545456"/>
    <b v="1"/>
    <s v="film &amp; video/documentary"/>
    <x v="0"/>
    <s v="documentary"/>
    <n v="1343238578"/>
    <n v="1341856178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n v="105.0859375"/>
    <x v="0"/>
    <s v="US"/>
    <s v="USD"/>
    <n v="1342731811"/>
    <n v="1340139811"/>
    <b v="0"/>
    <n v="13451"/>
    <n v="171"/>
    <n v="78.660818713450297"/>
    <b v="1"/>
    <s v="film &amp; video/documentary"/>
    <x v="0"/>
    <s v="documentary"/>
    <n v="1342731811"/>
    <n v="1340139811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n v="102.85405405405406"/>
    <x v="0"/>
    <s v="US"/>
    <s v="USD"/>
    <n v="1381541465"/>
    <n v="1378949465"/>
    <b v="0"/>
    <n v="19028"/>
    <n v="208"/>
    <n v="91.480769230769226"/>
    <b v="1"/>
    <s v="film &amp; video/documentary"/>
    <x v="0"/>
    <s v="documentary"/>
    <n v="1381541465"/>
    <n v="1378949465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.14714285714285"/>
    <x v="0"/>
    <s v="CA"/>
    <s v="CAD"/>
    <n v="1413547200"/>
    <n v="1411417602"/>
    <b v="0"/>
    <n v="1430.06"/>
    <n v="21"/>
    <n v="68.09809523809524"/>
    <b v="1"/>
    <s v="film &amp; video/documentary"/>
    <x v="0"/>
    <s v="documentary"/>
    <n v="1413547200"/>
    <n v="1411417602"/>
    <x v="415"/>
    <x v="415"/>
  </r>
  <r>
    <n v="416"/>
    <s v="Fire in the Heart of the City"/>
    <s v="35,000 pounds of food to a city. Highlighting the &quot;Convoy New Britain&quot; event from birth to beyond."/>
    <n v="1000"/>
    <n v="1202.17"/>
    <n v="120.21700000000001"/>
    <x v="0"/>
    <s v="US"/>
    <s v="USD"/>
    <n v="1391851831"/>
    <n v="1389259831"/>
    <b v="0"/>
    <n v="1202.17"/>
    <n v="25"/>
    <n v="48.086800000000004"/>
    <b v="1"/>
    <s v="film &amp; video/documentary"/>
    <x v="0"/>
    <s v="documentary"/>
    <n v="1391851831"/>
    <n v="1389259831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n v="100.24761904761905"/>
    <x v="0"/>
    <s v="US"/>
    <s v="USD"/>
    <n v="1365395580"/>
    <n v="1364426260"/>
    <b v="0"/>
    <n v="10526"/>
    <n v="52"/>
    <n v="202.42307692307693"/>
    <b v="1"/>
    <s v="film &amp; video/documentary"/>
    <x v="0"/>
    <s v="documentary"/>
    <n v="1365395580"/>
    <n v="1364426260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n v="100.63392857142857"/>
    <x v="0"/>
    <s v="US"/>
    <s v="USD"/>
    <n v="1437633997"/>
    <n v="1435041997"/>
    <b v="0"/>
    <n v="22542"/>
    <n v="104"/>
    <n v="216.75"/>
    <b v="1"/>
    <s v="film &amp; video/documentary"/>
    <x v="0"/>
    <s v="documentary"/>
    <n v="1437633997"/>
    <n v="1435041997"/>
    <x v="418"/>
    <x v="418"/>
  </r>
  <r>
    <n v="419"/>
    <s v="BEYOND LOCAL"/>
    <s v="Beyond Local is a personal journey through an art-centric and musically talented community that fosters creativity."/>
    <n v="8000"/>
    <n v="8035"/>
    <n v="100.4375"/>
    <x v="0"/>
    <s v="US"/>
    <s v="USD"/>
    <n v="1372536787"/>
    <n v="1367352787"/>
    <b v="0"/>
    <n v="8035"/>
    <n v="73"/>
    <n v="110.06849315068493"/>
    <b v="1"/>
    <s v="film &amp; video/documentary"/>
    <x v="0"/>
    <s v="documentary"/>
    <n v="1372536787"/>
    <n v="136735278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.43939393939393934"/>
    <x v="2"/>
    <s v="US"/>
    <s v="USD"/>
    <n v="1394772031"/>
    <n v="1392183631"/>
    <b v="0"/>
    <n v="14.5"/>
    <n v="3"/>
    <n v="4.833333333333333"/>
    <b v="0"/>
    <s v="film &amp; video/animation"/>
    <x v="0"/>
    <s v="animation"/>
    <n v="1394772031"/>
    <n v="1392183631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n v="2.0066666666666668"/>
    <x v="2"/>
    <s v="US"/>
    <s v="USD"/>
    <n v="1440157656"/>
    <n v="1434973656"/>
    <b v="0"/>
    <n v="301"/>
    <n v="6"/>
    <n v="50.166666666666664"/>
    <b v="0"/>
    <s v="film &amp; video/animation"/>
    <x v="0"/>
    <s v="animation"/>
    <n v="1440157656"/>
    <n v="1434973656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5"/>
    <x v="2"/>
    <s v="US"/>
    <s v="USD"/>
    <n v="1410416097"/>
    <n v="1407824097"/>
    <b v="0"/>
    <n v="430"/>
    <n v="12"/>
    <n v="35.833333333333336"/>
    <b v="0"/>
    <s v="film &amp; video/animation"/>
    <x v="0"/>
    <s v="animation"/>
    <n v="1410416097"/>
    <n v="1407824097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n v="0.76500000000000001"/>
    <x v="2"/>
    <s v="US"/>
    <s v="USD"/>
    <n v="1370470430"/>
    <n v="1367878430"/>
    <b v="0"/>
    <n v="153"/>
    <n v="13"/>
    <n v="11.76923076923077"/>
    <b v="0"/>
    <s v="film &amp; video/animation"/>
    <x v="0"/>
    <s v="animation"/>
    <n v="1370470430"/>
    <n v="1367878430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7"/>
    <x v="2"/>
    <s v="US"/>
    <s v="USD"/>
    <n v="1332748899"/>
    <n v="1327568499"/>
    <b v="0"/>
    <n v="203.9"/>
    <n v="5"/>
    <n v="40.78"/>
    <b v="0"/>
    <s v="film &amp; video/animation"/>
    <x v="0"/>
    <s v="animation"/>
    <n v="1332748899"/>
    <n v="1327568499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n v="1.2E-2"/>
    <x v="2"/>
    <s v="US"/>
    <s v="USD"/>
    <n v="1448660404"/>
    <n v="1443472804"/>
    <b v="0"/>
    <n v="6"/>
    <n v="2"/>
    <n v="3"/>
    <b v="0"/>
    <s v="film &amp; video/animation"/>
    <x v="0"/>
    <s v="animation"/>
    <n v="1448660404"/>
    <n v="1443472804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n v="1.3299999999999998"/>
    <x v="2"/>
    <s v="US"/>
    <s v="USD"/>
    <n v="1456851914"/>
    <n v="1454259914"/>
    <b v="0"/>
    <n v="133"/>
    <n v="8"/>
    <n v="16.625"/>
    <b v="0"/>
    <s v="film &amp; video/animation"/>
    <x v="0"/>
    <s v="animation"/>
    <n v="1456851914"/>
    <n v="1454259914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n v="0"/>
    <e v="#DIV/0!"/>
    <b v="0"/>
    <s v="film &amp; video/animation"/>
    <x v="0"/>
    <s v="animation"/>
    <n v="1445540340"/>
    <n v="1444340940"/>
    <x v="427"/>
    <x v="427"/>
  </r>
  <r>
    <n v="428"/>
    <s v="Little Clay Bible - Zacchaeus"/>
    <s v="Fresh, fun, entertaining Bible stories on YouTube, stop-motion style."/>
    <n v="12000"/>
    <n v="676"/>
    <n v="5.6333333333333329"/>
    <x v="2"/>
    <s v="US"/>
    <s v="USD"/>
    <n v="1402956000"/>
    <n v="1400523845"/>
    <b v="0"/>
    <n v="676"/>
    <n v="13"/>
    <n v="52"/>
    <b v="0"/>
    <s v="film &amp; video/animation"/>
    <x v="0"/>
    <s v="animation"/>
    <n v="1402956000"/>
    <n v="140052384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n v="0"/>
    <e v="#DIV/0!"/>
    <b v="0"/>
    <s v="film &amp; video/animation"/>
    <x v="0"/>
    <s v="animation"/>
    <n v="1259297940"/>
    <n v="1252964282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"/>
    <x v="2"/>
    <s v="US"/>
    <s v="USD"/>
    <n v="1378866867"/>
    <n v="1377570867"/>
    <b v="0"/>
    <n v="24"/>
    <n v="5"/>
    <n v="4.8"/>
    <b v="0"/>
    <s v="film &amp; video/animation"/>
    <x v="0"/>
    <s v="animation"/>
    <n v="1378866867"/>
    <n v="1377570867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n v="13.833333333333334"/>
    <x v="2"/>
    <s v="GB"/>
    <s v="GBP"/>
    <n v="1467752083"/>
    <n v="1465160083"/>
    <b v="0"/>
    <n v="415"/>
    <n v="8"/>
    <n v="51.875"/>
    <b v="0"/>
    <s v="film &amp; video/animation"/>
    <x v="0"/>
    <s v="animation"/>
    <n v="1467752083"/>
    <n v="1465160083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n v="9.5"/>
    <x v="2"/>
    <s v="US"/>
    <s v="USD"/>
    <n v="1445448381"/>
    <n v="1440264381"/>
    <b v="0"/>
    <n v="570"/>
    <n v="8"/>
    <n v="71.25"/>
    <b v="0"/>
    <s v="film &amp; video/animation"/>
    <x v="0"/>
    <s v="animation"/>
    <n v="1445448381"/>
    <n v="1440264381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n v="0"/>
    <e v="#DIV/0!"/>
    <b v="0"/>
    <s v="film &amp; video/animation"/>
    <x v="0"/>
    <s v="animation"/>
    <n v="1444576022"/>
    <n v="1439392022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125"/>
    <n v="2"/>
    <n v="62.5"/>
    <b v="0"/>
    <s v="film &amp; video/animation"/>
    <x v="0"/>
    <s v="animation"/>
    <n v="1385931702"/>
    <n v="1383076902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5E-3"/>
    <x v="2"/>
    <s v="US"/>
    <s v="USD"/>
    <n v="1379094980"/>
    <n v="1376502980"/>
    <b v="0"/>
    <n v="3"/>
    <n v="3"/>
    <n v="1"/>
    <b v="0"/>
    <s v="film &amp; video/animation"/>
    <x v="0"/>
    <s v="animation"/>
    <n v="1379094980"/>
    <n v="1376502980"/>
    <x v="435"/>
    <x v="435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n v="0"/>
    <e v="#DIV/0!"/>
    <b v="0"/>
    <s v="film &amp; video/animation"/>
    <x v="0"/>
    <s v="animation"/>
    <n v="1375260113"/>
    <n v="1372668113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n v="0"/>
    <e v="#DIV/0!"/>
    <b v="0"/>
    <s v="film &amp; video/animation"/>
    <x v="0"/>
    <s v="animation"/>
    <n v="1475912326"/>
    <n v="1470728326"/>
    <x v="437"/>
    <x v="437"/>
  </r>
  <r>
    <n v="438"/>
    <s v="In Game: The Animated Series"/>
    <s v="As Smyton pushes himself to become respected, he unlocks secrets about himself and the world around him."/>
    <n v="20000"/>
    <n v="1876"/>
    <n v="9.379999999999999"/>
    <x v="2"/>
    <s v="US"/>
    <s v="USD"/>
    <n v="1447830958"/>
    <n v="1445235358"/>
    <b v="0"/>
    <n v="1876"/>
    <n v="11"/>
    <n v="170.54545454545453"/>
    <b v="0"/>
    <s v="film &amp; video/animation"/>
    <x v="0"/>
    <s v="animation"/>
    <n v="1447830958"/>
    <n v="1445235358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n v="0"/>
    <e v="#DIV/0!"/>
    <b v="0"/>
    <s v="film &amp; video/animation"/>
    <x v="0"/>
    <s v="animation"/>
    <n v="1413569818"/>
    <n v="1412705818"/>
    <x v="439"/>
    <x v="439"/>
  </r>
  <r>
    <n v="440"/>
    <s v="Consumed"/>
    <s v="A stop-motion animation made by a one girl team, with a camera, creativity, and a lot of determination."/>
    <n v="5000"/>
    <n v="5"/>
    <n v="0.1"/>
    <x v="2"/>
    <s v="US"/>
    <s v="USD"/>
    <n v="1458859153"/>
    <n v="1456270753"/>
    <b v="0"/>
    <n v="5"/>
    <n v="1"/>
    <n v="5"/>
    <b v="0"/>
    <s v="film &amp; video/animation"/>
    <x v="0"/>
    <s v="animation"/>
    <n v="1458859153"/>
    <n v="1456270753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n v="0"/>
    <e v="#DIV/0!"/>
    <b v="0"/>
    <s v="film &amp; video/animation"/>
    <x v="0"/>
    <s v="animation"/>
    <n v="1383418996"/>
    <n v="1380826996"/>
    <x v="441"/>
    <x v="441"/>
  </r>
  <r>
    <n v="442"/>
    <s v="The Paranormal Idiot"/>
    <s v="Doomsday is here"/>
    <n v="17000"/>
    <n v="6691"/>
    <n v="39.358823529411765"/>
    <x v="2"/>
    <s v="US"/>
    <s v="USD"/>
    <n v="1424380783"/>
    <n v="1421788783"/>
    <b v="0"/>
    <n v="6691"/>
    <n v="17"/>
    <n v="393.58823529411762"/>
    <b v="0"/>
    <s v="film &amp; video/animation"/>
    <x v="0"/>
    <s v="animation"/>
    <n v="1424380783"/>
    <n v="1421788783"/>
    <x v="442"/>
    <x v="442"/>
  </r>
  <r>
    <n v="443"/>
    <s v="Bad Teddy Studios"/>
    <s v="We love cartoons!! We want to make more but it costs money to so. Be apart of your daily dose of WTF!?! Pledge now!!"/>
    <n v="10000"/>
    <n v="10"/>
    <n v="0.1"/>
    <x v="2"/>
    <s v="CA"/>
    <s v="CAD"/>
    <n v="1391991701"/>
    <n v="1389399701"/>
    <b v="0"/>
    <n v="10"/>
    <n v="2"/>
    <n v="5"/>
    <b v="0"/>
    <s v="film &amp; video/animation"/>
    <x v="0"/>
    <s v="animation"/>
    <n v="1391991701"/>
    <n v="1389399701"/>
    <x v="443"/>
    <x v="44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50"/>
    <n v="1"/>
    <n v="50"/>
    <b v="0"/>
    <s v="film &amp; video/animation"/>
    <x v="0"/>
    <s v="animation"/>
    <n v="1329342361"/>
    <n v="1324158361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3"/>
    <x v="2"/>
    <s v="US"/>
    <s v="USD"/>
    <n v="1432195375"/>
    <n v="1430899375"/>
    <b v="0"/>
    <n v="2"/>
    <n v="2"/>
    <n v="1"/>
    <b v="0"/>
    <s v="film &amp; video/animation"/>
    <x v="0"/>
    <s v="animation"/>
    <n v="1432195375"/>
    <n v="1430899375"/>
    <x v="445"/>
    <x v="445"/>
  </r>
  <r>
    <n v="446"/>
    <s v="DisChord"/>
    <s v="A faith based animated short. (The same guy who said a picture is worth a thousand words also said a cartoon is worth two thousand.)"/>
    <n v="10500"/>
    <n v="766"/>
    <n v="7.2952380952380951"/>
    <x v="2"/>
    <s v="US"/>
    <s v="USD"/>
    <n v="1425434420"/>
    <n v="1422842420"/>
    <b v="0"/>
    <n v="766"/>
    <n v="16"/>
    <n v="47.875"/>
    <b v="0"/>
    <s v="film &amp; video/animation"/>
    <x v="0"/>
    <s v="animation"/>
    <n v="1425434420"/>
    <n v="1422842420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2"/>
    <x v="2"/>
    <s v="GB"/>
    <s v="GBP"/>
    <n v="1364041163"/>
    <n v="1361884763"/>
    <b v="0"/>
    <n v="5"/>
    <n v="1"/>
    <n v="5"/>
    <b v="0"/>
    <s v="film &amp; video/animation"/>
    <x v="0"/>
    <s v="animation"/>
    <n v="1364041163"/>
    <n v="1361884763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n v="3.2804000000000002"/>
    <x v="2"/>
    <s v="US"/>
    <s v="USD"/>
    <n v="1400091095"/>
    <n v="1398363095"/>
    <b v="0"/>
    <n v="82.01"/>
    <n v="4"/>
    <n v="20.502500000000001"/>
    <b v="0"/>
    <s v="film &amp; video/animation"/>
    <x v="0"/>
    <s v="animation"/>
    <n v="1400091095"/>
    <n v="139836309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n v="2.25"/>
    <x v="2"/>
    <s v="GB"/>
    <s v="GBP"/>
    <n v="1382017085"/>
    <n v="1379425085"/>
    <b v="0"/>
    <n v="45"/>
    <n v="5"/>
    <n v="9"/>
    <b v="0"/>
    <s v="film &amp; video/animation"/>
    <x v="0"/>
    <s v="animation"/>
    <n v="1382017085"/>
    <n v="137942508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n v="0.79200000000000004"/>
    <x v="2"/>
    <s v="US"/>
    <s v="USD"/>
    <n v="1392417800"/>
    <n v="1389825800"/>
    <b v="0"/>
    <n v="396"/>
    <n v="7"/>
    <n v="56.571428571428569"/>
    <b v="0"/>
    <s v="film &amp; video/animation"/>
    <x v="0"/>
    <s v="animation"/>
    <n v="1392417800"/>
    <n v="1389825800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n v="0"/>
    <e v="#DIV/0!"/>
    <b v="0"/>
    <s v="film &amp; video/animation"/>
    <x v="0"/>
    <s v="animation"/>
    <n v="1390669791"/>
    <n v="1388077791"/>
    <x v="451"/>
    <x v="451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480"/>
    <n v="12"/>
    <n v="40"/>
    <b v="0"/>
    <s v="film &amp; video/animation"/>
    <x v="0"/>
    <s v="animation"/>
    <n v="1431536015"/>
    <n v="142894401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1E-2"/>
    <x v="2"/>
    <s v="US"/>
    <s v="USD"/>
    <n v="1424375279"/>
    <n v="1422992879"/>
    <b v="0"/>
    <n v="26"/>
    <n v="2"/>
    <n v="13"/>
    <b v="0"/>
    <s v="film &amp; video/animation"/>
    <x v="0"/>
    <s v="animation"/>
    <n v="1424375279"/>
    <n v="1422992879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n v="0.82000000000000006"/>
    <x v="2"/>
    <s v="US"/>
    <s v="USD"/>
    <n v="1417007640"/>
    <n v="1414343571"/>
    <b v="0"/>
    <n v="82"/>
    <n v="5"/>
    <n v="16.399999999999999"/>
    <b v="0"/>
    <s v="film &amp; video/animation"/>
    <x v="0"/>
    <s v="animation"/>
    <n v="1417007640"/>
    <n v="1414343571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1E-2"/>
    <x v="2"/>
    <s v="US"/>
    <s v="USD"/>
    <n v="1334622660"/>
    <n v="1330733022"/>
    <b v="0"/>
    <n v="45"/>
    <n v="2"/>
    <n v="22.5"/>
    <b v="0"/>
    <s v="film &amp; video/animation"/>
    <x v="0"/>
    <s v="animation"/>
    <n v="1334622660"/>
    <n v="1330733022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68631863186318631"/>
    <x v="2"/>
    <s v="US"/>
    <s v="USD"/>
    <n v="1382414340"/>
    <n v="1380559201"/>
    <b v="0"/>
    <n v="61"/>
    <n v="3"/>
    <n v="20.333333333333332"/>
    <b v="0"/>
    <s v="film &amp; video/animation"/>
    <x v="0"/>
    <s v="animation"/>
    <n v="1382414340"/>
    <n v="1380559201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n v="0"/>
    <e v="#DIV/0!"/>
    <b v="0"/>
    <s v="film &amp; video/animation"/>
    <x v="0"/>
    <s v="animation"/>
    <n v="1408213512"/>
    <n v="1405621512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n v="8.2100000000000009"/>
    <x v="2"/>
    <s v="GB"/>
    <s v="GBP"/>
    <n v="1368550060"/>
    <n v="1365958060"/>
    <b v="0"/>
    <n v="821"/>
    <n v="49"/>
    <n v="16.755102040816325"/>
    <b v="0"/>
    <s v="film &amp; video/animation"/>
    <x v="0"/>
    <s v="animation"/>
    <n v="1368550060"/>
    <n v="1365958060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097E-2"/>
    <x v="2"/>
    <s v="US"/>
    <s v="USD"/>
    <n v="1321201327"/>
    <n v="1316013727"/>
    <b v="0"/>
    <n v="25"/>
    <n v="1"/>
    <n v="25"/>
    <b v="0"/>
    <s v="film &amp; video/animation"/>
    <x v="0"/>
    <s v="animation"/>
    <n v="1321201327"/>
    <n v="1316013727"/>
    <x v="459"/>
    <x v="459"/>
  </r>
  <r>
    <n v="460"/>
    <s v="Darwin's Kiss"/>
    <s v="An animated web series about biological evolution gone haywire."/>
    <n v="8500"/>
    <n v="25"/>
    <n v="0.29411764705882354"/>
    <x v="2"/>
    <s v="US"/>
    <s v="USD"/>
    <n v="1401595200"/>
    <n v="1398862875"/>
    <b v="0"/>
    <n v="25"/>
    <n v="2"/>
    <n v="12.5"/>
    <b v="0"/>
    <s v="film &amp; video/animation"/>
    <x v="0"/>
    <s v="animation"/>
    <n v="1401595200"/>
    <n v="139886287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n v="0"/>
    <e v="#DIV/0!"/>
    <b v="0"/>
    <s v="film &amp; video/animation"/>
    <x v="0"/>
    <s v="animation"/>
    <n v="1370204367"/>
    <n v="1368476367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n v="0"/>
    <e v="#DIV/0!"/>
    <b v="0"/>
    <s v="film &amp; video/animation"/>
    <x v="0"/>
    <s v="animation"/>
    <n v="1312945341"/>
    <n v="1307761341"/>
    <x v="462"/>
    <x v="462"/>
  </r>
  <r>
    <n v="463"/>
    <s v="Tuskegee Redtails"/>
    <s v="Depicts the contribution the Tuskegee airmen made in certain historical events that helped turn the tide in World War II."/>
    <n v="55000"/>
    <n v="1250"/>
    <n v="2.2727272727272729"/>
    <x v="2"/>
    <s v="US"/>
    <s v="USD"/>
    <n v="1316883753"/>
    <n v="1311699753"/>
    <b v="0"/>
    <n v="1250"/>
    <n v="11"/>
    <n v="113.63636363636364"/>
    <b v="0"/>
    <s v="film &amp; video/animation"/>
    <x v="0"/>
    <s v="animation"/>
    <n v="1316883753"/>
    <n v="1311699753"/>
    <x v="463"/>
    <x v="463"/>
  </r>
  <r>
    <n v="464"/>
    <s v="PokÃ©Movie - A PokÃ©monâ„¢ school project"/>
    <s v="We are three students that want to make a short PokÃ©mon movie as a school project!"/>
    <n v="1010"/>
    <n v="1"/>
    <n v="9.9009900990099015E-2"/>
    <x v="2"/>
    <s v="DE"/>
    <s v="EUR"/>
    <n v="1463602935"/>
    <n v="1461874935"/>
    <b v="0"/>
    <n v="1"/>
    <n v="1"/>
    <n v="1"/>
    <b v="0"/>
    <s v="film &amp; video/animation"/>
    <x v="0"/>
    <s v="animation"/>
    <n v="1463602935"/>
    <n v="1461874935"/>
    <x v="464"/>
    <x v="464"/>
  </r>
  <r>
    <n v="465"/>
    <s v="&quot;Amp&quot; A Story About a Robot"/>
    <s v="&quot;Amp&quot; is a short film about a robot with needs."/>
    <n v="512"/>
    <n v="138"/>
    <n v="26.953125"/>
    <x v="2"/>
    <s v="US"/>
    <s v="USD"/>
    <n v="1403837574"/>
    <n v="1402455174"/>
    <b v="0"/>
    <n v="138"/>
    <n v="8"/>
    <n v="17.25"/>
    <b v="0"/>
    <s v="film &amp; video/animation"/>
    <x v="0"/>
    <s v="animation"/>
    <n v="1403837574"/>
    <n v="1402455174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n v="0.76"/>
    <x v="2"/>
    <s v="US"/>
    <s v="USD"/>
    <n v="1347057464"/>
    <n v="1344465464"/>
    <b v="0"/>
    <n v="76"/>
    <n v="5"/>
    <n v="15.2"/>
    <b v="0"/>
    <s v="film &amp; video/animation"/>
    <x v="0"/>
    <s v="animation"/>
    <n v="1347057464"/>
    <n v="1344465464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1.574999999999999"/>
    <x v="2"/>
    <s v="US"/>
    <s v="USD"/>
    <n v="1348849134"/>
    <n v="1344961134"/>
    <b v="0"/>
    <n v="4315"/>
    <n v="39"/>
    <n v="110.64102564102564"/>
    <b v="0"/>
    <s v="film &amp; video/animation"/>
    <x v="0"/>
    <s v="animation"/>
    <n v="1348849134"/>
    <n v="134496113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n v="0"/>
    <e v="#DIV/0!"/>
    <b v="0"/>
    <s v="film &amp; video/animation"/>
    <x v="0"/>
    <s v="animation"/>
    <n v="1341978665"/>
    <n v="1336795283"/>
    <x v="468"/>
    <x v="468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n v="0"/>
    <e v="#DIV/0!"/>
    <b v="0"/>
    <s v="film &amp; video/animation"/>
    <x v="0"/>
    <s v="animation"/>
    <n v="1409960724"/>
    <n v="1404776724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"/>
    <x v="2"/>
    <s v="US"/>
    <s v="USD"/>
    <n v="1389844800"/>
    <n v="1385524889"/>
    <b v="0"/>
    <n v="51"/>
    <n v="2"/>
    <n v="25.5"/>
    <b v="0"/>
    <s v="film &amp; video/animation"/>
    <x v="0"/>
    <s v="animation"/>
    <n v="1389844800"/>
    <n v="1385524889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n v="11.892727272727273"/>
    <x v="2"/>
    <s v="US"/>
    <s v="USD"/>
    <n v="1397924379"/>
    <n v="1394039979"/>
    <b v="0"/>
    <n v="6541"/>
    <n v="170"/>
    <n v="38.476470588235294"/>
    <b v="0"/>
    <s v="film &amp; video/animation"/>
    <x v="0"/>
    <s v="animation"/>
    <n v="1397924379"/>
    <n v="1394039979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7.625"/>
    <x v="2"/>
    <s v="US"/>
    <s v="USD"/>
    <n v="1408831718"/>
    <n v="1406239718"/>
    <b v="0"/>
    <n v="141"/>
    <n v="5"/>
    <n v="28.2"/>
    <b v="0"/>
    <s v="film &amp; video/animation"/>
    <x v="0"/>
    <s v="animation"/>
    <n v="1408831718"/>
    <n v="1406239718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"/>
    <x v="2"/>
    <s v="US"/>
    <s v="USD"/>
    <n v="1410972319"/>
    <n v="1408380319"/>
    <b v="0"/>
    <n v="861"/>
    <n v="14"/>
    <n v="61.5"/>
    <b v="0"/>
    <s v="film &amp; video/animation"/>
    <x v="0"/>
    <s v="animation"/>
    <n v="1410972319"/>
    <n v="1408380319"/>
    <x v="473"/>
    <x v="473"/>
  </r>
  <r>
    <n v="474"/>
    <s v="TAO Mr. Fantastic!!"/>
    <s v="Time travel the light Mr. Fantastic!  Spin the dimensions toward other continuums and worlds.  Hold onto your panties."/>
    <n v="3300"/>
    <n v="1"/>
    <n v="3.0303030303030304E-2"/>
    <x v="2"/>
    <s v="US"/>
    <s v="USD"/>
    <n v="1487318029"/>
    <n v="1484726029"/>
    <b v="0"/>
    <n v="1"/>
    <n v="1"/>
    <n v="1"/>
    <b v="0"/>
    <s v="film &amp; video/animation"/>
    <x v="0"/>
    <s v="animation"/>
    <n v="1487318029"/>
    <n v="1484726029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n v="0"/>
    <e v="#DIV/0!"/>
    <b v="0"/>
    <s v="film &amp; video/animation"/>
    <x v="0"/>
    <s v="animation"/>
    <n v="1430877843"/>
    <n v="1428285843"/>
    <x v="475"/>
    <x v="475"/>
  </r>
  <r>
    <n v="476"/>
    <s v="Sight Word Music Videos"/>
    <s v="Animated Music Videos that teach kids how to read."/>
    <n v="220000"/>
    <n v="4906.59"/>
    <n v="2.230268181818182"/>
    <x v="2"/>
    <s v="US"/>
    <s v="USD"/>
    <n v="1401767940"/>
    <n v="1398727441"/>
    <b v="0"/>
    <n v="4906.59"/>
    <n v="124"/>
    <n v="39.569274193548388"/>
    <b v="0"/>
    <s v="film &amp; video/animation"/>
    <x v="0"/>
    <s v="animation"/>
    <n v="1401767940"/>
    <n v="1398727441"/>
    <x v="476"/>
    <x v="476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n v="0"/>
    <e v="#DIV/0!"/>
    <b v="0"/>
    <s v="film &amp; video/animation"/>
    <x v="0"/>
    <s v="animation"/>
    <n v="1337371334"/>
    <n v="1332187334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n v="0"/>
    <e v="#DIV/0!"/>
    <b v="0"/>
    <s v="film &amp; video/animation"/>
    <x v="0"/>
    <s v="animation"/>
    <n v="1427921509"/>
    <n v="1425333109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n v="32.56"/>
    <x v="2"/>
    <s v="US"/>
    <s v="USD"/>
    <n v="1416566835"/>
    <n v="1411379235"/>
    <b v="0"/>
    <n v="4884"/>
    <n v="55"/>
    <n v="88.8"/>
    <b v="0"/>
    <s v="film &amp; video/animation"/>
    <x v="0"/>
    <s v="animation"/>
    <n v="1416566835"/>
    <n v="1411379235"/>
    <x v="479"/>
    <x v="479"/>
  </r>
  <r>
    <n v="480"/>
    <s v="The CafÃ©"/>
    <s v="To court his muse, an artist must first outsmart her dog.  A short animated film collaboration by Dana and Terrence Masson."/>
    <n v="40000"/>
    <n v="7764"/>
    <n v="19.41"/>
    <x v="2"/>
    <s v="US"/>
    <s v="USD"/>
    <n v="1376049615"/>
    <n v="1373457615"/>
    <b v="0"/>
    <n v="7764"/>
    <n v="140"/>
    <n v="55.457142857142856"/>
    <b v="0"/>
    <s v="film &amp; video/animation"/>
    <x v="0"/>
    <s v="animation"/>
    <n v="1376049615"/>
    <n v="1373457615"/>
    <x v="480"/>
    <x v="480"/>
  </r>
  <r>
    <n v="481"/>
    <s v="ERA"/>
    <s v="The year is 2043. Test subject David Beck has been augmented with psychokinetic abilities. He uses his newfound gifts to thwart evil."/>
    <n v="30000"/>
    <n v="1830"/>
    <n v="6.1"/>
    <x v="2"/>
    <s v="US"/>
    <s v="USD"/>
    <n v="1349885289"/>
    <n v="1347293289"/>
    <b v="0"/>
    <n v="1830"/>
    <n v="21"/>
    <n v="87.142857142857139"/>
    <b v="0"/>
    <s v="film &amp; video/animation"/>
    <x v="0"/>
    <s v="animation"/>
    <n v="1349885289"/>
    <n v="1347293289"/>
    <x v="481"/>
    <x v="481"/>
  </r>
  <r>
    <n v="482"/>
    <s v="Animated Stand-up Routines Shenanigans"/>
    <s v="Help me quit my day job and also create animated Stand-up routines from local up and coming comedians."/>
    <n v="10000"/>
    <n v="10"/>
    <n v="0.1"/>
    <x v="2"/>
    <s v="US"/>
    <s v="USD"/>
    <n v="1460644440"/>
    <n v="1458336690"/>
    <b v="0"/>
    <n v="10"/>
    <n v="1"/>
    <n v="10"/>
    <b v="0"/>
    <s v="film &amp; video/animation"/>
    <x v="0"/>
    <s v="animation"/>
    <n v="1460644440"/>
    <n v="145833669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.2"/>
    <x v="2"/>
    <s v="GB"/>
    <s v="GBP"/>
    <n v="1359434672"/>
    <n v="1354250672"/>
    <b v="0"/>
    <n v="7530"/>
    <n v="147"/>
    <n v="51.224489795918366"/>
    <b v="0"/>
    <s v="film &amp; video/animation"/>
    <x v="0"/>
    <s v="animation"/>
    <n v="1359434672"/>
    <n v="135425067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.18625"/>
    <x v="2"/>
    <s v="GB"/>
    <s v="GBP"/>
    <n v="1446766372"/>
    <n v="1443220372"/>
    <b v="0"/>
    <n v="149"/>
    <n v="11"/>
    <n v="13.545454545454545"/>
    <b v="0"/>
    <s v="film &amp; video/animation"/>
    <x v="0"/>
    <s v="animation"/>
    <n v="1446766372"/>
    <n v="1443220372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n v="21.906971229845084"/>
    <x v="2"/>
    <s v="GB"/>
    <s v="GBP"/>
    <n v="1368792499"/>
    <n v="1366200499"/>
    <b v="0"/>
    <n v="8315.01"/>
    <n v="125"/>
    <n v="66.520080000000007"/>
    <b v="0"/>
    <s v="film &amp; video/animation"/>
    <x v="0"/>
    <s v="animation"/>
    <n v="1368792499"/>
    <n v="1366200499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5E-3"/>
    <x v="2"/>
    <s v="AU"/>
    <s v="AUD"/>
    <n v="1401662239"/>
    <n v="1399070239"/>
    <b v="0"/>
    <n v="50"/>
    <n v="1"/>
    <n v="50"/>
    <b v="0"/>
    <s v="film &amp; video/animation"/>
    <x v="0"/>
    <s v="animation"/>
    <n v="1401662239"/>
    <n v="1399070239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n v="0"/>
    <e v="#DIV/0!"/>
    <b v="0"/>
    <s v="film &amp; video/animation"/>
    <x v="0"/>
    <s v="animation"/>
    <n v="1482678994"/>
    <n v="1477491394"/>
    <x v="487"/>
    <x v="487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n v="0"/>
    <e v="#DIV/0!"/>
    <b v="0"/>
    <s v="film &amp; video/animation"/>
    <x v="0"/>
    <s v="animation"/>
    <n v="1483924700"/>
    <n v="1481332700"/>
    <x v="488"/>
    <x v="488"/>
  </r>
  <r>
    <n v="489"/>
    <s v="THE GUINEAS SHOW"/>
    <s v="Help America's favorite dysfunctional immigrant family THE GUINEAS launch the first season of their animated web series."/>
    <n v="74997"/>
    <n v="215"/>
    <n v="0.28667813379201834"/>
    <x v="2"/>
    <s v="US"/>
    <s v="USD"/>
    <n v="1325763180"/>
    <n v="1323084816"/>
    <b v="0"/>
    <n v="215"/>
    <n v="3"/>
    <n v="71.666666666666671"/>
    <b v="0"/>
    <s v="film &amp; video/animation"/>
    <x v="0"/>
    <s v="animation"/>
    <n v="1325763180"/>
    <n v="1323084816"/>
    <x v="489"/>
    <x v="489"/>
  </r>
  <r>
    <n v="490"/>
    <s v="PROJECT IS CANCELLED"/>
    <s v="Cancelled"/>
    <n v="1000"/>
    <n v="0"/>
    <n v="0"/>
    <x v="2"/>
    <s v="US"/>
    <s v="USD"/>
    <n v="1345677285"/>
    <n v="1343085285"/>
    <b v="0"/>
    <n v="0"/>
    <n v="0"/>
    <e v="#DIV/0!"/>
    <b v="0"/>
    <s v="film &amp; video/animation"/>
    <x v="0"/>
    <s v="animation"/>
    <n v="1345677285"/>
    <n v="1343085285"/>
    <x v="490"/>
    <x v="490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n v="0"/>
    <e v="#DIV/0!"/>
    <b v="0"/>
    <s v="film &amp; video/animation"/>
    <x v="0"/>
    <s v="animation"/>
    <n v="1453937699"/>
    <n v="1451345699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n v="0"/>
    <e v="#DIV/0!"/>
    <b v="0"/>
    <s v="film &amp; video/animation"/>
    <x v="0"/>
    <s v="animation"/>
    <n v="1476319830"/>
    <n v="147113583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n v="0"/>
    <e v="#DIV/0!"/>
    <b v="0"/>
    <s v="film &amp; video/animation"/>
    <x v="0"/>
    <s v="animation"/>
    <n v="1432142738"/>
    <n v="1429550738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n v="0.155"/>
    <x v="2"/>
    <s v="US"/>
    <s v="USD"/>
    <n v="1404356400"/>
    <n v="1402343765"/>
    <b v="0"/>
    <n v="31"/>
    <n v="3"/>
    <n v="10.333333333333334"/>
    <b v="0"/>
    <s v="film &amp; video/animation"/>
    <x v="0"/>
    <s v="animation"/>
    <n v="1404356400"/>
    <n v="1402343765"/>
    <x v="494"/>
    <x v="494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n v="0"/>
    <e v="#DIV/0!"/>
    <b v="0"/>
    <s v="film &amp; video/animation"/>
    <x v="0"/>
    <s v="animation"/>
    <n v="1437076305"/>
    <n v="1434484305"/>
    <x v="495"/>
    <x v="495"/>
  </r>
  <r>
    <n v="496"/>
    <s v="Airships and Anatasia: The Movie"/>
    <s v="The movie is about the adventures of Ethan, Danna, The mysterious inventor and more."/>
    <n v="60000"/>
    <n v="1"/>
    <n v="1.6666666666666668E-3"/>
    <x v="2"/>
    <s v="US"/>
    <s v="USD"/>
    <n v="1392070874"/>
    <n v="1386886874"/>
    <b v="0"/>
    <n v="1"/>
    <n v="1"/>
    <n v="1"/>
    <b v="0"/>
    <s v="film &amp; video/animation"/>
    <x v="0"/>
    <s v="animation"/>
    <n v="1392070874"/>
    <n v="1386886874"/>
    <x v="496"/>
    <x v="496"/>
  </r>
  <r>
    <n v="497"/>
    <s v="Galaxy Probe Kids"/>
    <s v="live-action/animated series pilot."/>
    <n v="4480"/>
    <n v="30"/>
    <n v="0.6696428571428571"/>
    <x v="2"/>
    <s v="US"/>
    <s v="USD"/>
    <n v="1419483600"/>
    <n v="1414889665"/>
    <b v="0"/>
    <n v="30"/>
    <n v="3"/>
    <n v="10"/>
    <b v="0"/>
    <s v="film &amp; video/animation"/>
    <x v="0"/>
    <s v="animation"/>
    <n v="1419483600"/>
    <n v="141488966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4"/>
    <x v="2"/>
    <s v="US"/>
    <s v="USD"/>
    <n v="1324664249"/>
    <n v="1321035449"/>
    <b v="0"/>
    <n v="2994"/>
    <n v="22"/>
    <n v="136.09090909090909"/>
    <b v="0"/>
    <s v="film &amp; video/animation"/>
    <x v="0"/>
    <s v="animation"/>
    <n v="1324664249"/>
    <n v="132103544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7"/>
    <x v="2"/>
    <s v="US"/>
    <s v="USD"/>
    <n v="1255381140"/>
    <n v="1250630968"/>
    <b v="0"/>
    <n v="1910"/>
    <n v="26"/>
    <n v="73.461538461538467"/>
    <b v="0"/>
    <s v="film &amp; video/animation"/>
    <x v="0"/>
    <s v="animation"/>
    <n v="1255381140"/>
    <n v="1250630968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79"/>
    <x v="2"/>
    <s v="US"/>
    <s v="USD"/>
    <n v="1273356960"/>
    <n v="1268255751"/>
    <b v="0"/>
    <n v="215"/>
    <n v="4"/>
    <n v="53.75"/>
    <b v="0"/>
    <s v="film &amp; video/animation"/>
    <x v="0"/>
    <s v="animation"/>
    <n v="1273356960"/>
    <n v="1268255751"/>
    <x v="500"/>
    <x v="5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n v="0"/>
    <e v="#DIV/0!"/>
    <b v="0"/>
    <s v="film &amp; video/animation"/>
    <x v="0"/>
    <s v="animation"/>
    <n v="1310189851"/>
    <n v="1307597851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n v="1.1499999999999999"/>
    <x v="2"/>
    <s v="US"/>
    <s v="USD"/>
    <n v="1332073025"/>
    <n v="1329484625"/>
    <b v="0"/>
    <n v="230"/>
    <n v="4"/>
    <n v="57.5"/>
    <b v="0"/>
    <s v="film &amp; video/animation"/>
    <x v="0"/>
    <s v="animation"/>
    <n v="1332073025"/>
    <n v="132948462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8"/>
    <x v="2"/>
    <s v="GB"/>
    <s v="GBP"/>
    <n v="1421498303"/>
    <n v="1418906303"/>
    <b v="0"/>
    <n v="114"/>
    <n v="9"/>
    <n v="12.666666666666666"/>
    <b v="0"/>
    <s v="film &amp; video/animation"/>
    <x v="0"/>
    <s v="animation"/>
    <n v="1421498303"/>
    <n v="1418906303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2"/>
    <x v="2"/>
    <s v="US"/>
    <s v="USD"/>
    <n v="1334097387"/>
    <n v="1328916987"/>
    <b v="0"/>
    <n v="335"/>
    <n v="5"/>
    <n v="67"/>
    <b v="0"/>
    <s v="film &amp; video/animation"/>
    <x v="0"/>
    <s v="animation"/>
    <n v="1334097387"/>
    <n v="132891698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n v="0.43333333333333329"/>
    <x v="2"/>
    <s v="US"/>
    <s v="USD"/>
    <n v="1451010086"/>
    <n v="1447122086"/>
    <b v="0"/>
    <n v="52"/>
    <n v="14"/>
    <n v="3.7142857142857144"/>
    <b v="0"/>
    <s v="film &amp; video/animation"/>
    <x v="0"/>
    <s v="animation"/>
    <n v="1451010086"/>
    <n v="1447122086"/>
    <x v="505"/>
    <x v="505"/>
  </r>
  <r>
    <n v="506"/>
    <s v="Age of Spirit: The Battle in Heaven"/>
    <s v="A feature-length 3D animation that depicts what happened when the Son of the Morning rebelled against God."/>
    <n v="200000"/>
    <n v="250"/>
    <n v="0.125"/>
    <x v="2"/>
    <s v="US"/>
    <s v="USD"/>
    <n v="1376140520"/>
    <n v="1373548520"/>
    <b v="0"/>
    <n v="250"/>
    <n v="1"/>
    <n v="250"/>
    <b v="0"/>
    <s v="film &amp; video/animation"/>
    <x v="0"/>
    <s v="animation"/>
    <n v="1376140520"/>
    <n v="137354852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n v="3.2"/>
    <x v="2"/>
    <s v="US"/>
    <s v="USD"/>
    <n v="1350687657"/>
    <n v="1346799657"/>
    <b v="0"/>
    <n v="640"/>
    <n v="10"/>
    <n v="64"/>
    <b v="0"/>
    <s v="film &amp; video/animation"/>
    <x v="0"/>
    <s v="animation"/>
    <n v="1350687657"/>
    <n v="1346799657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n v="0.8"/>
    <x v="2"/>
    <s v="US"/>
    <s v="USD"/>
    <n v="1337955240"/>
    <n v="1332808501"/>
    <b v="0"/>
    <n v="400"/>
    <n v="3"/>
    <n v="133.33333333333334"/>
    <b v="0"/>
    <s v="film &amp; video/animation"/>
    <x v="0"/>
    <s v="animation"/>
    <n v="1337955240"/>
    <n v="1332808501"/>
    <x v="508"/>
    <x v="508"/>
  </r>
  <r>
    <n v="509"/>
    <s v="Indian in Chelsea - Web Animated series"/>
    <s v="A hilarious comedy podcast being turned into an animated series  about an indian servant and his boss."/>
    <n v="5000"/>
    <n v="10"/>
    <n v="0.2"/>
    <x v="2"/>
    <s v="GB"/>
    <s v="GBP"/>
    <n v="1435504170"/>
    <n v="1432912170"/>
    <b v="0"/>
    <n v="10"/>
    <n v="1"/>
    <n v="10"/>
    <b v="0"/>
    <s v="film &amp; video/animation"/>
    <x v="0"/>
    <s v="animation"/>
    <n v="1435504170"/>
    <n v="143291217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n v="0"/>
    <e v="#DIV/0!"/>
    <b v="0"/>
    <s v="film &amp; video/animation"/>
    <x v="0"/>
    <s v="animation"/>
    <n v="1456805639"/>
    <n v="1454213639"/>
    <x v="510"/>
    <x v="510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150"/>
    <n v="5"/>
    <n v="30"/>
    <b v="0"/>
    <s v="film &amp; video/animation"/>
    <x v="0"/>
    <s v="animation"/>
    <n v="1365228982"/>
    <n v="1362640582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n v="0.13749999999999998"/>
    <x v="2"/>
    <s v="US"/>
    <s v="USD"/>
    <n v="1479667727"/>
    <n v="1475776127"/>
    <b v="0"/>
    <n v="11"/>
    <n v="2"/>
    <n v="5.5"/>
    <b v="0"/>
    <s v="film &amp; video/animation"/>
    <x v="0"/>
    <s v="animation"/>
    <n v="1479667727"/>
    <n v="1475776127"/>
    <x v="512"/>
    <x v="512"/>
  </r>
  <r>
    <n v="513"/>
    <s v="Paradigm Spiral - The Animated Series"/>
    <s v="A sci-fi fantasy 2.5D anime styled series about some guys trying to save the world, probably..."/>
    <n v="50000"/>
    <n v="6962"/>
    <n v="13.923999999999999"/>
    <x v="2"/>
    <s v="US"/>
    <s v="USD"/>
    <n v="1471244400"/>
    <n v="1467387705"/>
    <b v="0"/>
    <n v="6962"/>
    <n v="68"/>
    <n v="102.38235294117646"/>
    <b v="0"/>
    <s v="film &amp; video/animation"/>
    <x v="0"/>
    <s v="animation"/>
    <n v="1471244400"/>
    <n v="146738770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n v="3.3333333333333335"/>
    <x v="2"/>
    <s v="CA"/>
    <s v="CAD"/>
    <n v="1407595447"/>
    <n v="1405003447"/>
    <b v="0"/>
    <n v="50"/>
    <n v="3"/>
    <n v="16.666666666666668"/>
    <b v="0"/>
    <s v="film &amp; video/animation"/>
    <x v="0"/>
    <s v="animation"/>
    <n v="1407595447"/>
    <n v="1405003447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n v="25.41340206185567"/>
    <x v="2"/>
    <s v="US"/>
    <s v="USD"/>
    <n v="1451389601"/>
    <n v="1447933601"/>
    <b v="0"/>
    <n v="24651"/>
    <n v="34"/>
    <n v="725.02941176470586"/>
    <b v="0"/>
    <s v="film &amp; video/animation"/>
    <x v="0"/>
    <s v="animation"/>
    <n v="1451389601"/>
    <n v="1447933601"/>
    <x v="515"/>
    <x v="515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n v="0"/>
    <e v="#DIV/0!"/>
    <b v="0"/>
    <s v="film &amp; video/animation"/>
    <x v="0"/>
    <s v="animation"/>
    <n v="1432752080"/>
    <n v="142756808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"/>
    <x v="2"/>
    <s v="US"/>
    <s v="USD"/>
    <n v="1486046761"/>
    <n v="1483454761"/>
    <b v="0"/>
    <n v="205"/>
    <n v="3"/>
    <n v="68.333333333333329"/>
    <b v="0"/>
    <s v="film &amp; video/animation"/>
    <x v="0"/>
    <s v="animation"/>
    <n v="1486046761"/>
    <n v="1483454761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n v="0"/>
    <e v="#DIV/0!"/>
    <b v="0"/>
    <s v="film &amp; video/animation"/>
    <x v="0"/>
    <s v="animation"/>
    <n v="1441550760"/>
    <n v="1438958824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2.881426547787683"/>
    <x v="2"/>
    <s v="US"/>
    <s v="USD"/>
    <n v="1354699421"/>
    <n v="1352107421"/>
    <b v="0"/>
    <n v="2746"/>
    <n v="70"/>
    <n v="39.228571428571428"/>
    <b v="0"/>
    <s v="film &amp; video/animation"/>
    <x v="0"/>
    <s v="animation"/>
    <n v="1354699421"/>
    <n v="1352107421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n v="102.1"/>
    <x v="0"/>
    <s v="GB"/>
    <s v="GBP"/>
    <n v="1449766261"/>
    <n v="1447174261"/>
    <b v="0"/>
    <n v="5105"/>
    <n v="34"/>
    <n v="150.14705882352942"/>
    <b v="1"/>
    <s v="theater/plays"/>
    <x v="1"/>
    <s v="plays"/>
    <n v="1449766261"/>
    <n v="1447174261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4.64"/>
    <x v="0"/>
    <s v="US"/>
    <s v="USD"/>
    <n v="1477976340"/>
    <n v="1475460819"/>
    <b v="0"/>
    <n v="5232"/>
    <n v="56"/>
    <n v="93.428571428571431"/>
    <b v="1"/>
    <s v="theater/plays"/>
    <x v="1"/>
    <s v="plays"/>
    <n v="1477976340"/>
    <n v="1475460819"/>
    <x v="521"/>
    <x v="521"/>
  </r>
  <r>
    <n v="522"/>
    <s v="COMPASS PLAYERS"/>
    <s v="*** TO MAKE DONATIONS IN THE FUTURE                                   GO TO OUR WEBSITE: www.compassplayers.com ***"/>
    <n v="3000"/>
    <n v="3440"/>
    <n v="114.66666666666667"/>
    <x v="0"/>
    <s v="US"/>
    <s v="USD"/>
    <n v="1458518325"/>
    <n v="1456793925"/>
    <b v="0"/>
    <n v="3440"/>
    <n v="31"/>
    <n v="110.96774193548387"/>
    <b v="1"/>
    <s v="theater/plays"/>
    <x v="1"/>
    <s v="plays"/>
    <n v="1458518325"/>
    <n v="1456793925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0.6"/>
    <x v="0"/>
    <s v="US"/>
    <s v="USD"/>
    <n v="1442805076"/>
    <n v="1440213076"/>
    <b v="0"/>
    <n v="6030"/>
    <n v="84"/>
    <n v="71.785714285714292"/>
    <b v="1"/>
    <s v="theater/plays"/>
    <x v="1"/>
    <s v="plays"/>
    <n v="1442805076"/>
    <n v="144021307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n v="108.67285714285715"/>
    <x v="0"/>
    <s v="GB"/>
    <s v="GBP"/>
    <n v="1464801169"/>
    <n v="1462209169"/>
    <b v="0"/>
    <n v="3803.55"/>
    <n v="130"/>
    <n v="29.258076923076924"/>
    <b v="1"/>
    <s v="theater/plays"/>
    <x v="1"/>
    <s v="plays"/>
    <n v="1464801169"/>
    <n v="1462209169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000"/>
    <n v="12"/>
    <n v="1000"/>
    <b v="1"/>
    <s v="theater/plays"/>
    <x v="1"/>
    <s v="plays"/>
    <n v="1410601041"/>
    <n v="1406713041"/>
    <x v="525"/>
    <x v="525"/>
  </r>
  <r>
    <n v="526"/>
    <s v="Victory by Madicken Malm"/>
    <s v="We have a brand new play. We urgently need your help to fund our production, which opens at Theatre503 on August 18th."/>
    <n v="1500"/>
    <n v="1710"/>
    <n v="113.99999999999999"/>
    <x v="0"/>
    <s v="GB"/>
    <s v="GBP"/>
    <n v="1438966800"/>
    <n v="1436278344"/>
    <b v="0"/>
    <n v="1710"/>
    <n v="23"/>
    <n v="74.347826086956516"/>
    <b v="1"/>
    <s v="theater/plays"/>
    <x v="1"/>
    <s v="plays"/>
    <n v="1438966800"/>
    <n v="143627834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n v="100.85"/>
    <x v="0"/>
    <s v="US"/>
    <s v="USD"/>
    <n v="1487347500"/>
    <n v="1484715366"/>
    <b v="0"/>
    <n v="10085"/>
    <n v="158"/>
    <n v="63.829113924050631"/>
    <b v="1"/>
    <s v="theater/plays"/>
    <x v="1"/>
    <s v="plays"/>
    <n v="1487347500"/>
    <n v="1484715366"/>
    <x v="527"/>
    <x v="527"/>
  </r>
  <r>
    <n v="528"/>
    <s v="Devastated No Matter What"/>
    <s v="A Festival Backed Production of a Full-Length Play."/>
    <n v="1150"/>
    <n v="1330"/>
    <n v="115.65217391304347"/>
    <x v="0"/>
    <s v="US"/>
    <s v="USD"/>
    <n v="1434921600"/>
    <n v="1433109907"/>
    <b v="0"/>
    <n v="1330"/>
    <n v="30"/>
    <n v="44.333333333333336"/>
    <b v="1"/>
    <s v="theater/plays"/>
    <x v="1"/>
    <s v="plays"/>
    <n v="1434921600"/>
    <n v="1433109907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.41666666666666"/>
    <x v="0"/>
    <s v="CA"/>
    <s v="CAD"/>
    <n v="1484110800"/>
    <n v="1482281094"/>
    <b v="0"/>
    <n v="1565"/>
    <n v="18"/>
    <n v="86.944444444444443"/>
    <b v="1"/>
    <s v="theater/plays"/>
    <x v="1"/>
    <s v="plays"/>
    <n v="1484110800"/>
    <n v="14822810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n v="107.78267254038178"/>
    <x v="0"/>
    <s v="US"/>
    <s v="USD"/>
    <n v="1435111200"/>
    <n v="1433254268"/>
    <b v="0"/>
    <n v="3670"/>
    <n v="29"/>
    <n v="126.55172413793103"/>
    <b v="1"/>
    <s v="theater/plays"/>
    <x v="1"/>
    <s v="plays"/>
    <n v="1435111200"/>
    <n v="1433254268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4000"/>
    <n v="31"/>
    <n v="129.03225806451613"/>
    <b v="1"/>
    <s v="theater/plays"/>
    <x v="1"/>
    <s v="plays"/>
    <n v="1481957940"/>
    <n v="1478050429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n v="123.25"/>
    <x v="0"/>
    <s v="US"/>
    <s v="USD"/>
    <n v="1463098208"/>
    <n v="1460506208"/>
    <b v="0"/>
    <n v="12325"/>
    <n v="173"/>
    <n v="71.242774566473983"/>
    <b v="1"/>
    <s v="theater/plays"/>
    <x v="1"/>
    <s v="plays"/>
    <n v="1463098208"/>
    <n v="1460506208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n v="100.2"/>
    <x v="0"/>
    <s v="GB"/>
    <s v="GBP"/>
    <n v="1463394365"/>
    <n v="1461320765"/>
    <b v="0"/>
    <n v="2004"/>
    <n v="17"/>
    <n v="117.88235294117646"/>
    <b v="1"/>
    <s v="theater/plays"/>
    <x v="1"/>
    <s v="plays"/>
    <n v="1463394365"/>
    <n v="1461320765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4.66666666666666"/>
    <x v="0"/>
    <s v="NO"/>
    <s v="NOK"/>
    <n v="1446418800"/>
    <n v="1443036470"/>
    <b v="0"/>
    <n v="15700"/>
    <n v="48"/>
    <n v="327.08333333333331"/>
    <b v="1"/>
    <s v="theater/plays"/>
    <x v="1"/>
    <s v="plays"/>
    <n v="1446418800"/>
    <n v="1443036470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n v="102.49999999999999"/>
    <x v="0"/>
    <s v="GB"/>
    <s v="GBP"/>
    <n v="1483707905"/>
    <n v="1481115905"/>
    <b v="0"/>
    <n v="2050"/>
    <n v="59"/>
    <n v="34.745762711864408"/>
    <b v="1"/>
    <s v="theater/plays"/>
    <x v="1"/>
    <s v="plays"/>
    <n v="1483707905"/>
    <n v="148111590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.25757575757576"/>
    <x v="0"/>
    <s v="GB"/>
    <s v="GBP"/>
    <n v="1438624800"/>
    <n v="1435133807"/>
    <b v="0"/>
    <n v="3902.5"/>
    <n v="39"/>
    <n v="100.06410256410257"/>
    <b v="1"/>
    <s v="theater/plays"/>
    <x v="1"/>
    <s v="plays"/>
    <n v="1438624800"/>
    <n v="1435133807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0.5"/>
    <x v="0"/>
    <s v="US"/>
    <s v="USD"/>
    <n v="1446665191"/>
    <n v="1444069591"/>
    <b v="0"/>
    <n v="2410"/>
    <n v="59"/>
    <n v="40.847457627118644"/>
    <b v="1"/>
    <s v="theater/plays"/>
    <x v="1"/>
    <s v="plays"/>
    <n v="1446665191"/>
    <n v="1444069591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.42"/>
    <x v="0"/>
    <s v="US"/>
    <s v="USD"/>
    <n v="1463166263"/>
    <n v="1460574263"/>
    <b v="0"/>
    <n v="15121"/>
    <n v="60"/>
    <n v="252.01666666666668"/>
    <b v="1"/>
    <s v="theater/plays"/>
    <x v="1"/>
    <s v="plays"/>
    <n v="1463166263"/>
    <n v="1460574263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0.64400000000001"/>
    <x v="0"/>
    <s v="GB"/>
    <s v="GBP"/>
    <n v="1467681107"/>
    <n v="1465866707"/>
    <b v="0"/>
    <n v="503.22"/>
    <n v="20"/>
    <n v="25.161000000000001"/>
    <b v="1"/>
    <s v="theater/plays"/>
    <x v="1"/>
    <s v="plays"/>
    <n v="1467681107"/>
    <n v="1465866707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1E-3"/>
    <x v="2"/>
    <s v="US"/>
    <s v="USD"/>
    <n v="1423078606"/>
    <n v="1420486606"/>
    <b v="0"/>
    <n v="1"/>
    <n v="1"/>
    <n v="1"/>
    <b v="0"/>
    <s v="technology/web"/>
    <x v="2"/>
    <s v="web"/>
    <n v="1423078606"/>
    <n v="1420486606"/>
    <x v="540"/>
    <x v="540"/>
  </r>
  <r>
    <n v="541"/>
    <s v="Deviations"/>
    <s v="A website dedicated to local Kink Communities; to find others with matching interests and bring them together."/>
    <n v="4500"/>
    <n v="25"/>
    <n v="0.55555555555555558"/>
    <x v="2"/>
    <s v="US"/>
    <s v="USD"/>
    <n v="1446080834"/>
    <n v="1443488834"/>
    <b v="0"/>
    <n v="25"/>
    <n v="1"/>
    <n v="25"/>
    <b v="0"/>
    <s v="technology/web"/>
    <x v="2"/>
    <s v="web"/>
    <n v="1446080834"/>
    <n v="1443488834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6E-4"/>
    <x v="2"/>
    <s v="US"/>
    <s v="USD"/>
    <n v="1462293716"/>
    <n v="1457113316"/>
    <b v="0"/>
    <n v="1"/>
    <n v="1"/>
    <n v="1"/>
    <b v="0"/>
    <s v="technology/web"/>
    <x v="2"/>
    <s v="web"/>
    <n v="1462293716"/>
    <n v="1457113316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.31818181818181818"/>
    <x v="2"/>
    <s v="AU"/>
    <s v="AUD"/>
    <n v="1414807962"/>
    <n v="1412215962"/>
    <b v="0"/>
    <n v="70"/>
    <n v="2"/>
    <n v="35"/>
    <b v="0"/>
    <s v="technology/web"/>
    <x v="2"/>
    <s v="web"/>
    <n v="1414807962"/>
    <n v="1412215962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"/>
    <x v="2"/>
    <s v="US"/>
    <s v="USD"/>
    <n v="1467647160"/>
    <n v="1465055160"/>
    <b v="0"/>
    <n v="6"/>
    <n v="2"/>
    <n v="3"/>
    <b v="0"/>
    <s v="technology/web"/>
    <x v="2"/>
    <s v="web"/>
    <n v="1467647160"/>
    <n v="1465055160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.383999999999997"/>
    <x v="2"/>
    <s v="FR"/>
    <s v="EUR"/>
    <n v="1447600389"/>
    <n v="1444140789"/>
    <b v="0"/>
    <n v="13692"/>
    <n v="34"/>
    <n v="402.70588235294116"/>
    <b v="0"/>
    <s v="technology/web"/>
    <x v="2"/>
    <s v="web"/>
    <n v="1447600389"/>
    <n v="1444140789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7E-2"/>
    <x v="2"/>
    <s v="US"/>
    <s v="USD"/>
    <n v="1445097715"/>
    <n v="1441209715"/>
    <b v="0"/>
    <n v="52"/>
    <n v="2"/>
    <n v="26"/>
    <b v="0"/>
    <s v="technology/web"/>
    <x v="2"/>
    <s v="web"/>
    <n v="1445097715"/>
    <n v="1441209715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n v="0"/>
    <e v="#DIV/0!"/>
    <b v="0"/>
    <s v="technology/web"/>
    <x v="2"/>
    <s v="web"/>
    <n v="1455122564"/>
    <n v="1452530564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.09"/>
    <x v="2"/>
    <s v="GB"/>
    <s v="GBP"/>
    <n v="1446154848"/>
    <n v="1443562848"/>
    <b v="0"/>
    <n v="9"/>
    <n v="1"/>
    <n v="9"/>
    <b v="0"/>
    <s v="technology/web"/>
    <x v="2"/>
    <s v="web"/>
    <n v="1446154848"/>
    <n v="1443562848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"/>
    <x v="2"/>
    <s v="GB"/>
    <s v="GBP"/>
    <n v="1436368622"/>
    <n v="1433776622"/>
    <b v="0"/>
    <n v="68"/>
    <n v="8"/>
    <n v="8.5"/>
    <b v="0"/>
    <s v="technology/web"/>
    <x v="2"/>
    <s v="web"/>
    <n v="1436368622"/>
    <n v="1433776622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70000000000000007"/>
    <x v="2"/>
    <s v="CA"/>
    <s v="CAD"/>
    <n v="1485838800"/>
    <n v="1484756245"/>
    <b v="0"/>
    <n v="35"/>
    <n v="4"/>
    <n v="8.75"/>
    <b v="0"/>
    <s v="technology/web"/>
    <x v="2"/>
    <s v="web"/>
    <n v="1485838800"/>
    <n v="148475624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2"/>
    <x v="2"/>
    <s v="US"/>
    <s v="USD"/>
    <n v="1438451580"/>
    <n v="1434609424"/>
    <b v="0"/>
    <n v="3781"/>
    <n v="28"/>
    <n v="135.03571428571428"/>
    <b v="0"/>
    <s v="technology/web"/>
    <x v="2"/>
    <s v="web"/>
    <n v="1438451580"/>
    <n v="1434609424"/>
    <x v="551"/>
    <x v="551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n v="0"/>
    <e v="#DIV/0!"/>
    <b v="0"/>
    <s v="technology/web"/>
    <x v="2"/>
    <s v="web"/>
    <n v="1452350896"/>
    <n v="1447166896"/>
    <x v="552"/>
    <x v="552"/>
  </r>
  <r>
    <n v="553"/>
    <s v="sellorshopusa.com"/>
    <s v="Groundbreaking New Classifieds Website Grows Into Largest Nationwide Coverage By Turning Users Into Entrepreneurs"/>
    <n v="25000"/>
    <n v="123"/>
    <n v="0.49199999999999999"/>
    <x v="2"/>
    <s v="US"/>
    <s v="USD"/>
    <n v="1415988991"/>
    <n v="1413393391"/>
    <b v="0"/>
    <n v="123"/>
    <n v="6"/>
    <n v="20.5"/>
    <b v="0"/>
    <s v="technology/web"/>
    <x v="2"/>
    <s v="web"/>
    <n v="1415988991"/>
    <n v="1413393391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6.589147286821706"/>
    <x v="2"/>
    <s v="US"/>
    <s v="USD"/>
    <n v="1413735972"/>
    <n v="1411143972"/>
    <b v="0"/>
    <n v="1416"/>
    <n v="22"/>
    <n v="64.36363636363636"/>
    <b v="0"/>
    <s v="technology/web"/>
    <x v="2"/>
    <s v="web"/>
    <n v="1413735972"/>
    <n v="1411143972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n v="0"/>
    <e v="#DIV/0!"/>
    <b v="0"/>
    <s v="technology/web"/>
    <x v="2"/>
    <s v="web"/>
    <n v="1465720143"/>
    <n v="1463128143"/>
    <x v="555"/>
    <x v="555"/>
  </r>
  <r>
    <n v="556"/>
    <s v="Braille Academy"/>
    <s v="An educational platform for learning Unified English Braille Code"/>
    <n v="8000"/>
    <n v="200"/>
    <n v="2.5"/>
    <x v="2"/>
    <s v="US"/>
    <s v="USD"/>
    <n v="1452112717"/>
    <n v="1449520717"/>
    <b v="0"/>
    <n v="200"/>
    <n v="1"/>
    <n v="200"/>
    <b v="0"/>
    <s v="technology/web"/>
    <x v="2"/>
    <s v="web"/>
    <n v="1452112717"/>
    <n v="144952071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91066666666666674"/>
    <x v="2"/>
    <s v="DE"/>
    <s v="EUR"/>
    <n v="1480721803"/>
    <n v="1478126203"/>
    <b v="0"/>
    <n v="1366"/>
    <n v="20"/>
    <n v="68.3"/>
    <b v="0"/>
    <s v="technology/web"/>
    <x v="2"/>
    <s v="web"/>
    <n v="1480721803"/>
    <n v="147812620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n v="0"/>
    <e v="#DIV/0!"/>
    <b v="0"/>
    <s v="technology/web"/>
    <x v="2"/>
    <s v="web"/>
    <n v="1427227905"/>
    <n v="1424639505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6E-2"/>
    <x v="2"/>
    <s v="US"/>
    <s v="USD"/>
    <n v="1449989260"/>
    <n v="1447397260"/>
    <b v="0"/>
    <n v="50"/>
    <n v="1"/>
    <n v="50"/>
    <b v="0"/>
    <s v="technology/web"/>
    <x v="2"/>
    <s v="web"/>
    <n v="1449989260"/>
    <n v="144739726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n v="1.2E-2"/>
    <x v="2"/>
    <s v="CA"/>
    <s v="CAD"/>
    <n v="1418841045"/>
    <n v="1416249045"/>
    <b v="0"/>
    <n v="12"/>
    <n v="3"/>
    <n v="4"/>
    <b v="0"/>
    <s v="technology/web"/>
    <x v="2"/>
    <s v="web"/>
    <n v="1418841045"/>
    <n v="1416249045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n v="0.36666666666666664"/>
    <x v="2"/>
    <s v="US"/>
    <s v="USD"/>
    <n v="1445874513"/>
    <n v="1442850513"/>
    <b v="0"/>
    <n v="55"/>
    <n v="2"/>
    <n v="27.5"/>
    <b v="0"/>
    <s v="technology/web"/>
    <x v="2"/>
    <s v="web"/>
    <n v="1445874513"/>
    <n v="1442850513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n v="0"/>
    <e v="#DIV/0!"/>
    <b v="0"/>
    <s v="technology/web"/>
    <x v="2"/>
    <s v="web"/>
    <n v="1482052815"/>
    <n v="1479460815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59E-2"/>
    <x v="2"/>
    <s v="AU"/>
    <s v="AUD"/>
    <n v="1424137247"/>
    <n v="1421545247"/>
    <b v="0"/>
    <n v="68"/>
    <n v="2"/>
    <n v="34"/>
    <b v="0"/>
    <s v="technology/web"/>
    <x v="2"/>
    <s v="web"/>
    <n v="1424137247"/>
    <n v="142154524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3"/>
    <x v="2"/>
    <s v="FR"/>
    <s v="EUR"/>
    <n v="1457822275"/>
    <n v="1455230275"/>
    <b v="0"/>
    <n v="1"/>
    <n v="1"/>
    <n v="1"/>
    <b v="0"/>
    <s v="technology/web"/>
    <x v="2"/>
    <s v="web"/>
    <n v="1457822275"/>
    <n v="1455230275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n v="0"/>
    <e v="#DIV/0!"/>
    <b v="0"/>
    <s v="technology/web"/>
    <x v="2"/>
    <s v="web"/>
    <n v="1436554249"/>
    <n v="1433962249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n v="0.02"/>
    <x v="2"/>
    <s v="US"/>
    <s v="USD"/>
    <n v="1468513533"/>
    <n v="1465921533"/>
    <b v="0"/>
    <n v="1"/>
    <n v="1"/>
    <n v="1"/>
    <b v="0"/>
    <s v="technology/web"/>
    <x v="2"/>
    <s v="web"/>
    <n v="1468513533"/>
    <n v="1465921533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n v="0"/>
    <e v="#DIV/0!"/>
    <b v="0"/>
    <s v="technology/web"/>
    <x v="2"/>
    <s v="web"/>
    <n v="1420143194"/>
    <n v="1417551194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245"/>
    <n v="5"/>
    <n v="49"/>
    <b v="0"/>
    <s v="technology/web"/>
    <x v="2"/>
    <s v="web"/>
    <n v="1452942000"/>
    <n v="1449785223"/>
    <x v="568"/>
    <x v="568"/>
  </r>
  <r>
    <n v="569"/>
    <s v="Mioti"/>
    <s v="Mioti is an indie game marketplace that doubles as a community for developers to join networks and discuss projects."/>
    <n v="2500"/>
    <n v="20"/>
    <n v="0.8"/>
    <x v="2"/>
    <s v="CA"/>
    <s v="CAD"/>
    <n v="1451679612"/>
    <n v="1449087612"/>
    <b v="0"/>
    <n v="20"/>
    <n v="1"/>
    <n v="20"/>
    <b v="0"/>
    <s v="technology/web"/>
    <x v="2"/>
    <s v="web"/>
    <n v="1451679612"/>
    <n v="1449087612"/>
    <x v="569"/>
    <x v="569"/>
  </r>
  <r>
    <n v="570"/>
    <s v="Relaunching in May"/>
    <s v="Humans have AM/FM/Satellite radio, kids have radio Disney, pets have DogCatRadio."/>
    <n v="85000"/>
    <n v="142"/>
    <n v="0.16705882352941176"/>
    <x v="2"/>
    <s v="US"/>
    <s v="USD"/>
    <n v="1455822569"/>
    <n v="1453230569"/>
    <b v="0"/>
    <n v="142"/>
    <n v="1"/>
    <n v="142"/>
    <b v="0"/>
    <s v="technology/web"/>
    <x v="2"/>
    <s v="web"/>
    <n v="1455822569"/>
    <n v="1453230569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n v="0.42399999999999999"/>
    <x v="2"/>
    <s v="US"/>
    <s v="USD"/>
    <n v="1437969540"/>
    <n v="1436297723"/>
    <b v="0"/>
    <n v="106"/>
    <n v="2"/>
    <n v="53"/>
    <b v="0"/>
    <s v="technology/web"/>
    <x v="2"/>
    <s v="web"/>
    <n v="1437969540"/>
    <n v="143629772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n v="0"/>
    <e v="#DIV/0!"/>
    <b v="0"/>
    <s v="technology/web"/>
    <x v="2"/>
    <s v="web"/>
    <n v="1446660688"/>
    <n v="1444065088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.38925389253892539"/>
    <x v="2"/>
    <s v="US"/>
    <s v="USD"/>
    <n v="1421543520"/>
    <n v="1416445931"/>
    <b v="0"/>
    <n v="346"/>
    <n v="9"/>
    <n v="38.444444444444443"/>
    <b v="0"/>
    <s v="technology/web"/>
    <x v="2"/>
    <s v="web"/>
    <n v="1421543520"/>
    <n v="1416445931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n v="0.7155635062611807"/>
    <x v="2"/>
    <s v="GB"/>
    <s v="GBP"/>
    <n v="1476873507"/>
    <n v="1474281507"/>
    <b v="0"/>
    <n v="80"/>
    <n v="4"/>
    <n v="20"/>
    <b v="0"/>
    <s v="technology/web"/>
    <x v="2"/>
    <s v="web"/>
    <n v="1476873507"/>
    <n v="147428150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.43166666666666664"/>
    <x v="2"/>
    <s v="DE"/>
    <s v="EUR"/>
    <n v="1434213443"/>
    <n v="1431621443"/>
    <b v="0"/>
    <n v="259"/>
    <n v="4"/>
    <n v="64.75"/>
    <b v="0"/>
    <s v="technology/web"/>
    <x v="2"/>
    <s v="web"/>
    <n v="1434213443"/>
    <n v="1431621443"/>
    <x v="575"/>
    <x v="575"/>
  </r>
  <r>
    <n v="576"/>
    <s v="Uthtopia"/>
    <s v="UthTopia Is a social media organization that believes in positive online usage, youth mentorship, and youth empowerment."/>
    <n v="80000"/>
    <n v="1"/>
    <n v="1.25E-3"/>
    <x v="2"/>
    <s v="US"/>
    <s v="USD"/>
    <n v="1427537952"/>
    <n v="1422357552"/>
    <b v="0"/>
    <n v="1"/>
    <n v="1"/>
    <n v="1"/>
    <b v="0"/>
    <s v="technology/web"/>
    <x v="2"/>
    <s v="web"/>
    <n v="1427537952"/>
    <n v="1422357552"/>
    <x v="576"/>
    <x v="576"/>
  </r>
  <r>
    <n v="577"/>
    <s v="everydayrelay"/>
    <s v="Emails are one of pervasively used mode of communication today. However, emails can be personal and sometimes discretion is needed."/>
    <n v="5000"/>
    <n v="10"/>
    <n v="0.2"/>
    <x v="2"/>
    <s v="US"/>
    <s v="USD"/>
    <n v="1463753302"/>
    <n v="1458569302"/>
    <b v="0"/>
    <n v="10"/>
    <n v="1"/>
    <n v="10"/>
    <b v="0"/>
    <s v="technology/web"/>
    <x v="2"/>
    <s v="web"/>
    <n v="1463753302"/>
    <n v="1458569302"/>
    <x v="577"/>
    <x v="577"/>
  </r>
  <r>
    <n v="578"/>
    <s v="weBuy Crowdsourced Shopping"/>
    <s v="weBuy trade built on technology and Crowd Sourced Power"/>
    <n v="125000"/>
    <n v="14"/>
    <n v="1.12E-2"/>
    <x v="2"/>
    <s v="GB"/>
    <s v="GBP"/>
    <n v="1441633993"/>
    <n v="1439560393"/>
    <b v="0"/>
    <n v="14"/>
    <n v="7"/>
    <n v="2"/>
    <b v="0"/>
    <s v="technology/web"/>
    <x v="2"/>
    <s v="web"/>
    <n v="1441633993"/>
    <n v="1439560393"/>
    <x v="578"/>
    <x v="578"/>
  </r>
  <r>
    <n v="579"/>
    <s v="Course: Learn Cryptography"/>
    <s v="Learn classic and public key cryptography with a full proof-of-concept system in JavaScript."/>
    <n v="12000"/>
    <n v="175"/>
    <n v="1.4583333333333333"/>
    <x v="2"/>
    <s v="US"/>
    <s v="USD"/>
    <n v="1419539223"/>
    <n v="1416947223"/>
    <b v="0"/>
    <n v="175"/>
    <n v="5"/>
    <n v="35"/>
    <b v="0"/>
    <s v="technology/web"/>
    <x v="2"/>
    <s v="web"/>
    <n v="1419539223"/>
    <n v="1416947223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3E-2"/>
    <x v="2"/>
    <s v="US"/>
    <s v="USD"/>
    <n v="1474580867"/>
    <n v="1471988867"/>
    <b v="0"/>
    <n v="1"/>
    <n v="1"/>
    <n v="1"/>
    <b v="0"/>
    <s v="technology/web"/>
    <x v="2"/>
    <s v="web"/>
    <n v="1474580867"/>
    <n v="147198886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n v="0"/>
    <e v="#DIV/0!"/>
    <b v="0"/>
    <s v="technology/web"/>
    <x v="2"/>
    <s v="web"/>
    <n v="1438474704"/>
    <n v="1435882704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n v="0"/>
    <e v="#DIV/0!"/>
    <b v="0"/>
    <s v="technology/web"/>
    <x v="2"/>
    <s v="web"/>
    <n v="1426442400"/>
    <n v="1424454319"/>
    <x v="582"/>
    <x v="582"/>
  </r>
  <r>
    <n v="583"/>
    <s v="HackersArchive.com"/>
    <s v="HackersArchive.com will help rid the web of viruses and scams found everywhere else you look!"/>
    <n v="9000"/>
    <n v="1"/>
    <n v="1.1111111111111112E-2"/>
    <x v="2"/>
    <s v="US"/>
    <s v="USD"/>
    <n v="1426800687"/>
    <n v="1424212287"/>
    <b v="0"/>
    <n v="1"/>
    <n v="1"/>
    <n v="1"/>
    <b v="0"/>
    <s v="technology/web"/>
    <x v="2"/>
    <s v="web"/>
    <n v="1426800687"/>
    <n v="1424212287"/>
    <x v="583"/>
    <x v="583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10"/>
    <n v="2"/>
    <n v="5"/>
    <b v="0"/>
    <s v="technology/web"/>
    <x v="2"/>
    <s v="web"/>
    <n v="1426522316"/>
    <n v="1423933916"/>
    <x v="584"/>
    <x v="584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n v="0"/>
    <e v="#DIV/0!"/>
    <b v="0"/>
    <s v="technology/web"/>
    <x v="2"/>
    <s v="web"/>
    <n v="1448928000"/>
    <n v="1444123377"/>
    <x v="585"/>
    <x v="585"/>
  </r>
  <r>
    <n v="586"/>
    <s v="Employ College 2K"/>
    <s v="Employ College is a movement for companies to hire college graduates from their respected institutions."/>
    <n v="10000"/>
    <n v="56"/>
    <n v="0.55999999999999994"/>
    <x v="2"/>
    <s v="US"/>
    <s v="USD"/>
    <n v="1424032207"/>
    <n v="1421440207"/>
    <b v="0"/>
    <n v="56"/>
    <n v="4"/>
    <n v="14"/>
    <b v="0"/>
    <s v="technology/web"/>
    <x v="2"/>
    <s v="web"/>
    <n v="1424032207"/>
    <n v="142144020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9"/>
    <x v="2"/>
    <s v="CA"/>
    <s v="CAD"/>
    <n v="1429207833"/>
    <n v="1426615833"/>
    <b v="0"/>
    <n v="2725"/>
    <n v="7"/>
    <n v="389.28571428571428"/>
    <b v="0"/>
    <s v="technology/web"/>
    <x v="2"/>
    <s v="web"/>
    <n v="1429207833"/>
    <n v="1426615833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1"/>
    <x v="2"/>
    <s v="IT"/>
    <s v="EUR"/>
    <n v="1479410886"/>
    <n v="1474223286"/>
    <b v="0"/>
    <n v="301"/>
    <n v="2"/>
    <n v="150.5"/>
    <b v="0"/>
    <s v="technology/web"/>
    <x v="2"/>
    <s v="web"/>
    <n v="1479410886"/>
    <n v="1474223286"/>
    <x v="588"/>
    <x v="588"/>
  </r>
  <r>
    <n v="589"/>
    <s v="Get Neighborly"/>
    <s v="Services closer than you think..."/>
    <n v="7500"/>
    <n v="1"/>
    <n v="1.3333333333333334E-2"/>
    <x v="2"/>
    <s v="US"/>
    <s v="USD"/>
    <n v="1436366699"/>
    <n v="1435070699"/>
    <b v="0"/>
    <n v="1"/>
    <n v="1"/>
    <n v="1"/>
    <b v="0"/>
    <s v="technology/web"/>
    <x v="2"/>
    <s v="web"/>
    <n v="1436366699"/>
    <n v="1435070699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"/>
    <x v="2"/>
    <s v="GB"/>
    <s v="GBP"/>
    <n v="1454936460"/>
    <n v="1452259131"/>
    <b v="0"/>
    <n v="223"/>
    <n v="9"/>
    <n v="24.777777777777779"/>
    <b v="0"/>
    <s v="technology/web"/>
    <x v="2"/>
    <s v="web"/>
    <n v="1454936460"/>
    <n v="1452259131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9E-2"/>
    <x v="2"/>
    <s v="US"/>
    <s v="USD"/>
    <n v="1437570130"/>
    <n v="1434978130"/>
    <b v="0"/>
    <n v="61"/>
    <n v="2"/>
    <n v="30.5"/>
    <b v="0"/>
    <s v="technology/web"/>
    <x v="2"/>
    <s v="web"/>
    <n v="1437570130"/>
    <n v="1434978130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n v="3.3333333333333335"/>
    <x v="2"/>
    <s v="US"/>
    <s v="USD"/>
    <n v="1417584860"/>
    <n v="1414992860"/>
    <b v="0"/>
    <n v="250"/>
    <n v="1"/>
    <n v="250"/>
    <b v="0"/>
    <s v="technology/web"/>
    <x v="2"/>
    <s v="web"/>
    <n v="1417584860"/>
    <n v="141499286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115"/>
    <n v="7"/>
    <n v="16.428571428571427"/>
    <b v="0"/>
    <s v="technology/web"/>
    <x v="2"/>
    <s v="web"/>
    <n v="1428333345"/>
    <n v="1425744945"/>
    <x v="593"/>
    <x v="593"/>
  </r>
  <r>
    <n v="594"/>
    <s v="Unleashed Fitness"/>
    <s v="Creating a fitness site that will change the fitness game forever!"/>
    <n v="25000"/>
    <n v="26"/>
    <n v="0.104"/>
    <x v="2"/>
    <s v="US"/>
    <s v="USD"/>
    <n v="1460832206"/>
    <n v="1458240206"/>
    <b v="0"/>
    <n v="26"/>
    <n v="2"/>
    <n v="13"/>
    <b v="0"/>
    <s v="technology/web"/>
    <x v="2"/>
    <s v="web"/>
    <n v="1460832206"/>
    <n v="1458240206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n v="0.42599999999999999"/>
    <x v="2"/>
    <s v="US"/>
    <s v="USD"/>
    <n v="1430703638"/>
    <n v="1426815638"/>
    <b v="0"/>
    <n v="426"/>
    <n v="8"/>
    <n v="53.25"/>
    <b v="0"/>
    <s v="technology/web"/>
    <x v="2"/>
    <s v="web"/>
    <n v="1430703638"/>
    <n v="1426815638"/>
    <x v="595"/>
    <x v="595"/>
  </r>
  <r>
    <n v="596"/>
    <s v="DigitaliBook free library"/>
    <s v="We present digitaibook,com site which can become a free electronic library with your help,"/>
    <n v="20000"/>
    <n v="6"/>
    <n v="0.03"/>
    <x v="2"/>
    <s v="US"/>
    <s v="USD"/>
    <n v="1478122292"/>
    <n v="1475530292"/>
    <b v="0"/>
    <n v="6"/>
    <n v="2"/>
    <n v="3"/>
    <b v="0"/>
    <s v="technology/web"/>
    <x v="2"/>
    <s v="web"/>
    <n v="1478122292"/>
    <n v="1475530292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n v="0.26666666666666666"/>
    <x v="2"/>
    <s v="US"/>
    <s v="USD"/>
    <n v="1469980800"/>
    <n v="1466787335"/>
    <b v="0"/>
    <n v="20"/>
    <n v="2"/>
    <n v="10"/>
    <b v="0"/>
    <s v="technology/web"/>
    <x v="2"/>
    <s v="web"/>
    <n v="1469980800"/>
    <n v="1466787335"/>
    <x v="597"/>
    <x v="597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850"/>
    <n v="7"/>
    <n v="121.42857142857143"/>
    <b v="0"/>
    <s v="technology/web"/>
    <x v="2"/>
    <s v="web"/>
    <n v="1417737781"/>
    <n v="1415145781"/>
    <x v="598"/>
    <x v="598"/>
  </r>
  <r>
    <n v="599"/>
    <s v="Mail 4 Jail"/>
    <s v="We send care packages to incarcerated individuals throughout the country that include specific items hand picked by the sender."/>
    <n v="50000"/>
    <n v="31"/>
    <n v="6.2E-2"/>
    <x v="2"/>
    <s v="US"/>
    <s v="USD"/>
    <n v="1425827760"/>
    <n v="1423769402"/>
    <b v="0"/>
    <n v="31"/>
    <n v="2"/>
    <n v="15.5"/>
    <b v="0"/>
    <s v="technology/web"/>
    <x v="2"/>
    <s v="web"/>
    <n v="1425827760"/>
    <n v="1423769402"/>
    <x v="599"/>
    <x v="599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00"/>
    <n v="1"/>
    <n v="100"/>
    <b v="0"/>
    <s v="technology/web"/>
    <x v="2"/>
    <s v="web"/>
    <n v="1431198562"/>
    <n v="1426014562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000000000000001"/>
    <x v="1"/>
    <s v="CA"/>
    <s v="CAD"/>
    <n v="1419626139"/>
    <n v="1417034139"/>
    <b v="0"/>
    <n v="140"/>
    <n v="6"/>
    <n v="23.333333333333332"/>
    <b v="0"/>
    <s v="technology/web"/>
    <x v="2"/>
    <s v="web"/>
    <n v="1419626139"/>
    <n v="1417034139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n v="0"/>
    <e v="#DIV/0!"/>
    <b v="0"/>
    <s v="technology/web"/>
    <x v="2"/>
    <s v="web"/>
    <n v="1434654215"/>
    <n v="1432062215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"/>
    <x v="1"/>
    <s v="US"/>
    <s v="USD"/>
    <n v="1408029623"/>
    <n v="1405437623"/>
    <b v="0"/>
    <n v="590.02"/>
    <n v="13"/>
    <n v="45.386153846153846"/>
    <b v="0"/>
    <s v="technology/web"/>
    <x v="2"/>
    <s v="web"/>
    <n v="1408029623"/>
    <n v="1405437623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n v="0"/>
    <e v="#DIV/0!"/>
    <b v="0"/>
    <s v="technology/web"/>
    <x v="2"/>
    <s v="web"/>
    <n v="1409187056"/>
    <n v="1406595056"/>
    <x v="604"/>
    <x v="604"/>
  </r>
  <r>
    <n v="605"/>
    <s v="Teach Your Parents iPad (Canceled)"/>
    <s v="An iPad support care package for your parents / seniors."/>
    <n v="5000"/>
    <n v="131"/>
    <n v="2.62"/>
    <x v="1"/>
    <s v="US"/>
    <s v="USD"/>
    <n v="1440318908"/>
    <n v="1436430908"/>
    <b v="0"/>
    <n v="131"/>
    <n v="8"/>
    <n v="16.375"/>
    <b v="0"/>
    <s v="technology/web"/>
    <x v="2"/>
    <s v="web"/>
    <n v="1440318908"/>
    <n v="143643090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.2"/>
    <x v="1"/>
    <s v="NL"/>
    <s v="EUR"/>
    <n v="1432479600"/>
    <n v="1428507409"/>
    <b v="0"/>
    <n v="10"/>
    <n v="1"/>
    <n v="10"/>
    <b v="0"/>
    <s v="technology/web"/>
    <x v="2"/>
    <s v="web"/>
    <n v="1432479600"/>
    <n v="1428507409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n v="0"/>
    <e v="#DIV/0!"/>
    <b v="0"/>
    <s v="technology/web"/>
    <x v="2"/>
    <s v="web"/>
    <n v="1448225336"/>
    <n v="1445629736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0.97400000000000009"/>
    <x v="1"/>
    <s v="US"/>
    <s v="USD"/>
    <n v="1434405980"/>
    <n v="1431813980"/>
    <b v="0"/>
    <n v="1461"/>
    <n v="5"/>
    <n v="292.2"/>
    <b v="0"/>
    <s v="technology/web"/>
    <x v="2"/>
    <s v="web"/>
    <n v="1434405980"/>
    <n v="1431813980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n v="0.64102564102564097"/>
    <x v="1"/>
    <s v="GB"/>
    <s v="GBP"/>
    <n v="1448761744"/>
    <n v="1446166144"/>
    <b v="0"/>
    <n v="5"/>
    <n v="1"/>
    <n v="5"/>
    <b v="0"/>
    <s v="technology/web"/>
    <x v="2"/>
    <s v="web"/>
    <n v="1448761744"/>
    <n v="1446166144"/>
    <x v="609"/>
    <x v="609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n v="0"/>
    <e v="#DIV/0!"/>
    <b v="0"/>
    <s v="technology/web"/>
    <x v="2"/>
    <s v="web"/>
    <n v="1429732586"/>
    <n v="1427140586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n v="0"/>
    <e v="#DIV/0!"/>
    <b v="0"/>
    <s v="technology/web"/>
    <x v="2"/>
    <s v="web"/>
    <n v="1453210037"/>
    <n v="1448026037"/>
    <x v="611"/>
    <x v="611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n v="0"/>
    <e v="#DIV/0!"/>
    <b v="0"/>
    <s v="technology/web"/>
    <x v="2"/>
    <s v="web"/>
    <n v="1472777146"/>
    <n v="1470185146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.363333333333333"/>
    <x v="1"/>
    <s v="US"/>
    <s v="USD"/>
    <n v="1443675540"/>
    <n v="1441022120"/>
    <b v="0"/>
    <n v="12818"/>
    <n v="121"/>
    <n v="105.93388429752066"/>
    <b v="0"/>
    <s v="technology/web"/>
    <x v="2"/>
    <s v="web"/>
    <n v="1443675540"/>
    <n v="1441022120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n v="0"/>
    <e v="#DIV/0!"/>
    <b v="0"/>
    <s v="technology/web"/>
    <x v="2"/>
    <s v="web"/>
    <n v="1466731740"/>
    <n v="146413974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n v="0"/>
    <e v="#DIV/0!"/>
    <b v="0"/>
    <s v="technology/web"/>
    <x v="2"/>
    <s v="web"/>
    <n v="1443149759"/>
    <n v="1440557759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n v="0"/>
    <e v="#DIV/0!"/>
    <b v="0"/>
    <s v="technology/web"/>
    <x v="2"/>
    <s v="web"/>
    <n v="1488013307"/>
    <n v="148542130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60"/>
    <n v="3"/>
    <n v="20"/>
    <b v="0"/>
    <s v="technology/web"/>
    <x v="2"/>
    <s v="web"/>
    <n v="1431072843"/>
    <n v="1427184843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n v="0"/>
    <e v="#DIV/0!"/>
    <b v="0"/>
    <s v="technology/web"/>
    <x v="2"/>
    <s v="web"/>
    <n v="1449689203"/>
    <n v="1447097203"/>
    <x v="618"/>
    <x v="618"/>
  </r>
  <r>
    <n v="619"/>
    <s v="Big Data (Canceled)"/>
    <s v="Big Data Sets for researchers interested in improving the quality of life."/>
    <n v="2500000"/>
    <n v="1"/>
    <n v="3.9999999999999996E-5"/>
    <x v="1"/>
    <s v="US"/>
    <s v="USD"/>
    <n v="1416933390"/>
    <n v="1411745790"/>
    <b v="0"/>
    <n v="1"/>
    <n v="1"/>
    <n v="1"/>
    <b v="0"/>
    <s v="technology/web"/>
    <x v="2"/>
    <s v="web"/>
    <n v="1416933390"/>
    <n v="1411745790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300"/>
    <n v="1"/>
    <n v="300"/>
    <b v="0"/>
    <s v="technology/web"/>
    <x v="2"/>
    <s v="web"/>
    <n v="1408986738"/>
    <n v="1405098738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"/>
    <x v="1"/>
    <s v="US"/>
    <s v="USD"/>
    <n v="1467934937"/>
    <n v="1465342937"/>
    <b v="0"/>
    <n v="261"/>
    <n v="3"/>
    <n v="87"/>
    <b v="0"/>
    <s v="technology/web"/>
    <x v="2"/>
    <s v="web"/>
    <n v="1467934937"/>
    <n v="146534293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6"/>
    <x v="1"/>
    <s v="US"/>
    <s v="USD"/>
    <n v="1467398138"/>
    <n v="1465670138"/>
    <b v="0"/>
    <n v="341"/>
    <n v="9"/>
    <n v="37.888888888888886"/>
    <b v="0"/>
    <s v="technology/web"/>
    <x v="2"/>
    <s v="web"/>
    <n v="1467398138"/>
    <n v="1465670138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n v="0"/>
    <e v="#DIV/0!"/>
    <b v="0"/>
    <s v="technology/web"/>
    <x v="2"/>
    <s v="web"/>
    <n v="1432771997"/>
    <n v="1430179997"/>
    <x v="623"/>
    <x v="623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n v="0"/>
    <e v="#DIV/0!"/>
    <b v="0"/>
    <s v="technology/web"/>
    <x v="2"/>
    <s v="web"/>
    <n v="1431647041"/>
    <n v="1429055041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n v="0"/>
    <e v="#DIV/0!"/>
    <b v="0"/>
    <s v="technology/web"/>
    <x v="2"/>
    <s v="web"/>
    <n v="1490560177"/>
    <n v="148797177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.380000000000003"/>
    <x v="1"/>
    <s v="US"/>
    <s v="USD"/>
    <n v="1439644920"/>
    <n v="1436793939"/>
    <b v="0"/>
    <n v="4345"/>
    <n v="39"/>
    <n v="111.41025641025641"/>
    <b v="0"/>
    <s v="technology/web"/>
    <x v="2"/>
    <s v="web"/>
    <n v="1439644920"/>
    <n v="1436793939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.02"/>
    <x v="1"/>
    <s v="SE"/>
    <s v="SEK"/>
    <n v="1457996400"/>
    <n v="1452842511"/>
    <b v="0"/>
    <n v="90"/>
    <n v="1"/>
    <n v="90"/>
    <b v="0"/>
    <s v="technology/web"/>
    <x v="2"/>
    <s v="web"/>
    <n v="1457996400"/>
    <n v="1452842511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n v="0"/>
    <e v="#DIV/0!"/>
    <b v="0"/>
    <s v="technology/web"/>
    <x v="2"/>
    <s v="web"/>
    <n v="1405269457"/>
    <n v="140267745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.17500000000000002"/>
    <x v="1"/>
    <s v="AU"/>
    <s v="AUD"/>
    <n v="1463239108"/>
    <n v="1460647108"/>
    <b v="0"/>
    <n v="350"/>
    <n v="3"/>
    <n v="116.66666666666667"/>
    <b v="0"/>
    <s v="technology/web"/>
    <x v="2"/>
    <s v="web"/>
    <n v="1463239108"/>
    <n v="1460647108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n v="8.3340278356529712E-2"/>
    <x v="1"/>
    <s v="US"/>
    <s v="USD"/>
    <n v="1441516200"/>
    <n v="1438959121"/>
    <b v="0"/>
    <n v="10"/>
    <n v="1"/>
    <n v="10"/>
    <b v="0"/>
    <s v="technology/web"/>
    <x v="2"/>
    <s v="web"/>
    <n v="1441516200"/>
    <n v="1438959121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n v="1.38"/>
    <x v="1"/>
    <s v="CA"/>
    <s v="CAD"/>
    <n v="1464460329"/>
    <n v="1461954729"/>
    <b v="0"/>
    <n v="690"/>
    <n v="9"/>
    <n v="76.666666666666671"/>
    <b v="0"/>
    <s v="technology/web"/>
    <x v="2"/>
    <s v="web"/>
    <n v="1464460329"/>
    <n v="1461954729"/>
    <x v="631"/>
    <x v="631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n v="0"/>
    <e v="#DIV/0!"/>
    <b v="0"/>
    <s v="technology/web"/>
    <x v="2"/>
    <s v="web"/>
    <n v="1448470165"/>
    <n v="1445874565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.45"/>
    <x v="1"/>
    <s v="US"/>
    <s v="USD"/>
    <n v="1466204400"/>
    <n v="1463469062"/>
    <b v="0"/>
    <n v="1245"/>
    <n v="25"/>
    <n v="49.8"/>
    <b v="0"/>
    <s v="technology/web"/>
    <x v="2"/>
    <s v="web"/>
    <n v="1466204400"/>
    <n v="1463469062"/>
    <x v="633"/>
    <x v="633"/>
  </r>
  <r>
    <n v="634"/>
    <s v="pitchtograndma (Canceled)"/>
    <s v="We help companies to explain what they do in simple, grandma-would-understand terms."/>
    <n v="5000"/>
    <n v="1"/>
    <n v="0.02"/>
    <x v="1"/>
    <s v="US"/>
    <s v="USD"/>
    <n v="1424989029"/>
    <n v="1422397029"/>
    <b v="0"/>
    <n v="1"/>
    <n v="1"/>
    <n v="1"/>
    <b v="0"/>
    <s v="technology/web"/>
    <x v="2"/>
    <s v="web"/>
    <n v="1424989029"/>
    <n v="1422397029"/>
    <x v="634"/>
    <x v="634"/>
  </r>
  <r>
    <n v="635"/>
    <s v="Pleero, A Technology Team Building Website (Canceled)"/>
    <s v="Network used for building technology development teams."/>
    <n v="25000"/>
    <n v="2"/>
    <n v="8.0000000000000002E-3"/>
    <x v="1"/>
    <s v="US"/>
    <s v="USD"/>
    <n v="1428804762"/>
    <n v="1426212762"/>
    <b v="0"/>
    <n v="2"/>
    <n v="1"/>
    <n v="2"/>
    <b v="0"/>
    <s v="technology/web"/>
    <x v="2"/>
    <s v="web"/>
    <n v="1428804762"/>
    <n v="1426212762"/>
    <x v="635"/>
    <x v="635"/>
  </r>
  <r>
    <n v="636"/>
    <s v="Keto Advice (Canceled)"/>
    <s v="With no central location for keto knowledge, keto advice will be a community run knowledge base."/>
    <n v="2000"/>
    <n v="4"/>
    <n v="0.2"/>
    <x v="1"/>
    <s v="GB"/>
    <s v="GBP"/>
    <n v="1433587620"/>
    <n v="1430996150"/>
    <b v="0"/>
    <n v="4"/>
    <n v="1"/>
    <n v="4"/>
    <b v="0"/>
    <s v="technology/web"/>
    <x v="2"/>
    <s v="web"/>
    <n v="1433587620"/>
    <n v="1430996150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n v="0"/>
    <e v="#DIV/0!"/>
    <b v="0"/>
    <s v="technology/web"/>
    <x v="2"/>
    <s v="web"/>
    <n v="1488063840"/>
    <n v="1485558318"/>
    <x v="637"/>
    <x v="637"/>
  </r>
  <r>
    <n v="638"/>
    <s v="W (Canceled)"/>
    <s v="O0"/>
    <n v="200000"/>
    <n v="18"/>
    <n v="9.0000000000000011E-3"/>
    <x v="1"/>
    <s v="DE"/>
    <s v="EUR"/>
    <n v="1490447662"/>
    <n v="1485267262"/>
    <b v="0"/>
    <n v="18"/>
    <n v="6"/>
    <n v="3"/>
    <b v="0"/>
    <s v="technology/web"/>
    <x v="2"/>
    <s v="web"/>
    <n v="1490447662"/>
    <n v="1485267262"/>
    <x v="638"/>
    <x v="638"/>
  </r>
  <r>
    <n v="639"/>
    <s v="Kids Educational Social Media Site (Canceled)"/>
    <s v="Development of a Safe and Educational Social Media site for kids."/>
    <n v="1000000"/>
    <n v="1"/>
    <n v="9.9999999999999991E-5"/>
    <x v="1"/>
    <s v="US"/>
    <s v="USD"/>
    <n v="1413208795"/>
    <n v="1408024795"/>
    <b v="0"/>
    <n v="1"/>
    <n v="1"/>
    <n v="1"/>
    <b v="0"/>
    <s v="technology/web"/>
    <x v="2"/>
    <s v="web"/>
    <n v="1413208795"/>
    <n v="1408024795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.28571428571428"/>
    <x v="0"/>
    <s v="FR"/>
    <s v="EUR"/>
    <n v="1480028400"/>
    <n v="1478685915"/>
    <b v="0"/>
    <n v="101"/>
    <n v="2"/>
    <n v="50.5"/>
    <b v="1"/>
    <s v="technology/wearables"/>
    <x v="2"/>
    <s v="wearables"/>
    <n v="1480028400"/>
    <n v="147868591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.16249999999999"/>
    <x v="0"/>
    <s v="US"/>
    <s v="USD"/>
    <n v="1439473248"/>
    <n v="1436881248"/>
    <b v="0"/>
    <n v="47665"/>
    <n v="315"/>
    <n v="151.31746031746033"/>
    <b v="1"/>
    <s v="technology/wearables"/>
    <x v="2"/>
    <s v="wearables"/>
    <n v="1439473248"/>
    <n v="143688124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.4850000000001"/>
    <x v="0"/>
    <s v="DE"/>
    <s v="EUR"/>
    <n v="1439998674"/>
    <n v="1436888274"/>
    <b v="0"/>
    <n v="292097"/>
    <n v="2174"/>
    <n v="134.3592456301748"/>
    <b v="1"/>
    <s v="technology/wearables"/>
    <x v="2"/>
    <s v="wearables"/>
    <n v="1439998674"/>
    <n v="1436888274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n v="105.80799999999999"/>
    <x v="0"/>
    <s v="US"/>
    <s v="USD"/>
    <n v="1433085875"/>
    <n v="1428333875"/>
    <b v="0"/>
    <n v="26452"/>
    <n v="152"/>
    <n v="174.02631578947367"/>
    <b v="1"/>
    <s v="technology/wearables"/>
    <x v="2"/>
    <s v="wearables"/>
    <n v="1433085875"/>
    <n v="1428333875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.11791999999997"/>
    <x v="0"/>
    <s v="US"/>
    <s v="USD"/>
    <n v="1414544400"/>
    <n v="1410883139"/>
    <b v="0"/>
    <n v="75029.48"/>
    <n v="1021"/>
    <n v="73.486268364348675"/>
    <b v="1"/>
    <s v="technology/wearables"/>
    <x v="2"/>
    <s v="wearables"/>
    <n v="1414544400"/>
    <n v="1410883139"/>
    <x v="644"/>
    <x v="644"/>
  </r>
  <r>
    <n v="645"/>
    <s v="Carbon Fiber Collar Stays"/>
    <s v="Ever wanted to own something made out of carbon fiber? Now you can!"/>
    <n v="2000"/>
    <n v="5574"/>
    <n v="278.7"/>
    <x v="0"/>
    <s v="US"/>
    <s v="USD"/>
    <n v="1470962274"/>
    <n v="1468370274"/>
    <b v="0"/>
    <n v="5574"/>
    <n v="237"/>
    <n v="23.518987341772153"/>
    <b v="1"/>
    <s v="technology/wearables"/>
    <x v="2"/>
    <s v="wearables"/>
    <n v="1470962274"/>
    <n v="1468370274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1.87625"/>
    <x v="0"/>
    <s v="US"/>
    <s v="USD"/>
    <n v="1407788867"/>
    <n v="1405196867"/>
    <b v="0"/>
    <n v="1055.01"/>
    <n v="27"/>
    <n v="39.074444444444445"/>
    <b v="1"/>
    <s v="technology/wearables"/>
    <x v="2"/>
    <s v="wearables"/>
    <n v="1407788867"/>
    <n v="140519686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.05"/>
    <x v="0"/>
    <s v="CA"/>
    <s v="CAD"/>
    <n v="1458235549"/>
    <n v="1455647149"/>
    <b v="0"/>
    <n v="2141"/>
    <n v="17"/>
    <n v="125.94117647058823"/>
    <b v="1"/>
    <s v="technology/wearables"/>
    <x v="2"/>
    <s v="wearables"/>
    <n v="1458235549"/>
    <n v="1455647149"/>
    <x v="647"/>
    <x v="647"/>
  </r>
  <r>
    <n v="648"/>
    <s v="Audio Jacket"/>
    <s v="Get ready for the next product that you canâ€™t live without"/>
    <n v="35000"/>
    <n v="44388"/>
    <n v="126.82285714285715"/>
    <x v="0"/>
    <s v="US"/>
    <s v="USD"/>
    <n v="1413304708"/>
    <n v="1410280708"/>
    <b v="0"/>
    <n v="44388"/>
    <n v="27"/>
    <n v="1644"/>
    <b v="1"/>
    <s v="technology/wearables"/>
    <x v="2"/>
    <s v="wearables"/>
    <n v="1413304708"/>
    <n v="141028070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n v="139.96"/>
    <x v="0"/>
    <s v="US"/>
    <s v="USD"/>
    <n v="1410904413"/>
    <n v="1409090013"/>
    <b v="0"/>
    <n v="3499"/>
    <n v="82"/>
    <n v="42.670731707317074"/>
    <b v="1"/>
    <s v="technology/wearables"/>
    <x v="2"/>
    <s v="wearables"/>
    <n v="1410904413"/>
    <n v="1409090013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n v="112.4"/>
    <x v="0"/>
    <s v="US"/>
    <s v="USD"/>
    <n v="1418953984"/>
    <n v="1413766384"/>
    <b v="0"/>
    <n v="1686"/>
    <n v="48"/>
    <n v="35.125"/>
    <b v="1"/>
    <s v="technology/wearables"/>
    <x v="2"/>
    <s v="wearables"/>
    <n v="1418953984"/>
    <n v="1413766384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0.52799999999999"/>
    <x v="0"/>
    <s v="US"/>
    <s v="USD"/>
    <n v="1418430311"/>
    <n v="1415838311"/>
    <b v="0"/>
    <n v="25132"/>
    <n v="105"/>
    <n v="239.35238095238094"/>
    <b v="1"/>
    <s v="technology/wearables"/>
    <x v="2"/>
    <s v="wearables"/>
    <n v="1418430311"/>
    <n v="1415838311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n v="100.46666666666665"/>
    <x v="0"/>
    <s v="US"/>
    <s v="USD"/>
    <n v="1480613650"/>
    <n v="1478018050"/>
    <b v="0"/>
    <n v="3014"/>
    <n v="28"/>
    <n v="107.64285714285714"/>
    <b v="1"/>
    <s v="technology/wearables"/>
    <x v="2"/>
    <s v="wearables"/>
    <n v="1480613650"/>
    <n v="1478018050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.446"/>
    <x v="0"/>
    <s v="US"/>
    <s v="USD"/>
    <n v="1440082240"/>
    <n v="1436885440"/>
    <b v="0"/>
    <n v="106084.5"/>
    <n v="1107"/>
    <n v="95.830623306233065"/>
    <b v="1"/>
    <s v="technology/wearables"/>
    <x v="2"/>
    <s v="wearables"/>
    <n v="1440082240"/>
    <n v="1436885440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.29166666666669"/>
    <x v="0"/>
    <s v="US"/>
    <s v="USD"/>
    <n v="1436396313"/>
    <n v="1433804313"/>
    <b v="0"/>
    <n v="32075"/>
    <n v="1013"/>
    <n v="31.663376110562684"/>
    <b v="1"/>
    <s v="technology/wearables"/>
    <x v="2"/>
    <s v="wearables"/>
    <n v="1436396313"/>
    <n v="1433804313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n v="146.88749999999999"/>
    <x v="0"/>
    <s v="US"/>
    <s v="USD"/>
    <n v="1426197512"/>
    <n v="1423609112"/>
    <b v="0"/>
    <n v="11751"/>
    <n v="274"/>
    <n v="42.886861313868614"/>
    <b v="1"/>
    <s v="technology/wearables"/>
    <x v="2"/>
    <s v="wearables"/>
    <n v="1426197512"/>
    <n v="1423609112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3.56"/>
    <x v="0"/>
    <s v="US"/>
    <s v="USD"/>
    <n v="1460917119"/>
    <n v="1455736719"/>
    <b v="0"/>
    <n v="10678"/>
    <n v="87"/>
    <n v="122.73563218390805"/>
    <b v="1"/>
    <s v="technology/wearables"/>
    <x v="2"/>
    <s v="wearables"/>
    <n v="1460917119"/>
    <n v="1455736719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5.69999999999999"/>
    <x v="0"/>
    <s v="US"/>
    <s v="USD"/>
    <n v="1450901872"/>
    <n v="1448309872"/>
    <b v="0"/>
    <n v="18855"/>
    <n v="99"/>
    <n v="190.45454545454547"/>
    <b v="1"/>
    <s v="technology/wearables"/>
    <x v="2"/>
    <s v="wearables"/>
    <n v="1450901872"/>
    <n v="1448309872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.46206037108834"/>
    <x v="0"/>
    <s v="US"/>
    <s v="USD"/>
    <n v="1437933600"/>
    <n v="1435117889"/>
    <b v="0"/>
    <n v="30177"/>
    <n v="276"/>
    <n v="109.33695652173913"/>
    <b v="1"/>
    <s v="technology/wearables"/>
    <x v="2"/>
    <s v="wearables"/>
    <n v="1437933600"/>
    <n v="1435117889"/>
    <x v="658"/>
    <x v="658"/>
  </r>
  <r>
    <n v="659"/>
    <s v="Lulu Watch Designs - Apple Watch"/>
    <s v="Sync up your lifestyle"/>
    <n v="3000"/>
    <n v="3017"/>
    <n v="100.56666666666668"/>
    <x v="0"/>
    <s v="US"/>
    <s v="USD"/>
    <n v="1440339295"/>
    <n v="1437747295"/>
    <b v="0"/>
    <n v="3017"/>
    <n v="21"/>
    <n v="143.66666666666666"/>
    <b v="1"/>
    <s v="technology/wearables"/>
    <x v="2"/>
    <s v="wearables"/>
    <n v="1440339295"/>
    <n v="1437747295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79999999999998"/>
    <x v="2"/>
    <s v="US"/>
    <s v="USD"/>
    <n v="1415558879"/>
    <n v="1412963279"/>
    <b v="0"/>
    <n v="1529"/>
    <n v="18"/>
    <n v="84.944444444444443"/>
    <b v="0"/>
    <s v="technology/wearables"/>
    <x v="2"/>
    <s v="wearables"/>
    <n v="1415558879"/>
    <n v="1412963279"/>
    <x v="660"/>
    <x v="660"/>
  </r>
  <r>
    <n v="661"/>
    <s v="AirString"/>
    <s v="AirString keeps your AirPods from getting lost by keeping the pair together with a  durable and premium quality string."/>
    <n v="10000"/>
    <n v="95"/>
    <n v="0.95"/>
    <x v="2"/>
    <s v="US"/>
    <s v="USD"/>
    <n v="1477236559"/>
    <n v="1474644559"/>
    <b v="0"/>
    <n v="95"/>
    <n v="9"/>
    <n v="10.555555555555555"/>
    <b v="0"/>
    <s v="technology/wearables"/>
    <x v="2"/>
    <s v="wearables"/>
    <n v="1477236559"/>
    <n v="1474644559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n v="0.4"/>
    <x v="2"/>
    <s v="US"/>
    <s v="USD"/>
    <n v="1421404247"/>
    <n v="1418812247"/>
    <b v="0"/>
    <n v="156"/>
    <n v="4"/>
    <n v="39"/>
    <b v="0"/>
    <s v="technology/wearables"/>
    <x v="2"/>
    <s v="wearables"/>
    <n v="1421404247"/>
    <n v="1418812247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n v="0.35000000000000003"/>
    <x v="2"/>
    <s v="DK"/>
    <s v="DKK"/>
    <n v="1437250456"/>
    <n v="1434658456"/>
    <b v="0"/>
    <n v="700"/>
    <n v="7"/>
    <n v="100"/>
    <b v="0"/>
    <s v="technology/wearables"/>
    <x v="2"/>
    <s v="wearables"/>
    <n v="1437250456"/>
    <n v="1434658456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n v="7.5333333333333332"/>
    <x v="2"/>
    <s v="US"/>
    <s v="USD"/>
    <n v="1428940775"/>
    <n v="1426348775"/>
    <b v="0"/>
    <n v="904"/>
    <n v="29"/>
    <n v="31.172413793103448"/>
    <b v="0"/>
    <s v="technology/wearables"/>
    <x v="2"/>
    <s v="wearables"/>
    <n v="1428940775"/>
    <n v="1426348775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8.64"/>
    <x v="2"/>
    <s v="US"/>
    <s v="USD"/>
    <n v="1484327061"/>
    <n v="1479143061"/>
    <b v="0"/>
    <n v="1864"/>
    <n v="12"/>
    <n v="155.33333333333334"/>
    <b v="0"/>
    <s v="technology/wearables"/>
    <x v="2"/>
    <s v="wearables"/>
    <n v="1484327061"/>
    <n v="147914306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n v="4.0000000000000001E-3"/>
    <x v="2"/>
    <s v="US"/>
    <s v="USD"/>
    <n v="1408305498"/>
    <n v="1405713498"/>
    <b v="0"/>
    <n v="8"/>
    <n v="4"/>
    <n v="2"/>
    <b v="0"/>
    <s v="technology/wearables"/>
    <x v="2"/>
    <s v="wearables"/>
    <n v="1408305498"/>
    <n v="140571349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.02"/>
    <x v="2"/>
    <s v="IT"/>
    <s v="EUR"/>
    <n v="1477731463"/>
    <n v="1474275463"/>
    <b v="0"/>
    <n v="5010"/>
    <n v="28"/>
    <n v="178.92857142857142"/>
    <b v="0"/>
    <s v="technology/wearables"/>
    <x v="2"/>
    <s v="wearables"/>
    <n v="1477731463"/>
    <n v="147427546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5"/>
    <x v="2"/>
    <s v="US"/>
    <s v="USD"/>
    <n v="1431374222"/>
    <n v="1427486222"/>
    <b v="0"/>
    <n v="684"/>
    <n v="25"/>
    <n v="27.36"/>
    <b v="0"/>
    <s v="technology/wearables"/>
    <x v="2"/>
    <s v="wearables"/>
    <n v="1431374222"/>
    <n v="1427486222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n v="21.5075"/>
    <x v="2"/>
    <s v="SE"/>
    <s v="SEK"/>
    <n v="1467817258"/>
    <n v="1465225258"/>
    <b v="0"/>
    <n v="43015"/>
    <n v="28"/>
    <n v="1536.25"/>
    <b v="0"/>
    <s v="technology/wearables"/>
    <x v="2"/>
    <s v="wearables"/>
    <n v="1467817258"/>
    <n v="146522525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.276666666666667"/>
    <x v="2"/>
    <s v="IT"/>
    <s v="EUR"/>
    <n v="1466323800"/>
    <n v="1463418120"/>
    <b v="0"/>
    <n v="26349"/>
    <n v="310"/>
    <n v="84.99677419354839"/>
    <b v="0"/>
    <s v="technology/wearables"/>
    <x v="2"/>
    <s v="wearables"/>
    <n v="1466323800"/>
    <n v="1463418120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.426666666666662"/>
    <x v="2"/>
    <s v="US"/>
    <s v="USD"/>
    <n v="1421208000"/>
    <n v="1418315852"/>
    <b v="0"/>
    <n v="11828"/>
    <n v="15"/>
    <n v="788.5333333333333"/>
    <b v="0"/>
    <s v="technology/wearables"/>
    <x v="2"/>
    <s v="wearables"/>
    <n v="1421208000"/>
    <n v="1418315852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1.628"/>
    <x v="2"/>
    <s v="US"/>
    <s v="USD"/>
    <n v="1420088340"/>
    <n v="1417410964"/>
    <b v="0"/>
    <n v="10814"/>
    <n v="215"/>
    <n v="50.29767441860465"/>
    <b v="0"/>
    <s v="technology/wearables"/>
    <x v="2"/>
    <s v="wearables"/>
    <n v="1420088340"/>
    <n v="1417410964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n v="0.20500000000000002"/>
    <x v="2"/>
    <s v="US"/>
    <s v="USD"/>
    <n v="1409602217"/>
    <n v="1405714217"/>
    <b v="0"/>
    <n v="205"/>
    <n v="3"/>
    <n v="68.333333333333329"/>
    <b v="0"/>
    <s v="technology/wearables"/>
    <x v="2"/>
    <s v="wearables"/>
    <n v="1409602217"/>
    <n v="1405714217"/>
    <x v="673"/>
    <x v="673"/>
  </r>
  <r>
    <n v="674"/>
    <s v="Something To Wear For Hearing Sounds By Feeling Vibrations"/>
    <s v="Listen to sounds by feeling an array of vibrational patterns against your body."/>
    <n v="50000"/>
    <n v="15"/>
    <n v="0.03"/>
    <x v="2"/>
    <s v="US"/>
    <s v="USD"/>
    <n v="1407811627"/>
    <n v="1402627627"/>
    <b v="0"/>
    <n v="15"/>
    <n v="2"/>
    <n v="7.5"/>
    <b v="0"/>
    <s v="technology/wearables"/>
    <x v="2"/>
    <s v="wearables"/>
    <n v="1407811627"/>
    <n v="1402627627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4.85"/>
    <x v="2"/>
    <s v="US"/>
    <s v="USD"/>
    <n v="1420095540"/>
    <n v="1417558804"/>
    <b v="0"/>
    <n v="891"/>
    <n v="26"/>
    <n v="34.269230769230766"/>
    <b v="0"/>
    <s v="technology/wearables"/>
    <x v="2"/>
    <s v="wearables"/>
    <n v="1420095540"/>
    <n v="1417558804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"/>
    <x v="2"/>
    <s v="CA"/>
    <s v="CAD"/>
    <n v="1423333581"/>
    <n v="1420741581"/>
    <b v="0"/>
    <n v="1471"/>
    <n v="24"/>
    <n v="61.291666666666664"/>
    <b v="0"/>
    <s v="technology/wearables"/>
    <x v="2"/>
    <s v="wearables"/>
    <n v="1423333581"/>
    <n v="1420741581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5.584"/>
    <x v="2"/>
    <s v="IT"/>
    <s v="EUR"/>
    <n v="1467106895"/>
    <n v="1463218895"/>
    <b v="0"/>
    <n v="12792"/>
    <n v="96"/>
    <n v="133.25"/>
    <b v="0"/>
    <s v="technology/wearables"/>
    <x v="2"/>
    <s v="wearables"/>
    <n v="1467106895"/>
    <n v="146321889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4"/>
    <x v="2"/>
    <s v="US"/>
    <s v="USD"/>
    <n v="1463821338"/>
    <n v="1461229338"/>
    <b v="0"/>
    <n v="1108"/>
    <n v="17"/>
    <n v="65.17647058823529"/>
    <b v="0"/>
    <s v="technology/wearables"/>
    <x v="2"/>
    <s v="wearables"/>
    <n v="1463821338"/>
    <n v="146122933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n v="15.485964912280703"/>
    <x v="2"/>
    <s v="US"/>
    <s v="USD"/>
    <n v="1472920909"/>
    <n v="1467736909"/>
    <b v="0"/>
    <n v="8827"/>
    <n v="94"/>
    <n v="93.90425531914893"/>
    <b v="0"/>
    <s v="technology/wearables"/>
    <x v="2"/>
    <s v="wearables"/>
    <n v="1472920909"/>
    <n v="146773690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5.912000000000003"/>
    <x v="2"/>
    <s v="US"/>
    <s v="USD"/>
    <n v="1410955331"/>
    <n v="1407931331"/>
    <b v="0"/>
    <n v="19434"/>
    <n v="129"/>
    <n v="150.65116279069767"/>
    <b v="0"/>
    <s v="technology/wearables"/>
    <x v="2"/>
    <s v="wearables"/>
    <n v="1410955331"/>
    <n v="1407931331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.04"/>
    <x v="2"/>
    <s v="US"/>
    <s v="USD"/>
    <n v="1477509604"/>
    <n v="1474917604"/>
    <b v="0"/>
    <n v="1"/>
    <n v="1"/>
    <n v="1"/>
    <b v="0"/>
    <s v="technology/wearables"/>
    <x v="2"/>
    <s v="wearables"/>
    <n v="1477509604"/>
    <n v="1474917604"/>
    <x v="681"/>
    <x v="681"/>
  </r>
  <r>
    <n v="682"/>
    <s v="Deception Belt"/>
    <s v="The Deception Belt is an innovative belt with app capability, designed to assist any user gain control over their appetite."/>
    <n v="50000"/>
    <n v="53"/>
    <n v="0.106"/>
    <x v="2"/>
    <s v="US"/>
    <s v="USD"/>
    <n v="1489512122"/>
    <n v="1486923722"/>
    <b v="0"/>
    <n v="53"/>
    <n v="4"/>
    <n v="13.25"/>
    <b v="0"/>
    <s v="technology/wearables"/>
    <x v="2"/>
    <s v="wearables"/>
    <n v="1489512122"/>
    <n v="1486923722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n v="0.85142857142857142"/>
    <x v="2"/>
    <s v="US"/>
    <s v="USD"/>
    <n v="1477949764"/>
    <n v="1474493764"/>
    <b v="0"/>
    <n v="298"/>
    <n v="3"/>
    <n v="99.333333333333329"/>
    <b v="0"/>
    <s v="technology/wearables"/>
    <x v="2"/>
    <s v="wearables"/>
    <n v="1477949764"/>
    <n v="1474493764"/>
    <x v="683"/>
    <x v="683"/>
  </r>
  <r>
    <n v="684"/>
    <s v="Arcus Motion Analyzer | The Versatile Smart Ring"/>
    <s v="Arcus gives your fingers super powers."/>
    <n v="320000"/>
    <n v="23948"/>
    <n v="7.4837500000000006"/>
    <x v="2"/>
    <s v="US"/>
    <s v="USD"/>
    <n v="1406257200"/>
    <n v="1403176891"/>
    <b v="0"/>
    <n v="23948"/>
    <n v="135"/>
    <n v="177.39259259259259"/>
    <b v="0"/>
    <s v="technology/wearables"/>
    <x v="2"/>
    <s v="wearables"/>
    <n v="1406257200"/>
    <n v="1403176891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7.650000000000002"/>
    <x v="2"/>
    <s v="US"/>
    <s v="USD"/>
    <n v="1421095672"/>
    <n v="1417207672"/>
    <b v="0"/>
    <n v="553"/>
    <n v="10"/>
    <n v="55.3"/>
    <b v="0"/>
    <s v="technology/wearables"/>
    <x v="2"/>
    <s v="wearables"/>
    <n v="1421095672"/>
    <n v="1417207672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n v="0"/>
    <e v="#DIV/0!"/>
    <b v="0"/>
    <s v="technology/wearables"/>
    <x v="2"/>
    <s v="wearables"/>
    <n v="1438618170"/>
    <n v="143602617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5"/>
    <x v="2"/>
    <s v="MX"/>
    <s v="MXN"/>
    <n v="1486317653"/>
    <n v="1481133653"/>
    <b v="0"/>
    <n v="3550"/>
    <n v="6"/>
    <n v="591.66666666666663"/>
    <b v="0"/>
    <s v="technology/wearables"/>
    <x v="2"/>
    <s v="wearables"/>
    <n v="1486317653"/>
    <n v="1481133653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2.989999999999995"/>
    <x v="2"/>
    <s v="US"/>
    <s v="USD"/>
    <n v="1444876253"/>
    <n v="1442284253"/>
    <b v="0"/>
    <n v="14598"/>
    <n v="36"/>
    <n v="405.5"/>
    <b v="0"/>
    <s v="technology/wearables"/>
    <x v="2"/>
    <s v="wearables"/>
    <n v="1444876253"/>
    <n v="1442284253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7.648750000000007"/>
    <x v="2"/>
    <s v="US"/>
    <s v="USD"/>
    <n v="1481173140"/>
    <n v="1478016097"/>
    <b v="0"/>
    <n v="115297.5"/>
    <n v="336"/>
    <n v="343.14732142857144"/>
    <b v="0"/>
    <s v="technology/wearables"/>
    <x v="2"/>
    <s v="wearables"/>
    <n v="1481173140"/>
    <n v="1478016097"/>
    <x v="689"/>
    <x v="689"/>
  </r>
  <r>
    <n v="690"/>
    <s v="BLOXSHIELD"/>
    <s v="A radiation shield for your fitness tracker, smartwatch or other wearable smart device"/>
    <n v="20000"/>
    <n v="2468"/>
    <n v="12.34"/>
    <x v="2"/>
    <s v="US"/>
    <s v="USD"/>
    <n v="1473400800"/>
    <n v="1469718841"/>
    <b v="0"/>
    <n v="2468"/>
    <n v="34"/>
    <n v="72.588235294117652"/>
    <b v="0"/>
    <s v="technology/wearables"/>
    <x v="2"/>
    <s v="wearables"/>
    <n v="1473400800"/>
    <n v="1469718841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n v="0.52"/>
    <x v="2"/>
    <s v="US"/>
    <s v="USD"/>
    <n v="1435711246"/>
    <n v="1433292046"/>
    <b v="0"/>
    <n v="260"/>
    <n v="10"/>
    <n v="26"/>
    <b v="0"/>
    <s v="technology/wearables"/>
    <x v="2"/>
    <s v="wearables"/>
    <n v="1435711246"/>
    <n v="143329204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4"/>
    <x v="2"/>
    <s v="GB"/>
    <s v="GBP"/>
    <n v="1482397263"/>
    <n v="1479805263"/>
    <b v="0"/>
    <n v="1306"/>
    <n v="201"/>
    <n v="6.4975124378109452"/>
    <b v="0"/>
    <s v="technology/wearables"/>
    <x v="2"/>
    <s v="wearables"/>
    <n v="1482397263"/>
    <n v="1479805263"/>
    <x v="692"/>
    <x v="692"/>
  </r>
  <r>
    <n v="693"/>
    <s v="Prana: Wearable for Breathing and Posture"/>
    <s v="Prana is the first wearable combining breath and posture tracking to make your sitting time count."/>
    <n v="100000"/>
    <n v="35338"/>
    <n v="35.338000000000001"/>
    <x v="2"/>
    <s v="US"/>
    <s v="USD"/>
    <n v="1430421827"/>
    <n v="1427829827"/>
    <b v="0"/>
    <n v="35338"/>
    <n v="296"/>
    <n v="119.38513513513513"/>
    <b v="0"/>
    <s v="technology/wearables"/>
    <x v="2"/>
    <s v="wearables"/>
    <n v="1430421827"/>
    <n v="1427829827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n v="0.39333333333333331"/>
    <x v="2"/>
    <s v="US"/>
    <s v="USD"/>
    <n v="1485964559"/>
    <n v="1483372559"/>
    <b v="0"/>
    <n v="590"/>
    <n v="7"/>
    <n v="84.285714285714292"/>
    <b v="0"/>
    <s v="technology/wearables"/>
    <x v="2"/>
    <s v="wearables"/>
    <n v="1485964559"/>
    <n v="148337255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n v="1.06"/>
    <x v="2"/>
    <s v="US"/>
    <s v="USD"/>
    <n v="1414758620"/>
    <n v="1412166620"/>
    <b v="0"/>
    <n v="636"/>
    <n v="7"/>
    <n v="90.857142857142861"/>
    <b v="0"/>
    <s v="technology/wearables"/>
    <x v="2"/>
    <s v="wearables"/>
    <n v="1414758620"/>
    <n v="1412166620"/>
    <x v="695"/>
    <x v="695"/>
  </r>
  <r>
    <n v="696"/>
    <s v="trustee"/>
    <s v="Show your fidelity by wearing the Trustee rings! Show where you are (at)!"/>
    <n v="175000"/>
    <n v="1"/>
    <n v="5.7142857142857147E-4"/>
    <x v="2"/>
    <s v="NL"/>
    <s v="EUR"/>
    <n v="1406326502"/>
    <n v="1403734502"/>
    <b v="0"/>
    <n v="1"/>
    <n v="1"/>
    <n v="1"/>
    <b v="0"/>
    <s v="technology/wearables"/>
    <x v="2"/>
    <s v="wearables"/>
    <n v="1406326502"/>
    <n v="1403734502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.379999999999995"/>
    <x v="2"/>
    <s v="DE"/>
    <s v="EUR"/>
    <n v="1454502789"/>
    <n v="1453206789"/>
    <b v="0"/>
    <n v="2319"/>
    <n v="114"/>
    <n v="20.342105263157894"/>
    <b v="0"/>
    <s v="technology/wearables"/>
    <x v="2"/>
    <s v="wearables"/>
    <n v="1454502789"/>
    <n v="1453206789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.39"/>
    <x v="2"/>
    <s v="US"/>
    <s v="USD"/>
    <n v="1411005600"/>
    <n v="1408141245"/>
    <b v="0"/>
    <n v="15390"/>
    <n v="29"/>
    <n v="530.68965517241384"/>
    <b v="0"/>
    <s v="technology/wearables"/>
    <x v="2"/>
    <s v="wearables"/>
    <n v="1411005600"/>
    <n v="140814124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.422107692307705"/>
    <x v="2"/>
    <s v="US"/>
    <s v="USD"/>
    <n v="1385136000"/>
    <n v="1381923548"/>
    <b v="0"/>
    <n v="107148.74"/>
    <n v="890"/>
    <n v="120.39184269662923"/>
    <b v="0"/>
    <s v="technology/wearables"/>
    <x v="2"/>
    <s v="wearables"/>
    <n v="1385136000"/>
    <n v="138192354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5"/>
    <x v="2"/>
    <s v="ES"/>
    <s v="EUR"/>
    <n v="1484065881"/>
    <n v="1481473881"/>
    <b v="0"/>
    <n v="403"/>
    <n v="31"/>
    <n v="13"/>
    <b v="0"/>
    <s v="technology/wearables"/>
    <x v="2"/>
    <s v="wearables"/>
    <n v="1484065881"/>
    <n v="1481473881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6.6"/>
    <x v="2"/>
    <s v="GB"/>
    <s v="GBP"/>
    <n v="1406130880"/>
    <n v="1403538880"/>
    <b v="0"/>
    <n v="6118"/>
    <n v="21"/>
    <n v="291.33333333333331"/>
    <b v="0"/>
    <s v="technology/wearables"/>
    <x v="2"/>
    <s v="wearables"/>
    <n v="1406130880"/>
    <n v="1403538880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0.813400000000001"/>
    <x v="2"/>
    <s v="US"/>
    <s v="USD"/>
    <n v="1480011987"/>
    <n v="1477416387"/>
    <b v="0"/>
    <n v="4622.01"/>
    <n v="37"/>
    <n v="124.9191891891892"/>
    <b v="0"/>
    <s v="technology/wearables"/>
    <x v="2"/>
    <s v="wearables"/>
    <n v="1480011987"/>
    <n v="1477416387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"/>
    <x v="2"/>
    <s v="US"/>
    <s v="USD"/>
    <n v="1485905520"/>
    <n v="1481150949"/>
    <b v="0"/>
    <n v="837"/>
    <n v="7"/>
    <n v="119.57142857142857"/>
    <b v="0"/>
    <s v="technology/wearables"/>
    <x v="2"/>
    <s v="wearables"/>
    <n v="1485905520"/>
    <n v="1481150949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n v="0.87454545454545463"/>
    <x v="2"/>
    <s v="CA"/>
    <s v="CAD"/>
    <n v="1487565468"/>
    <n v="1482381468"/>
    <b v="0"/>
    <n v="481"/>
    <n v="4"/>
    <n v="120.25"/>
    <b v="0"/>
    <s v="technology/wearables"/>
    <x v="2"/>
    <s v="wearables"/>
    <n v="1487565468"/>
    <n v="1482381468"/>
    <x v="704"/>
    <x v="704"/>
  </r>
  <r>
    <n v="705"/>
    <s v="SomnoScope"/>
    <s v="The closest thing ever to the Holy Grail of wearables technology"/>
    <n v="100000"/>
    <n v="977"/>
    <n v="0.97699999999999987"/>
    <x v="2"/>
    <s v="NL"/>
    <s v="EUR"/>
    <n v="1484999278"/>
    <n v="1482407278"/>
    <b v="0"/>
    <n v="977"/>
    <n v="5"/>
    <n v="195.4"/>
    <b v="0"/>
    <s v="technology/wearables"/>
    <x v="2"/>
    <s v="wearables"/>
    <n v="1484999278"/>
    <n v="148240727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n v="0"/>
    <e v="#DIV/0!"/>
    <b v="0"/>
    <s v="technology/wearables"/>
    <x v="2"/>
    <s v="wearables"/>
    <n v="1481740740"/>
    <n v="1478130783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8.927352941176466"/>
    <x v="2"/>
    <s v="GB"/>
    <s v="GBP"/>
    <n v="1483286127"/>
    <n v="1479830127"/>
    <b v="0"/>
    <n v="53670.6"/>
    <n v="456"/>
    <n v="117.69868421052631"/>
    <b v="0"/>
    <s v="technology/wearables"/>
    <x v="2"/>
    <s v="wearables"/>
    <n v="1483286127"/>
    <n v="147983012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.092500000000001"/>
    <x v="2"/>
    <s v="GB"/>
    <s v="GBP"/>
    <n v="1410616600"/>
    <n v="1405432600"/>
    <b v="0"/>
    <n v="8837"/>
    <n v="369"/>
    <n v="23.948509485094849"/>
    <b v="0"/>
    <s v="technology/wearables"/>
    <x v="2"/>
    <s v="wearables"/>
    <n v="1410616600"/>
    <n v="1405432600"/>
    <x v="708"/>
    <x v="708"/>
  </r>
  <r>
    <n v="709"/>
    <s v="lumiglove"/>
    <s v="A &quot;handheld&quot; light, which eases the way you illuminate objects and/or paths."/>
    <n v="15000"/>
    <n v="61"/>
    <n v="0.40666666666666662"/>
    <x v="2"/>
    <s v="US"/>
    <s v="USD"/>
    <n v="1417741159"/>
    <n v="1415149159"/>
    <b v="0"/>
    <n v="61"/>
    <n v="2"/>
    <n v="30.5"/>
    <b v="0"/>
    <s v="technology/wearables"/>
    <x v="2"/>
    <s v="wearables"/>
    <n v="1417741159"/>
    <n v="1415149159"/>
    <x v="709"/>
    <x v="70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n v="0"/>
    <e v="#DIV/0!"/>
    <b v="0"/>
    <s v="technology/wearables"/>
    <x v="2"/>
    <s v="wearables"/>
    <n v="1408495440"/>
    <n v="1405640302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n v="33.790999999999997"/>
    <x v="2"/>
    <s v="NL"/>
    <s v="EUR"/>
    <n v="1481716868"/>
    <n v="1478257268"/>
    <b v="0"/>
    <n v="33791"/>
    <n v="338"/>
    <n v="99.973372781065095"/>
    <b v="0"/>
    <s v="technology/wearables"/>
    <x v="2"/>
    <s v="wearables"/>
    <n v="1481716868"/>
    <n v="147825726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.21649484536082475"/>
    <x v="2"/>
    <s v="US"/>
    <s v="USD"/>
    <n v="1455466832"/>
    <n v="1452874832"/>
    <b v="0"/>
    <n v="105"/>
    <n v="4"/>
    <n v="26.25"/>
    <b v="0"/>
    <s v="technology/wearables"/>
    <x v="2"/>
    <s v="wearables"/>
    <n v="1455466832"/>
    <n v="1452874832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79600000000000004"/>
    <x v="2"/>
    <s v="IT"/>
    <s v="EUR"/>
    <n v="1465130532"/>
    <n v="1462538532"/>
    <b v="0"/>
    <n v="199"/>
    <n v="1"/>
    <n v="199"/>
    <b v="0"/>
    <s v="technology/wearables"/>
    <x v="2"/>
    <s v="wearables"/>
    <n v="1465130532"/>
    <n v="1462538532"/>
    <x v="713"/>
    <x v="713"/>
  </r>
  <r>
    <n v="714"/>
    <s v="Prep Packs Survival Belt"/>
    <s v="The Prep Packs Survival Belt allows you to carry all of the essentials for outdoor survival inside your belt buckle"/>
    <n v="15000"/>
    <n v="2249"/>
    <n v="14.993333333333334"/>
    <x v="2"/>
    <s v="US"/>
    <s v="USD"/>
    <n v="1488308082"/>
    <n v="1483124082"/>
    <b v="0"/>
    <n v="2249"/>
    <n v="28"/>
    <n v="80.321428571428569"/>
    <b v="0"/>
    <s v="technology/wearables"/>
    <x v="2"/>
    <s v="wearables"/>
    <n v="1488308082"/>
    <n v="1483124082"/>
    <x v="714"/>
    <x v="714"/>
  </r>
  <r>
    <n v="715"/>
    <s v="Mouse^3"/>
    <s v="Mouse^3 is the next generation of input devices. With cursor control and customized gesture recognition, its applications are endless!"/>
    <n v="27500"/>
    <n v="1389"/>
    <n v="5.0509090909090908"/>
    <x v="2"/>
    <s v="US"/>
    <s v="USD"/>
    <n v="1446693040"/>
    <n v="1443233440"/>
    <b v="0"/>
    <n v="1389"/>
    <n v="12"/>
    <n v="115.75"/>
    <b v="0"/>
    <s v="technology/wearables"/>
    <x v="2"/>
    <s v="wearables"/>
    <n v="1446693040"/>
    <n v="1443233440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n v="10.214285714285715"/>
    <x v="2"/>
    <s v="US"/>
    <s v="USD"/>
    <n v="1417392000"/>
    <n v="1414511307"/>
    <b v="0"/>
    <n v="715"/>
    <n v="16"/>
    <n v="44.6875"/>
    <b v="0"/>
    <s v="technology/wearables"/>
    <x v="2"/>
    <s v="wearables"/>
    <n v="1417392000"/>
    <n v="1414511307"/>
    <x v="716"/>
    <x v="716"/>
  </r>
  <r>
    <n v="717"/>
    <s v="cool air belt"/>
    <s v="Cool air flowing under clothing keeps you cool."/>
    <n v="100000"/>
    <n v="305"/>
    <n v="0.30499999999999999"/>
    <x v="2"/>
    <s v="US"/>
    <s v="USD"/>
    <n v="1409949002"/>
    <n v="1407357002"/>
    <b v="0"/>
    <n v="305"/>
    <n v="4"/>
    <n v="76.25"/>
    <b v="0"/>
    <s v="technology/wearables"/>
    <x v="2"/>
    <s v="wearables"/>
    <n v="1409949002"/>
    <n v="1407357002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n v="0.75"/>
    <x v="2"/>
    <s v="US"/>
    <s v="USD"/>
    <n v="1487397540"/>
    <n v="1484684247"/>
    <b v="0"/>
    <n v="90"/>
    <n v="4"/>
    <n v="22.5"/>
    <b v="0"/>
    <s v="technology/wearables"/>
    <x v="2"/>
    <s v="wearables"/>
    <n v="1487397540"/>
    <n v="1484684247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2"/>
    <x v="2"/>
    <s v="US"/>
    <s v="USD"/>
    <n v="1456189076"/>
    <n v="1454979476"/>
    <b v="0"/>
    <n v="194"/>
    <n v="10"/>
    <n v="19.399999999999999"/>
    <b v="0"/>
    <s v="technology/wearables"/>
    <x v="2"/>
    <s v="wearables"/>
    <n v="1456189076"/>
    <n v="1454979476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3.94736842105263"/>
    <x v="0"/>
    <s v="US"/>
    <s v="USD"/>
    <n v="1327851291"/>
    <n v="1325432091"/>
    <b v="0"/>
    <n v="2735"/>
    <n v="41"/>
    <n v="66.707317073170728"/>
    <b v="1"/>
    <s v="publishing/nonfiction"/>
    <x v="3"/>
    <s v="nonfiction"/>
    <n v="1327851291"/>
    <n v="1325432091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.10975609756099"/>
    <x v="0"/>
    <s v="US"/>
    <s v="USD"/>
    <n v="1406900607"/>
    <n v="1403012607"/>
    <b v="0"/>
    <n v="10013"/>
    <n v="119"/>
    <n v="84.142857142857139"/>
    <b v="1"/>
    <s v="publishing/nonfiction"/>
    <x v="3"/>
    <s v="nonfiction"/>
    <n v="1406900607"/>
    <n v="1403012607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n v="132.024"/>
    <x v="0"/>
    <s v="US"/>
    <s v="USD"/>
    <n v="1333909178"/>
    <n v="1331320778"/>
    <b v="0"/>
    <n v="33006"/>
    <n v="153"/>
    <n v="215.72549019607843"/>
    <b v="1"/>
    <s v="publishing/nonfiction"/>
    <x v="3"/>
    <s v="nonfiction"/>
    <n v="1333909178"/>
    <n v="1331320778"/>
    <x v="722"/>
    <x v="722"/>
  </r>
  <r>
    <n v="723"/>
    <s v="The 2015 Pro Football Beast Book"/>
    <s v="The Definitive (and Slightly Ridiculous) Guide to Enjoying the 2015 Pro Football Season"/>
    <n v="5000"/>
    <n v="5469"/>
    <n v="109.38000000000001"/>
    <x v="0"/>
    <s v="US"/>
    <s v="USD"/>
    <n v="1438228740"/>
    <n v="1435606549"/>
    <b v="0"/>
    <n v="5469"/>
    <n v="100"/>
    <n v="54.69"/>
    <b v="1"/>
    <s v="publishing/nonfiction"/>
    <x v="3"/>
    <s v="nonfiction"/>
    <n v="1438228740"/>
    <n v="143560654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.47157142857144"/>
    <x v="0"/>
    <s v="US"/>
    <s v="USD"/>
    <n v="1309447163"/>
    <n v="1306855163"/>
    <b v="0"/>
    <n v="7383.01"/>
    <n v="143"/>
    <n v="51.62944055944056"/>
    <b v="1"/>
    <s v="publishing/nonfiction"/>
    <x v="3"/>
    <s v="nonfiction"/>
    <n v="1309447163"/>
    <n v="13068551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n v="100.35000000000001"/>
    <x v="0"/>
    <s v="US"/>
    <s v="USD"/>
    <n v="1450018912"/>
    <n v="1447426912"/>
    <b v="0"/>
    <n v="20070"/>
    <n v="140"/>
    <n v="143.35714285714286"/>
    <b v="1"/>
    <s v="publishing/nonfiction"/>
    <x v="3"/>
    <s v="nonfiction"/>
    <n v="1450018912"/>
    <n v="1447426912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n v="101.4"/>
    <x v="0"/>
    <s v="US"/>
    <s v="USD"/>
    <n v="1365728487"/>
    <n v="1363136487"/>
    <b v="0"/>
    <n v="2535"/>
    <n v="35"/>
    <n v="72.428571428571431"/>
    <b v="1"/>
    <s v="publishing/nonfiction"/>
    <x v="3"/>
    <s v="nonfiction"/>
    <n v="1365728487"/>
    <n v="136313648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5.51428571428571"/>
    <x v="0"/>
    <s v="US"/>
    <s v="USD"/>
    <n v="1358198400"/>
    <n v="1354580949"/>
    <b v="0"/>
    <n v="5443"/>
    <n v="149"/>
    <n v="36.530201342281877"/>
    <b v="1"/>
    <s v="publishing/nonfiction"/>
    <x v="3"/>
    <s v="nonfiction"/>
    <n v="1358198400"/>
    <n v="135458094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n v="105.566"/>
    <x v="0"/>
    <s v="US"/>
    <s v="USD"/>
    <n v="1313957157"/>
    <n v="1310069157"/>
    <b v="0"/>
    <n v="7917.45"/>
    <n v="130"/>
    <n v="60.903461538461535"/>
    <b v="1"/>
    <s v="publishing/nonfiction"/>
    <x v="3"/>
    <s v="nonfiction"/>
    <n v="1313957157"/>
    <n v="1310069157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n v="130.65"/>
    <x v="0"/>
    <s v="US"/>
    <s v="USD"/>
    <n v="1348028861"/>
    <n v="1342844861"/>
    <b v="0"/>
    <n v="5226"/>
    <n v="120"/>
    <n v="43.55"/>
    <b v="1"/>
    <s v="publishing/nonfiction"/>
    <x v="3"/>
    <s v="nonfiction"/>
    <n v="1348028861"/>
    <n v="1342844861"/>
    <x v="729"/>
    <x v="729"/>
  </r>
  <r>
    <n v="730"/>
    <s v="Encyclopedia of Surfing"/>
    <s v="A Massive but Cheerful Online Digital Archive of Surfing"/>
    <n v="20000"/>
    <n v="26438"/>
    <n v="132.19"/>
    <x v="0"/>
    <s v="US"/>
    <s v="USD"/>
    <n v="1323280391"/>
    <n v="1320688391"/>
    <b v="0"/>
    <n v="26438"/>
    <n v="265"/>
    <n v="99.766037735849054"/>
    <b v="1"/>
    <s v="publishing/nonfiction"/>
    <x v="3"/>
    <s v="nonfiction"/>
    <n v="1323280391"/>
    <n v="1320688391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6300"/>
    <n v="71"/>
    <n v="88.732394366197184"/>
    <b v="1"/>
    <s v="publishing/nonfiction"/>
    <x v="3"/>
    <s v="nonfiction"/>
    <n v="1327212000"/>
    <n v="1322852747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64"/>
    <n v="13"/>
    <n v="4.9230769230769234"/>
    <b v="1"/>
    <s v="publishing/nonfiction"/>
    <x v="3"/>
    <s v="nonfiction"/>
    <n v="1380449461"/>
    <n v="1375265461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.48"/>
    <x v="0"/>
    <s v="GB"/>
    <s v="GBP"/>
    <n v="1387533892"/>
    <n v="1384941892"/>
    <b v="0"/>
    <n v="3012"/>
    <n v="169"/>
    <n v="17.822485207100591"/>
    <b v="1"/>
    <s v="publishing/nonfiction"/>
    <x v="3"/>
    <s v="nonfiction"/>
    <n v="1387533892"/>
    <n v="1384941892"/>
    <x v="733"/>
    <x v="733"/>
  </r>
  <r>
    <n v="734"/>
    <s v="Sideswiped"/>
    <s v="Sideswiped is my story of growing in and trusting God through the mess and mysteries of life."/>
    <n v="8500"/>
    <n v="10670"/>
    <n v="125.52941176470588"/>
    <x v="0"/>
    <s v="CA"/>
    <s v="CAD"/>
    <n v="1431147600"/>
    <n v="1428465420"/>
    <b v="0"/>
    <n v="10670"/>
    <n v="57"/>
    <n v="187.19298245614036"/>
    <b v="1"/>
    <s v="publishing/nonfiction"/>
    <x v="3"/>
    <s v="nonfiction"/>
    <n v="1431147600"/>
    <n v="1428465420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n v="114.40638297872341"/>
    <x v="0"/>
    <s v="US"/>
    <s v="USD"/>
    <n v="1417653540"/>
    <n v="1414975346"/>
    <b v="0"/>
    <n v="53771"/>
    <n v="229"/>
    <n v="234.80786026200875"/>
    <b v="1"/>
    <s v="publishing/nonfiction"/>
    <x v="3"/>
    <s v="nonfiction"/>
    <n v="1417653540"/>
    <n v="1414975346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n v="315.13888888888891"/>
    <x v="0"/>
    <s v="US"/>
    <s v="USD"/>
    <n v="1385009940"/>
    <n v="1383327440"/>
    <b v="0"/>
    <n v="11345"/>
    <n v="108"/>
    <n v="105.04629629629629"/>
    <b v="1"/>
    <s v="publishing/nonfiction"/>
    <x v="3"/>
    <s v="nonfiction"/>
    <n v="1385009940"/>
    <n v="1383327440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n v="122.39999999999999"/>
    <x v="0"/>
    <s v="US"/>
    <s v="USD"/>
    <n v="1392408000"/>
    <n v="1390890987"/>
    <b v="0"/>
    <n v="6120"/>
    <n v="108"/>
    <n v="56.666666666666664"/>
    <b v="1"/>
    <s v="publishing/nonfiction"/>
    <x v="3"/>
    <s v="nonfiction"/>
    <n v="1392408000"/>
    <n v="1390890987"/>
    <x v="737"/>
    <x v="737"/>
  </r>
  <r>
    <n v="738"/>
    <s v="Under the Sour Sun: Hunger through the Eyes of a Child"/>
    <s v="The true story of a child's struggle with hunger, poverty, and war in El Salvador."/>
    <n v="1500"/>
    <n v="1601"/>
    <n v="106.73333333333332"/>
    <x v="0"/>
    <s v="US"/>
    <s v="USD"/>
    <n v="1417409940"/>
    <n v="1414765794"/>
    <b v="0"/>
    <n v="1601"/>
    <n v="41"/>
    <n v="39.048780487804876"/>
    <b v="1"/>
    <s v="publishing/nonfiction"/>
    <x v="3"/>
    <s v="nonfiction"/>
    <n v="1417409940"/>
    <n v="1414765794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.33333333333331"/>
    <x v="0"/>
    <s v="US"/>
    <s v="USD"/>
    <n v="1407758629"/>
    <n v="1404907429"/>
    <b v="0"/>
    <n v="9500"/>
    <n v="139"/>
    <n v="68.345323741007192"/>
    <b v="1"/>
    <s v="publishing/nonfiction"/>
    <x v="3"/>
    <s v="nonfiction"/>
    <n v="1407758629"/>
    <n v="140490742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.4"/>
    <x v="0"/>
    <s v="US"/>
    <s v="USD"/>
    <n v="1434857482"/>
    <n v="1433647882"/>
    <b v="0"/>
    <n v="3222"/>
    <n v="19"/>
    <n v="169.57894736842104"/>
    <b v="1"/>
    <s v="publishing/nonfiction"/>
    <x v="3"/>
    <s v="nonfiction"/>
    <n v="1434857482"/>
    <n v="1433647882"/>
    <x v="740"/>
    <x v="740"/>
  </r>
  <r>
    <n v="741"/>
    <s v="reVILNA: the vilna ghetto project"/>
    <s v="A revolutionary digital mapping project of the Vilna Ghetto"/>
    <n v="13000"/>
    <n v="13293.8"/>
    <n v="102.25999999999999"/>
    <x v="0"/>
    <s v="US"/>
    <s v="USD"/>
    <n v="1370964806"/>
    <n v="1367940806"/>
    <b v="0"/>
    <n v="13293.8"/>
    <n v="94"/>
    <n v="141.42340425531913"/>
    <b v="1"/>
    <s v="publishing/nonfiction"/>
    <x v="3"/>
    <s v="nonfiction"/>
    <n v="1370964806"/>
    <n v="1367940806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0.71428571428572"/>
    <x v="0"/>
    <s v="US"/>
    <s v="USD"/>
    <n v="1395435712"/>
    <n v="1392847312"/>
    <b v="0"/>
    <n v="1550"/>
    <n v="23"/>
    <n v="67.391304347826093"/>
    <b v="1"/>
    <s v="publishing/nonfiction"/>
    <x v="3"/>
    <s v="nonfiction"/>
    <n v="1395435712"/>
    <n v="1392847312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814"/>
    <n v="15"/>
    <n v="54.266666666666666"/>
    <b v="1"/>
    <s v="publishing/nonfiction"/>
    <x v="3"/>
    <s v="nonfiction"/>
    <n v="1334610000"/>
    <n v="1332435685"/>
    <x v="743"/>
    <x v="743"/>
  </r>
  <r>
    <n v="744"/>
    <s v="A Revolutionary Leadership Resource Book"/>
    <s v="Join others to help create a world that is possible -- in your workplace, community and society!"/>
    <n v="5000"/>
    <n v="5116"/>
    <n v="102.32000000000001"/>
    <x v="0"/>
    <s v="US"/>
    <s v="USD"/>
    <n v="1355439503"/>
    <n v="1352847503"/>
    <b v="0"/>
    <n v="5116"/>
    <n v="62"/>
    <n v="82.516129032258064"/>
    <b v="1"/>
    <s v="publishing/nonfiction"/>
    <x v="3"/>
    <s v="nonfiction"/>
    <n v="1355439503"/>
    <n v="1352847503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.09909909909908"/>
    <x v="0"/>
    <s v="US"/>
    <s v="USD"/>
    <n v="1367588645"/>
    <n v="1364996645"/>
    <b v="0"/>
    <n v="3976"/>
    <n v="74"/>
    <n v="53.729729729729726"/>
    <b v="1"/>
    <s v="publishing/nonfiction"/>
    <x v="3"/>
    <s v="nonfiction"/>
    <n v="1367588645"/>
    <n v="1364996645"/>
    <x v="745"/>
    <x v="745"/>
  </r>
  <r>
    <n v="746"/>
    <s v="Attention: People With Body Parts"/>
    <s v="This is a book of letters. Letters to our body parts."/>
    <n v="2987"/>
    <n v="3318"/>
    <n v="111.08135252761969"/>
    <x v="0"/>
    <s v="US"/>
    <s v="USD"/>
    <n v="1348372740"/>
    <n v="1346806909"/>
    <b v="0"/>
    <n v="3318"/>
    <n v="97"/>
    <n v="34.206185567010309"/>
    <b v="1"/>
    <s v="publishing/nonfiction"/>
    <x v="3"/>
    <s v="nonfiction"/>
    <n v="1348372740"/>
    <n v="134680690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n v="100.04285714285714"/>
    <x v="0"/>
    <s v="NL"/>
    <s v="EUR"/>
    <n v="1421319240"/>
    <n v="1418649019"/>
    <b v="0"/>
    <n v="7003"/>
    <n v="55"/>
    <n v="127.32727272727273"/>
    <b v="1"/>
    <s v="publishing/nonfiction"/>
    <x v="3"/>
    <s v="nonfiction"/>
    <n v="1421319240"/>
    <n v="141864901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n v="100.25"/>
    <x v="0"/>
    <s v="US"/>
    <s v="USD"/>
    <n v="1407701966"/>
    <n v="1405109966"/>
    <b v="0"/>
    <n v="2005"/>
    <n v="44"/>
    <n v="45.56818181818182"/>
    <b v="1"/>
    <s v="publishing/nonfiction"/>
    <x v="3"/>
    <s v="nonfiction"/>
    <n v="1407701966"/>
    <n v="1405109966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n v="105.56"/>
    <x v="0"/>
    <s v="US"/>
    <s v="USD"/>
    <n v="1485642930"/>
    <n v="1483050930"/>
    <b v="0"/>
    <n v="10556"/>
    <n v="110"/>
    <n v="95.963636363636368"/>
    <b v="1"/>
    <s v="publishing/nonfiction"/>
    <x v="3"/>
    <s v="nonfiction"/>
    <n v="1485642930"/>
    <n v="1483050930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2.58775877587757"/>
    <x v="0"/>
    <s v="US"/>
    <s v="USD"/>
    <n v="1361739872"/>
    <n v="1359147872"/>
    <b v="0"/>
    <n v="4559"/>
    <n v="59"/>
    <n v="77.271186440677965"/>
    <b v="1"/>
    <s v="publishing/nonfiction"/>
    <x v="3"/>
    <s v="nonfiction"/>
    <n v="1361739872"/>
    <n v="1359147872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n v="118.5"/>
    <x v="0"/>
    <s v="US"/>
    <s v="USD"/>
    <n v="1312470475"/>
    <n v="1308496075"/>
    <b v="0"/>
    <n v="3555"/>
    <n v="62"/>
    <n v="57.338709677419352"/>
    <b v="1"/>
    <s v="publishing/nonfiction"/>
    <x v="3"/>
    <s v="nonfiction"/>
    <n v="1312470475"/>
    <n v="1308496075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1.7"/>
    <x v="0"/>
    <s v="AU"/>
    <s v="AUD"/>
    <n v="1476615600"/>
    <n v="1474884417"/>
    <b v="0"/>
    <n v="5585"/>
    <n v="105"/>
    <n v="53.19047619047619"/>
    <b v="1"/>
    <s v="publishing/nonfiction"/>
    <x v="3"/>
    <s v="nonfiction"/>
    <n v="1476615600"/>
    <n v="1474884417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12800"/>
    <n v="26"/>
    <n v="492.30769230769232"/>
    <b v="1"/>
    <s v="publishing/nonfiction"/>
    <x v="3"/>
    <s v="nonfiction"/>
    <n v="1423922991"/>
    <n v="142133099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3.75000000000001"/>
    <x v="0"/>
    <s v="US"/>
    <s v="USD"/>
    <n v="1357408721"/>
    <n v="1354816721"/>
    <b v="0"/>
    <n v="2075"/>
    <n v="49"/>
    <n v="42.346938775510203"/>
    <b v="1"/>
    <s v="publishing/nonfiction"/>
    <x v="3"/>
    <s v="nonfiction"/>
    <n v="1357408721"/>
    <n v="1354816721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1.9076"/>
    <x v="0"/>
    <s v="US"/>
    <s v="USD"/>
    <n v="1369010460"/>
    <n v="1366381877"/>
    <b v="0"/>
    <n v="2547.69"/>
    <n v="68"/>
    <n v="37.466029411764708"/>
    <b v="1"/>
    <s v="publishing/nonfiction"/>
    <x v="3"/>
    <s v="nonfiction"/>
    <n v="1369010460"/>
    <n v="136638187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7.71428571428571"/>
    <x v="0"/>
    <s v="US"/>
    <s v="USD"/>
    <n v="1303147459"/>
    <n v="1297880659"/>
    <b v="0"/>
    <n v="824"/>
    <n v="22"/>
    <n v="37.454545454545453"/>
    <b v="1"/>
    <s v="publishing/nonfiction"/>
    <x v="3"/>
    <s v="nonfiction"/>
    <n v="1303147459"/>
    <n v="129788065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595"/>
    <n v="18"/>
    <n v="33.055555555555557"/>
    <b v="1"/>
    <s v="publishing/nonfiction"/>
    <x v="3"/>
    <s v="nonfiction"/>
    <n v="1354756714"/>
    <n v="1353547114"/>
    <x v="757"/>
    <x v="757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2550"/>
    <n v="19"/>
    <n v="134.21052631578948"/>
    <b v="1"/>
    <s v="publishing/nonfiction"/>
    <x v="3"/>
    <s v="nonfiction"/>
    <n v="1286568268"/>
    <n v="1283976268"/>
    <x v="758"/>
    <x v="758"/>
  </r>
  <r>
    <n v="759"/>
    <s v="Wild Ruins"/>
    <s v="Help me search for the lost ruins of the UK. A unique guide to  lesser known and somewhat known ruins of Britain."/>
    <n v="5000"/>
    <n v="5096"/>
    <n v="101.92000000000002"/>
    <x v="0"/>
    <s v="GB"/>
    <s v="GBP"/>
    <n v="1404892539"/>
    <n v="1401436539"/>
    <b v="0"/>
    <n v="5096"/>
    <n v="99"/>
    <n v="51.474747474747474"/>
    <b v="1"/>
    <s v="publishing/nonfiction"/>
    <x v="3"/>
    <s v="nonfiction"/>
    <n v="1404892539"/>
    <n v="140143653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n v="0"/>
    <e v="#DIV/0!"/>
    <b v="0"/>
    <s v="publishing/fiction"/>
    <x v="3"/>
    <s v="fiction"/>
    <n v="1480188013"/>
    <n v="1477592413"/>
    <x v="760"/>
    <x v="760"/>
  </r>
  <r>
    <n v="761"/>
    <s v="DONE WITH DEATH"/>
    <s v="The day Chuck died was the day everything changed. Now he has to save the afterlife from extinction or die again trying."/>
    <n v="5000"/>
    <n v="235"/>
    <n v="4.7"/>
    <x v="2"/>
    <s v="US"/>
    <s v="USD"/>
    <n v="1391364126"/>
    <n v="1388772126"/>
    <b v="0"/>
    <n v="235"/>
    <n v="6"/>
    <n v="39.166666666666664"/>
    <b v="0"/>
    <s v="publishing/fiction"/>
    <x v="3"/>
    <s v="fiction"/>
    <n v="1391364126"/>
    <n v="1388772126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n v="0"/>
    <e v="#DIV/0!"/>
    <b v="0"/>
    <s v="publishing/fiction"/>
    <x v="3"/>
    <s v="fiction"/>
    <n v="1480831200"/>
    <n v="147932857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n v="0.11655011655011654"/>
    <x v="2"/>
    <s v="GB"/>
    <s v="GBP"/>
    <n v="1376563408"/>
    <n v="1373971408"/>
    <b v="0"/>
    <n v="5"/>
    <n v="1"/>
    <n v="5"/>
    <b v="0"/>
    <s v="publishing/fiction"/>
    <x v="3"/>
    <s v="fiction"/>
    <n v="1376563408"/>
    <n v="1373971408"/>
    <x v="763"/>
    <x v="763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n v="0"/>
    <e v="#DIV/0!"/>
    <b v="0"/>
    <s v="publishing/fiction"/>
    <x v="3"/>
    <s v="fiction"/>
    <n v="1441858161"/>
    <n v="1439266161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n v="36.014285714285712"/>
    <x v="2"/>
    <s v="US"/>
    <s v="USD"/>
    <n v="1413723684"/>
    <n v="1411131684"/>
    <b v="0"/>
    <n v="2521"/>
    <n v="44"/>
    <n v="57.295454545454547"/>
    <b v="0"/>
    <s v="publishing/fiction"/>
    <x v="3"/>
    <s v="fiction"/>
    <n v="1413723684"/>
    <n v="1411131684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n v="0"/>
    <e v="#DIV/0!"/>
    <b v="0"/>
    <s v="publishing/fiction"/>
    <x v="3"/>
    <s v="fiction"/>
    <n v="1424112483"/>
    <n v="1421520483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"/>
    <x v="2"/>
    <s v="US"/>
    <s v="USD"/>
    <n v="1432178810"/>
    <n v="1429586810"/>
    <b v="0"/>
    <n v="177"/>
    <n v="3"/>
    <n v="59"/>
    <b v="0"/>
    <s v="publishing/fiction"/>
    <x v="3"/>
    <s v="fiction"/>
    <n v="1432178810"/>
    <n v="14295868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n v="0"/>
    <e v="#DIV/0!"/>
    <b v="0"/>
    <s v="publishing/fiction"/>
    <x v="3"/>
    <s v="fiction"/>
    <n v="1387169890"/>
    <n v="138457789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n v="41.4"/>
    <x v="2"/>
    <s v="US"/>
    <s v="USD"/>
    <n v="1388102094"/>
    <n v="1385510094"/>
    <b v="0"/>
    <n v="1656"/>
    <n v="52"/>
    <n v="31.846153846153847"/>
    <b v="0"/>
    <s v="publishing/fiction"/>
    <x v="3"/>
    <s v="fiction"/>
    <n v="1388102094"/>
    <n v="1385510094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n v="0"/>
    <e v="#DIV/0!"/>
    <b v="0"/>
    <s v="publishing/fiction"/>
    <x v="3"/>
    <s v="fiction"/>
    <n v="1361750369"/>
    <n v="1358294369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09E-2"/>
    <x v="2"/>
    <s v="US"/>
    <s v="USD"/>
    <n v="1454183202"/>
    <n v="1449863202"/>
    <b v="0"/>
    <n v="10"/>
    <n v="1"/>
    <n v="10"/>
    <b v="0"/>
    <s v="publishing/fiction"/>
    <x v="3"/>
    <s v="fiction"/>
    <n v="1454183202"/>
    <n v="1449863202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5"/>
    <x v="2"/>
    <s v="US"/>
    <s v="USD"/>
    <n v="1257047940"/>
    <n v="1252718519"/>
    <b v="0"/>
    <n v="50"/>
    <n v="1"/>
    <n v="50"/>
    <b v="0"/>
    <s v="publishing/fiction"/>
    <x v="3"/>
    <s v="fiction"/>
    <n v="1257047940"/>
    <n v="1252718519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n v="0.85129023676509719"/>
    <x v="2"/>
    <s v="GB"/>
    <s v="GBP"/>
    <n v="1431298860"/>
    <n v="1428341985"/>
    <b v="0"/>
    <n v="32"/>
    <n v="2"/>
    <n v="16"/>
    <b v="0"/>
    <s v="publishing/fiction"/>
    <x v="3"/>
    <s v="fiction"/>
    <n v="1431298860"/>
    <n v="1428341985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.199999999999989"/>
    <x v="2"/>
    <s v="US"/>
    <s v="USD"/>
    <n v="1393181018"/>
    <n v="1390589018"/>
    <b v="0"/>
    <n v="351"/>
    <n v="9"/>
    <n v="39"/>
    <b v="0"/>
    <s v="publishing/fiction"/>
    <x v="3"/>
    <s v="fiction"/>
    <n v="1393181018"/>
    <n v="1390589018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2"/>
    <x v="2"/>
    <s v="US"/>
    <s v="USD"/>
    <n v="1323998795"/>
    <n v="1321406795"/>
    <b v="0"/>
    <n v="170"/>
    <n v="5"/>
    <n v="34"/>
    <b v="0"/>
    <s v="publishing/fiction"/>
    <x v="3"/>
    <s v="fiction"/>
    <n v="1323998795"/>
    <n v="1321406795"/>
    <x v="775"/>
    <x v="775"/>
  </r>
  <r>
    <n v="776"/>
    <s v="Run Ragged"/>
    <s v="Would anything change if women were in charge? Book Clubs, readers, and critics herald the latest by award-winning author, Aguila."/>
    <n v="7000"/>
    <n v="3598"/>
    <n v="51.4"/>
    <x v="2"/>
    <s v="US"/>
    <s v="USD"/>
    <n v="1444539600"/>
    <n v="1441297645"/>
    <b v="0"/>
    <n v="3598"/>
    <n v="57"/>
    <n v="63.122807017543863"/>
    <b v="0"/>
    <s v="publishing/fiction"/>
    <x v="3"/>
    <s v="fiction"/>
    <n v="1444539600"/>
    <n v="1441297645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70000000000000007"/>
    <x v="2"/>
    <s v="US"/>
    <s v="USD"/>
    <n v="1375313577"/>
    <n v="1372721577"/>
    <b v="0"/>
    <n v="21"/>
    <n v="3"/>
    <n v="7"/>
    <b v="0"/>
    <s v="publishing/fiction"/>
    <x v="3"/>
    <s v="fiction"/>
    <n v="1375313577"/>
    <n v="137272157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n v="0.4"/>
    <x v="2"/>
    <s v="US"/>
    <s v="USD"/>
    <n v="1398876680"/>
    <n v="1396284680"/>
    <b v="0"/>
    <n v="2"/>
    <n v="1"/>
    <n v="2"/>
    <b v="0"/>
    <s v="publishing/fiction"/>
    <x v="3"/>
    <s v="fiction"/>
    <n v="1398876680"/>
    <n v="139628468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7"/>
    <x v="2"/>
    <s v="US"/>
    <s v="USD"/>
    <n v="1287115200"/>
    <n v="1284567905"/>
    <b v="0"/>
    <n v="400"/>
    <n v="6"/>
    <n v="66.666666666666671"/>
    <b v="0"/>
    <s v="publishing/fiction"/>
    <x v="3"/>
    <s v="fiction"/>
    <n v="1287115200"/>
    <n v="1284567905"/>
    <x v="779"/>
    <x v="779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1040"/>
    <n v="27"/>
    <n v="38.518518518518519"/>
    <b v="1"/>
    <s v="music/rock"/>
    <x v="4"/>
    <s v="rock"/>
    <n v="1304439025"/>
    <n v="1301847025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n v="133.15375"/>
    <x v="0"/>
    <s v="US"/>
    <s v="USD"/>
    <n v="1370649674"/>
    <n v="1368057674"/>
    <b v="0"/>
    <n v="1065.23"/>
    <n v="25"/>
    <n v="42.609200000000001"/>
    <b v="1"/>
    <s v="music/rock"/>
    <x v="4"/>
    <s v="rock"/>
    <n v="1370649674"/>
    <n v="1368057674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700"/>
    <n v="14"/>
    <n v="50"/>
    <b v="1"/>
    <s v="music/rock"/>
    <x v="4"/>
    <s v="rock"/>
    <n v="1345918302"/>
    <n v="1343326302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.13333333333333"/>
    <x v="0"/>
    <s v="US"/>
    <s v="USD"/>
    <n v="1335564000"/>
    <n v="1332182049"/>
    <b v="0"/>
    <n v="2222"/>
    <n v="35"/>
    <n v="63.485714285714288"/>
    <b v="1"/>
    <s v="music/rock"/>
    <x v="4"/>
    <s v="rock"/>
    <n v="1335564000"/>
    <n v="13321820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49999999999999"/>
    <x v="0"/>
    <s v="US"/>
    <s v="USD"/>
    <n v="1395023719"/>
    <n v="1391571319"/>
    <b v="0"/>
    <n v="1025"/>
    <n v="10"/>
    <n v="102.5"/>
    <b v="1"/>
    <s v="music/rock"/>
    <x v="4"/>
    <s v="rock"/>
    <n v="1395023719"/>
    <n v="1391571319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n v="180.62799999999999"/>
    <x v="0"/>
    <s v="US"/>
    <s v="USD"/>
    <n v="1362060915"/>
    <n v="1359468915"/>
    <b v="0"/>
    <n v="903.14"/>
    <n v="29"/>
    <n v="31.142758620689655"/>
    <b v="1"/>
    <s v="music/rock"/>
    <x v="4"/>
    <s v="rock"/>
    <n v="1362060915"/>
    <n v="1359468915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n v="142.79999999999998"/>
    <x v="0"/>
    <s v="US"/>
    <s v="USD"/>
    <n v="1336751220"/>
    <n v="1331774434"/>
    <b v="0"/>
    <n v="7140"/>
    <n v="44"/>
    <n v="162.27272727272728"/>
    <b v="1"/>
    <s v="music/rock"/>
    <x v="4"/>
    <s v="rock"/>
    <n v="1336751220"/>
    <n v="1331774434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n v="114.16666666666666"/>
    <x v="0"/>
    <s v="US"/>
    <s v="USD"/>
    <n v="1383318226"/>
    <n v="1380726226"/>
    <b v="0"/>
    <n v="1370"/>
    <n v="17"/>
    <n v="80.588235294117652"/>
    <b v="1"/>
    <s v="music/rock"/>
    <x v="4"/>
    <s v="rock"/>
    <n v="1383318226"/>
    <n v="1380726226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n v="203.505"/>
    <x v="0"/>
    <s v="US"/>
    <s v="USD"/>
    <n v="1341633540"/>
    <n v="1338336588"/>
    <b v="0"/>
    <n v="2035.05"/>
    <n v="34"/>
    <n v="59.85441176470588"/>
    <b v="1"/>
    <s v="music/rock"/>
    <x v="4"/>
    <s v="rock"/>
    <n v="1341633540"/>
    <n v="1338336588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.41176470588236"/>
    <x v="0"/>
    <s v="US"/>
    <s v="USD"/>
    <n v="1358755140"/>
    <n v="1357187280"/>
    <b v="0"/>
    <n v="1860"/>
    <n v="14"/>
    <n v="132.85714285714286"/>
    <b v="1"/>
    <s v="music/rock"/>
    <x v="4"/>
    <s v="rock"/>
    <n v="1358755140"/>
    <n v="1357187280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.37459999999999"/>
    <x v="0"/>
    <s v="US"/>
    <s v="USD"/>
    <n v="1359680939"/>
    <n v="1357088939"/>
    <b v="0"/>
    <n v="14437.46"/>
    <n v="156"/>
    <n v="92.547820512820508"/>
    <b v="1"/>
    <s v="music/rock"/>
    <x v="4"/>
    <s v="rock"/>
    <n v="1359680939"/>
    <n v="1357088939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3.86666666666666"/>
    <x v="0"/>
    <s v="US"/>
    <s v="USD"/>
    <n v="1384322340"/>
    <n v="1381430646"/>
    <b v="0"/>
    <n v="7790"/>
    <n v="128"/>
    <n v="60.859375"/>
    <b v="1"/>
    <s v="music/rock"/>
    <x v="4"/>
    <s v="rock"/>
    <n v="1384322340"/>
    <n v="1381430646"/>
    <x v="791"/>
    <x v="791"/>
  </r>
  <r>
    <n v="792"/>
    <s v="&quot;Believable Lies&quot; - The Album"/>
    <s v="Rock n' Roll about the intersection of lies and belief: the Believable Lie."/>
    <n v="2500"/>
    <n v="2511.11"/>
    <n v="100.44440000000002"/>
    <x v="0"/>
    <s v="US"/>
    <s v="USD"/>
    <n v="1383861483"/>
    <n v="1381265883"/>
    <b v="0"/>
    <n v="2511.11"/>
    <n v="60"/>
    <n v="41.851833333333339"/>
    <b v="1"/>
    <s v="music/rock"/>
    <x v="4"/>
    <s v="rock"/>
    <n v="1383861483"/>
    <n v="1381265883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2.77927272727271"/>
    <x v="0"/>
    <s v="US"/>
    <s v="USD"/>
    <n v="1372827540"/>
    <n v="1371491244"/>
    <b v="0"/>
    <n v="2826.43"/>
    <n v="32"/>
    <n v="88.325937499999995"/>
    <b v="1"/>
    <s v="music/rock"/>
    <x v="4"/>
    <s v="rock"/>
    <n v="1372827540"/>
    <n v="1371491244"/>
    <x v="793"/>
    <x v="793"/>
  </r>
  <r>
    <n v="794"/>
    <s v="Begins Again"/>
    <s v="The Brian Davis Band is a group of friends that want to share their lives and experiences through music that connects with people."/>
    <n v="8000"/>
    <n v="8425"/>
    <n v="105.31250000000001"/>
    <x v="0"/>
    <s v="US"/>
    <s v="USD"/>
    <n v="1315242360"/>
    <n v="1310438737"/>
    <b v="0"/>
    <n v="8425"/>
    <n v="53"/>
    <n v="158.96226415094338"/>
    <b v="1"/>
    <s v="music/rock"/>
    <x v="4"/>
    <s v="rock"/>
    <n v="1315242360"/>
    <n v="1310438737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1.78571428571429"/>
    <x v="0"/>
    <s v="US"/>
    <s v="USD"/>
    <n v="1333774740"/>
    <n v="1330094566"/>
    <b v="0"/>
    <n v="15650"/>
    <n v="184"/>
    <n v="85.054347826086953"/>
    <b v="1"/>
    <s v="music/rock"/>
    <x v="4"/>
    <s v="rock"/>
    <n v="1333774740"/>
    <n v="1330094566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n v="101.35000000000001"/>
    <x v="0"/>
    <s v="US"/>
    <s v="USD"/>
    <n v="1379279400"/>
    <n v="1376687485"/>
    <b v="0"/>
    <n v="10135"/>
    <n v="90"/>
    <n v="112.61111111111111"/>
    <b v="1"/>
    <s v="music/rock"/>
    <x v="4"/>
    <s v="rock"/>
    <n v="1379279400"/>
    <n v="1376687485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n v="107.53333333333333"/>
    <x v="0"/>
    <s v="US"/>
    <s v="USD"/>
    <n v="1335672000"/>
    <n v="1332978688"/>
    <b v="0"/>
    <n v="3226"/>
    <n v="71"/>
    <n v="45.436619718309856"/>
    <b v="1"/>
    <s v="music/rock"/>
    <x v="4"/>
    <s v="rock"/>
    <n v="1335672000"/>
    <n v="1332978688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n v="114.88571428571429"/>
    <x v="0"/>
    <s v="US"/>
    <s v="USD"/>
    <n v="1412086187"/>
    <n v="1409494187"/>
    <b v="0"/>
    <n v="4021"/>
    <n v="87"/>
    <n v="46.218390804597703"/>
    <b v="1"/>
    <s v="music/rock"/>
    <x v="4"/>
    <s v="rock"/>
    <n v="1412086187"/>
    <n v="1409494187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.02"/>
    <x v="0"/>
    <s v="US"/>
    <s v="USD"/>
    <n v="1335542446"/>
    <n v="1332950446"/>
    <b v="0"/>
    <n v="5001"/>
    <n v="28"/>
    <n v="178.60714285714286"/>
    <b v="1"/>
    <s v="music/rock"/>
    <x v="4"/>
    <s v="rock"/>
    <n v="1335542446"/>
    <n v="1332950446"/>
    <x v="799"/>
    <x v="799"/>
  </r>
  <r>
    <n v="800"/>
    <s v="LF4 WildFire"/>
    <s v="Scotland's premier classic rock and metal festival, 3 days, 3-4 stages, family friendly,  for people of all ages"/>
    <n v="1500"/>
    <n v="2282"/>
    <n v="152.13333333333335"/>
    <x v="0"/>
    <s v="GB"/>
    <s v="GBP"/>
    <n v="1410431054"/>
    <n v="1407839054"/>
    <b v="0"/>
    <n v="2282"/>
    <n v="56"/>
    <n v="40.75"/>
    <b v="1"/>
    <s v="music/rock"/>
    <x v="4"/>
    <s v="rock"/>
    <n v="1410431054"/>
    <n v="1407839054"/>
    <x v="800"/>
    <x v="800"/>
  </r>
  <r>
    <n v="801"/>
    <s v="SLUTEVER DO AMERICA TOUR"/>
    <s v="ALL WE WANT TO DO IS DRIVE AROUND AMERICA AND PLAY A BUNCH OF SHOWS, BUT WE DON'T HAVE ANY MONEY..."/>
    <n v="2000"/>
    <n v="2230.4299999999998"/>
    <n v="111.52149999999999"/>
    <x v="0"/>
    <s v="US"/>
    <s v="USD"/>
    <n v="1309547120"/>
    <n v="1306955120"/>
    <b v="0"/>
    <n v="2230.4299999999998"/>
    <n v="51"/>
    <n v="43.733921568627444"/>
    <b v="1"/>
    <s v="music/rock"/>
    <x v="4"/>
    <s v="rock"/>
    <n v="1309547120"/>
    <n v="1306955120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.33333333333334"/>
    <x v="0"/>
    <s v="US"/>
    <s v="USD"/>
    <n v="1347854700"/>
    <n v="1343867524"/>
    <b v="0"/>
    <n v="6080"/>
    <n v="75"/>
    <n v="81.066666666666663"/>
    <b v="1"/>
    <s v="music/rock"/>
    <x v="4"/>
    <s v="rock"/>
    <n v="1347854700"/>
    <n v="1343867524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.2608695652174"/>
    <x v="0"/>
    <s v="US"/>
    <s v="USD"/>
    <n v="1306630800"/>
    <n v="1304376478"/>
    <b v="0"/>
    <n v="2835"/>
    <n v="38"/>
    <n v="74.60526315789474"/>
    <b v="1"/>
    <s v="music/rock"/>
    <x v="4"/>
    <s v="rock"/>
    <n v="1306630800"/>
    <n v="1304376478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5500"/>
    <n v="18"/>
    <n v="305.55555555555554"/>
    <b v="1"/>
    <s v="music/rock"/>
    <x v="4"/>
    <s v="rock"/>
    <n v="1311393540"/>
    <n v="130991952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3150"/>
    <n v="54"/>
    <n v="58.333333333333336"/>
    <b v="1"/>
    <s v="music/rock"/>
    <x v="4"/>
    <s v="rock"/>
    <n v="1310857200"/>
    <n v="1306525512"/>
    <x v="805"/>
    <x v="805"/>
  </r>
  <r>
    <n v="806"/>
    <s v="Golden Animals NEW Album!"/>
    <s v="Help Golden Animals finish their NEW Album!"/>
    <n v="8000"/>
    <n v="8355"/>
    <n v="104.4375"/>
    <x v="0"/>
    <s v="US"/>
    <s v="USD"/>
    <n v="1315413339"/>
    <n v="1312821339"/>
    <b v="0"/>
    <n v="8355"/>
    <n v="71"/>
    <n v="117.67605633802818"/>
    <b v="1"/>
    <s v="music/rock"/>
    <x v="4"/>
    <s v="rock"/>
    <n v="1315413339"/>
    <n v="1312821339"/>
    <x v="806"/>
    <x v="806"/>
  </r>
  <r>
    <n v="807"/>
    <s v="Sic Vita - New EP Release - 2017"/>
    <s v="Join the Sic Vita family and lend a hand as we create a new album!"/>
    <n v="4000"/>
    <n v="4205"/>
    <n v="105.125"/>
    <x v="0"/>
    <s v="US"/>
    <s v="USD"/>
    <n v="1488333600"/>
    <n v="1485270311"/>
    <b v="0"/>
    <n v="4205"/>
    <n v="57"/>
    <n v="73.771929824561397"/>
    <b v="1"/>
    <s v="music/rock"/>
    <x v="4"/>
    <s v="rock"/>
    <n v="1488333600"/>
    <n v="14852703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500"/>
    <n v="43"/>
    <n v="104.65116279069767"/>
    <b v="1"/>
    <s v="music/rock"/>
    <x v="4"/>
    <s v="rock"/>
    <n v="1419224340"/>
    <n v="1416363886"/>
    <x v="808"/>
    <x v="808"/>
  </r>
  <r>
    <n v="809"/>
    <s v="Peter's New Album!!"/>
    <s v="Acknowledged songwriter looking to record album of new songs to secure a Publishing Contract"/>
    <n v="4000"/>
    <n v="4151"/>
    <n v="103.77499999999999"/>
    <x v="0"/>
    <s v="US"/>
    <s v="USD"/>
    <n v="1390161630"/>
    <n v="1387569630"/>
    <b v="0"/>
    <n v="4151"/>
    <n v="52"/>
    <n v="79.82692307692308"/>
    <b v="1"/>
    <s v="music/rock"/>
    <x v="4"/>
    <s v="rock"/>
    <n v="1390161630"/>
    <n v="1387569630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1575"/>
    <n v="27"/>
    <n v="58.333333333333336"/>
    <b v="1"/>
    <s v="music/rock"/>
    <x v="4"/>
    <s v="rock"/>
    <n v="1346462462"/>
    <n v="1343870462"/>
    <x v="810"/>
    <x v="810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040"/>
    <n v="12"/>
    <n v="86.666666666666671"/>
    <b v="1"/>
    <s v="music/rock"/>
    <x v="4"/>
    <s v="rock"/>
    <n v="1373475120"/>
    <n v="1371569202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1.83333333333334"/>
    <x v="0"/>
    <s v="US"/>
    <s v="USD"/>
    <n v="1362146280"/>
    <n v="1357604752"/>
    <b v="0"/>
    <n v="911"/>
    <n v="33"/>
    <n v="27.606060606060606"/>
    <b v="1"/>
    <s v="music/rock"/>
    <x v="4"/>
    <s v="rock"/>
    <n v="1362146280"/>
    <n v="1357604752"/>
    <x v="812"/>
    <x v="812"/>
  </r>
  <r>
    <n v="813"/>
    <s v="Rules of Civility and Decent Behavior"/>
    <s v="A pre order campaign to fund the pressing of our second full length vinyl LP"/>
    <n v="1500"/>
    <n v="2399.94"/>
    <n v="159.99600000000001"/>
    <x v="0"/>
    <s v="US"/>
    <s v="USD"/>
    <n v="1342825365"/>
    <n v="1340233365"/>
    <b v="0"/>
    <n v="2399.94"/>
    <n v="96"/>
    <n v="24.999375000000001"/>
    <b v="1"/>
    <s v="music/rock"/>
    <x v="4"/>
    <s v="rock"/>
    <n v="1342825365"/>
    <n v="134023336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n v="127.3"/>
    <x v="0"/>
    <s v="US"/>
    <s v="USD"/>
    <n v="1306865040"/>
    <n v="1305568201"/>
    <b v="0"/>
    <n v="1273"/>
    <n v="28"/>
    <n v="45.464285714285715"/>
    <b v="1"/>
    <s v="music/rock"/>
    <x v="4"/>
    <s v="rock"/>
    <n v="1306865040"/>
    <n v="1305568201"/>
    <x v="814"/>
    <x v="814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280"/>
    <n v="43"/>
    <n v="99.534883720930239"/>
    <b v="1"/>
    <s v="music/rock"/>
    <x v="4"/>
    <s v="rock"/>
    <n v="1414879303"/>
    <n v="1412287303"/>
    <x v="815"/>
    <x v="815"/>
  </r>
  <r>
    <n v="816"/>
    <s v="Help Friends and Family Release Their Debut Album"/>
    <s v="Friends and Family have an album for you. They need your help to release it to the world."/>
    <n v="7000"/>
    <n v="8058.55"/>
    <n v="115.12214285714286"/>
    <x v="0"/>
    <s v="US"/>
    <s v="USD"/>
    <n v="1365489000"/>
    <n v="1362776043"/>
    <b v="0"/>
    <n v="8058.55"/>
    <n v="205"/>
    <n v="39.31"/>
    <b v="1"/>
    <s v="music/rock"/>
    <x v="4"/>
    <s v="rock"/>
    <n v="1365489000"/>
    <n v="1362776043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.11066666666665"/>
    <x v="0"/>
    <s v="US"/>
    <s v="USD"/>
    <n v="1331441940"/>
    <n v="1326810211"/>
    <b v="0"/>
    <n v="2056.66"/>
    <n v="23"/>
    <n v="89.419999999999987"/>
    <b v="1"/>
    <s v="music/rock"/>
    <x v="4"/>
    <s v="rock"/>
    <n v="1331441940"/>
    <n v="13268102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5.71428571428572"/>
    <x v="0"/>
    <s v="US"/>
    <s v="USD"/>
    <n v="1344358860"/>
    <n v="1343682681"/>
    <b v="0"/>
    <n v="545"/>
    <n v="19"/>
    <n v="28.684210526315791"/>
    <b v="1"/>
    <s v="music/rock"/>
    <x v="4"/>
    <s v="rock"/>
    <n v="1344358860"/>
    <n v="1343682681"/>
    <x v="818"/>
    <x v="818"/>
  </r>
  <r>
    <n v="819"/>
    <s v="Winter Tour"/>
    <s v="We are touring the Southeast in support of our new EP"/>
    <n v="400"/>
    <n v="435"/>
    <n v="108.74999999999999"/>
    <x v="0"/>
    <s v="US"/>
    <s v="USD"/>
    <n v="1387601040"/>
    <n v="1386806254"/>
    <b v="0"/>
    <n v="435"/>
    <n v="14"/>
    <n v="31.071428571428573"/>
    <b v="1"/>
    <s v="music/rock"/>
    <x v="4"/>
    <s v="rock"/>
    <n v="1387601040"/>
    <n v="1386806254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n v="134.05000000000001"/>
    <x v="0"/>
    <s v="US"/>
    <s v="USD"/>
    <n v="1402290000"/>
    <n v="1399666342"/>
    <b v="0"/>
    <n v="2681"/>
    <n v="38"/>
    <n v="70.55263157894737"/>
    <b v="1"/>
    <s v="music/rock"/>
    <x v="4"/>
    <s v="rock"/>
    <n v="1402290000"/>
    <n v="1399666342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17482"/>
    <n v="78"/>
    <n v="224.12820512820514"/>
    <b v="1"/>
    <s v="music/rock"/>
    <x v="4"/>
    <s v="rock"/>
    <n v="1430712060"/>
    <n v="1427753265"/>
    <x v="821"/>
    <x v="821"/>
  </r>
  <r>
    <n v="822"/>
    <s v="Soul Easy - Making music for our friends."/>
    <s v="Soul Easy recording our first full length CD.  Inspired by lots of friends and lots of good times."/>
    <n v="3000"/>
    <n v="3575"/>
    <n v="119.16666666666667"/>
    <x v="0"/>
    <s v="US"/>
    <s v="USD"/>
    <n v="1349477050"/>
    <n v="1346885050"/>
    <b v="0"/>
    <n v="3575"/>
    <n v="69"/>
    <n v="51.811594202898547"/>
    <b v="1"/>
    <s v="music/rock"/>
    <x v="4"/>
    <s v="rock"/>
    <n v="1349477050"/>
    <n v="1346885050"/>
    <x v="822"/>
    <x v="822"/>
  </r>
  <r>
    <n v="823"/>
    <s v="Debut Album"/>
    <s v="Eyes For Fire is finally ready to release their Debut Album but we need YOU to help us put the final touches on it."/>
    <n v="800"/>
    <n v="1436"/>
    <n v="179.5"/>
    <x v="0"/>
    <s v="US"/>
    <s v="USD"/>
    <n v="1427062852"/>
    <n v="1424474452"/>
    <b v="0"/>
    <n v="1436"/>
    <n v="33"/>
    <n v="43.515151515151516"/>
    <b v="1"/>
    <s v="music/rock"/>
    <x v="4"/>
    <s v="rock"/>
    <n v="1427062852"/>
    <n v="14244744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.38124999999999"/>
    <x v="0"/>
    <s v="US"/>
    <s v="USD"/>
    <n v="1271573940"/>
    <n v="1268459318"/>
    <b v="0"/>
    <n v="2150.1"/>
    <n v="54"/>
    <n v="39.816666666666663"/>
    <b v="1"/>
    <s v="music/rock"/>
    <x v="4"/>
    <s v="rock"/>
    <n v="1271573940"/>
    <n v="1268459318"/>
    <x v="824"/>
    <x v="824"/>
  </r>
  <r>
    <n v="825"/>
    <s v="KILL FREEMAN"/>
    <s v="Kickstarting Kill Freeman independently. Help fund the New Record, Video and Live Shows."/>
    <n v="12500"/>
    <n v="12554"/>
    <n v="100.43200000000002"/>
    <x v="0"/>
    <s v="US"/>
    <s v="USD"/>
    <n v="1351495284"/>
    <n v="1349335284"/>
    <b v="0"/>
    <n v="12554"/>
    <n v="99"/>
    <n v="126.8080808080808"/>
    <b v="1"/>
    <s v="music/rock"/>
    <x v="4"/>
    <s v="rock"/>
    <n v="1351495284"/>
    <n v="1349335284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n v="101.45454545454547"/>
    <x v="0"/>
    <s v="US"/>
    <s v="USD"/>
    <n v="1332719730"/>
    <n v="1330908930"/>
    <b v="0"/>
    <n v="5580"/>
    <n v="49"/>
    <n v="113.87755102040816"/>
    <b v="1"/>
    <s v="music/rock"/>
    <x v="4"/>
    <s v="rock"/>
    <n v="1332719730"/>
    <n v="1330908930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.33333333333334"/>
    <x v="0"/>
    <s v="US"/>
    <s v="USD"/>
    <n v="1329248940"/>
    <n v="1326972107"/>
    <b v="0"/>
    <n v="310"/>
    <n v="11"/>
    <n v="28.181818181818183"/>
    <b v="1"/>
    <s v="music/rock"/>
    <x v="4"/>
    <s v="rock"/>
    <n v="1329248940"/>
    <n v="1326972107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1391"/>
    <n v="38"/>
    <n v="36.60526315789474"/>
    <b v="1"/>
    <s v="music/rock"/>
    <x v="4"/>
    <s v="rock"/>
    <n v="1340641440"/>
    <n v="1339549982"/>
    <x v="828"/>
    <x v="828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520"/>
    <n v="16"/>
    <n v="32.5"/>
    <b v="1"/>
    <s v="music/rock"/>
    <x v="4"/>
    <s v="rock"/>
    <n v="1468437240"/>
    <n v="1463253240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n v="107.83333333333334"/>
    <x v="0"/>
    <s v="US"/>
    <s v="USD"/>
    <n v="1363952225"/>
    <n v="1361363825"/>
    <b v="0"/>
    <n v="1941"/>
    <n v="32"/>
    <n v="60.65625"/>
    <b v="1"/>
    <s v="music/rock"/>
    <x v="4"/>
    <s v="rock"/>
    <n v="1363952225"/>
    <n v="1361363825"/>
    <x v="830"/>
    <x v="830"/>
  </r>
  <r>
    <n v="831"/>
    <s v="Let The 7Horse Run!"/>
    <s v="7Horse is a new band with a self-funded album and a show they want to rock in your town!"/>
    <n v="1500"/>
    <n v="3500"/>
    <n v="233.33333333333334"/>
    <x v="0"/>
    <s v="US"/>
    <s v="USD"/>
    <n v="1335540694"/>
    <n v="1332948694"/>
    <b v="0"/>
    <n v="3500"/>
    <n v="20"/>
    <n v="175"/>
    <b v="1"/>
    <s v="music/rock"/>
    <x v="4"/>
    <s v="rock"/>
    <n v="1335540694"/>
    <n v="1332948694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0.60706666666665"/>
    <x v="0"/>
    <s v="US"/>
    <s v="USD"/>
    <n v="1327133580"/>
    <n v="1321978335"/>
    <b v="0"/>
    <n v="15091.06"/>
    <n v="154"/>
    <n v="97.993896103896105"/>
    <b v="1"/>
    <s v="music/rock"/>
    <x v="4"/>
    <s v="rock"/>
    <n v="1327133580"/>
    <n v="1321978335"/>
    <x v="832"/>
    <x v="832"/>
  </r>
  <r>
    <n v="833"/>
    <s v="Ragman Rolls"/>
    <s v="This is an American rock album."/>
    <n v="6000"/>
    <n v="6100"/>
    <n v="101.66666666666666"/>
    <x v="0"/>
    <s v="US"/>
    <s v="USD"/>
    <n v="1397941475"/>
    <n v="1395349475"/>
    <b v="0"/>
    <n v="6100"/>
    <n v="41"/>
    <n v="148.78048780487805"/>
    <b v="1"/>
    <s v="music/rock"/>
    <x v="4"/>
    <s v="rock"/>
    <n v="1397941475"/>
    <n v="1395349475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n v="131.0181818181818"/>
    <x v="0"/>
    <s v="US"/>
    <s v="USD"/>
    <n v="1372651140"/>
    <n v="1369770292"/>
    <b v="0"/>
    <n v="7206"/>
    <n v="75"/>
    <n v="96.08"/>
    <b v="1"/>
    <s v="music/rock"/>
    <x v="4"/>
    <s v="rock"/>
    <n v="1372651140"/>
    <n v="1369770292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.25000000000001"/>
    <x v="0"/>
    <s v="US"/>
    <s v="USD"/>
    <n v="1337396400"/>
    <n v="1333709958"/>
    <b v="0"/>
    <n v="2345"/>
    <n v="40"/>
    <n v="58.625"/>
    <b v="1"/>
    <s v="music/rock"/>
    <x v="4"/>
    <s v="rock"/>
    <n v="1337396400"/>
    <n v="1333709958"/>
    <x v="835"/>
    <x v="835"/>
  </r>
  <r>
    <n v="836"/>
    <s v="DESMADRE Full Album + Press Kit"/>
    <s v="An album you can bring home to mom."/>
    <n v="5000"/>
    <n v="5046.5200000000004"/>
    <n v="100.93039999999999"/>
    <x v="0"/>
    <s v="US"/>
    <s v="USD"/>
    <n v="1381108918"/>
    <n v="1378516918"/>
    <b v="0"/>
    <n v="5046.5200000000004"/>
    <n v="46"/>
    <n v="109.70695652173914"/>
    <b v="1"/>
    <s v="music/rock"/>
    <x v="4"/>
    <s v="rock"/>
    <n v="1381108918"/>
    <n v="1378516918"/>
    <x v="836"/>
    <x v="836"/>
  </r>
  <r>
    <n v="837"/>
    <s v="Take 147 - Nothin' to Lose CD Project"/>
    <s v="Take 147 is currently in the process of recording the debut album called, &quot;Nothin' to Lose&quot;."/>
    <n v="2500"/>
    <n v="3045"/>
    <n v="121.8"/>
    <x v="0"/>
    <s v="US"/>
    <s v="USD"/>
    <n v="1398988662"/>
    <n v="1396396662"/>
    <b v="0"/>
    <n v="3045"/>
    <n v="62"/>
    <n v="49.112903225806448"/>
    <b v="1"/>
    <s v="music/rock"/>
    <x v="4"/>
    <s v="rock"/>
    <n v="1398988662"/>
    <n v="1396396662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.4"/>
    <x v="0"/>
    <s v="US"/>
    <s v="USD"/>
    <n v="1326835985"/>
    <n v="1324243985"/>
    <b v="0"/>
    <n v="2908"/>
    <n v="61"/>
    <n v="47.672131147540981"/>
    <b v="1"/>
    <s v="music/rock"/>
    <x v="4"/>
    <s v="rock"/>
    <n v="1326835985"/>
    <n v="1324243985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n v="116.61660000000001"/>
    <x v="0"/>
    <s v="US"/>
    <s v="USD"/>
    <n v="1348337956"/>
    <n v="1345745956"/>
    <b v="0"/>
    <n v="5830.83"/>
    <n v="96"/>
    <n v="60.737812499999997"/>
    <b v="1"/>
    <s v="music/rock"/>
    <x v="4"/>
    <s v="rock"/>
    <n v="1348337956"/>
    <n v="1345745956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n v="120.4166"/>
    <x v="0"/>
    <s v="US"/>
    <s v="USD"/>
    <n v="1474694787"/>
    <n v="1472102787"/>
    <b v="0"/>
    <n v="12041.66"/>
    <n v="190"/>
    <n v="63.37715789473684"/>
    <b v="1"/>
    <s v="music/metal"/>
    <x v="4"/>
    <s v="metal"/>
    <n v="1474694787"/>
    <n v="1472102787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.32000000000001"/>
    <x v="0"/>
    <s v="US"/>
    <s v="USD"/>
    <n v="1415653663"/>
    <n v="1413058063"/>
    <b v="1"/>
    <n v="5066"/>
    <n v="94"/>
    <n v="53.893617021276597"/>
    <b v="1"/>
    <s v="music/metal"/>
    <x v="4"/>
    <s v="metal"/>
    <n v="1415653663"/>
    <n v="1413058063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.32"/>
    <x v="0"/>
    <s v="CA"/>
    <s v="CAD"/>
    <n v="1381723140"/>
    <n v="1378735983"/>
    <b v="1"/>
    <n v="2608"/>
    <n v="39"/>
    <n v="66.871794871794876"/>
    <b v="1"/>
    <s v="music/metal"/>
    <x v="4"/>
    <s v="metal"/>
    <n v="1381723140"/>
    <n v="1378735983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n v="267.13333333333333"/>
    <x v="0"/>
    <s v="US"/>
    <s v="USD"/>
    <n v="1481184000"/>
    <n v="1479708680"/>
    <b v="0"/>
    <n v="8014"/>
    <n v="127"/>
    <n v="63.102362204724407"/>
    <b v="1"/>
    <s v="music/metal"/>
    <x v="4"/>
    <s v="metal"/>
    <n v="1481184000"/>
    <n v="1479708680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.13333333333333"/>
    <x v="0"/>
    <s v="US"/>
    <s v="USD"/>
    <n v="1414817940"/>
    <n v="1411489552"/>
    <b v="1"/>
    <n v="5824"/>
    <n v="159"/>
    <n v="36.628930817610062"/>
    <b v="1"/>
    <s v="music/metal"/>
    <x v="4"/>
    <s v="metal"/>
    <n v="1414817940"/>
    <n v="141148955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n v="120.3802"/>
    <x v="0"/>
    <s v="US"/>
    <s v="USD"/>
    <n v="1473047940"/>
    <n v="1469595396"/>
    <b v="0"/>
    <n v="6019.01"/>
    <n v="177"/>
    <n v="34.005706214689269"/>
    <b v="1"/>
    <s v="music/metal"/>
    <x v="4"/>
    <s v="metal"/>
    <n v="1473047940"/>
    <n v="1469595396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n v="122.00090909090908"/>
    <x v="0"/>
    <s v="GB"/>
    <s v="GBP"/>
    <n v="1394460000"/>
    <n v="1393233855"/>
    <b v="0"/>
    <n v="1342.01"/>
    <n v="47"/>
    <n v="28.553404255319148"/>
    <b v="1"/>
    <s v="music/metal"/>
    <x v="4"/>
    <s v="metal"/>
    <n v="1394460000"/>
    <n v="1393233855"/>
    <x v="846"/>
    <x v="846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0"/>
    <n v="1"/>
    <n v="10"/>
    <b v="1"/>
    <s v="music/metal"/>
    <x v="4"/>
    <s v="metal"/>
    <n v="1436555376"/>
    <n v="1433963376"/>
    <x v="847"/>
    <x v="847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300"/>
    <n v="16"/>
    <n v="18.75"/>
    <b v="1"/>
    <s v="music/metal"/>
    <x v="4"/>
    <s v="metal"/>
    <n v="1429038033"/>
    <n v="1426446033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19.9"/>
    <x v="0"/>
    <s v="US"/>
    <s v="USD"/>
    <n v="1426473264"/>
    <n v="1424057664"/>
    <b v="0"/>
    <n v="4796"/>
    <n v="115"/>
    <n v="41.704347826086959"/>
    <b v="1"/>
    <s v="music/metal"/>
    <x v="4"/>
    <s v="metal"/>
    <n v="1426473264"/>
    <n v="1424057664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n v="155.17499999999998"/>
    <x v="0"/>
    <s v="US"/>
    <s v="USD"/>
    <n v="1461560340"/>
    <n v="1458762717"/>
    <b v="0"/>
    <n v="6207"/>
    <n v="133"/>
    <n v="46.669172932330824"/>
    <b v="1"/>
    <s v="music/metal"/>
    <x v="4"/>
    <s v="metal"/>
    <n v="1461560340"/>
    <n v="145876271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n v="130.44999999999999"/>
    <x v="0"/>
    <s v="FR"/>
    <s v="EUR"/>
    <n v="1469994300"/>
    <n v="1464815253"/>
    <b v="0"/>
    <n v="2609"/>
    <n v="70"/>
    <n v="37.271428571428572"/>
    <b v="1"/>
    <s v="music/metal"/>
    <x v="4"/>
    <s v="metal"/>
    <n v="1469994300"/>
    <n v="1464815253"/>
    <x v="851"/>
    <x v="851"/>
  </r>
  <r>
    <n v="852"/>
    <s v="Covers Album - Limited Vinyl Pressing"/>
    <s v="Limited edition 2x12&quot; vinyl pressing of our latest album &quot;Who Do You Think We Are?&quot;"/>
    <n v="3500"/>
    <n v="3674"/>
    <n v="104.97142857142859"/>
    <x v="0"/>
    <s v="US"/>
    <s v="USD"/>
    <n v="1477342800"/>
    <n v="1476386395"/>
    <b v="0"/>
    <n v="3674"/>
    <n v="62"/>
    <n v="59.258064516129032"/>
    <b v="1"/>
    <s v="music/metal"/>
    <x v="4"/>
    <s v="metal"/>
    <n v="1477342800"/>
    <n v="1476386395"/>
    <x v="852"/>
    <x v="85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300"/>
    <n v="10"/>
    <n v="30"/>
    <b v="1"/>
    <s v="music/metal"/>
    <x v="4"/>
    <s v="metal"/>
    <n v="1424116709"/>
    <n v="1421524709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n v="118.2205035971223"/>
    <x v="0"/>
    <s v="US"/>
    <s v="USD"/>
    <n v="1482901546"/>
    <n v="1480309546"/>
    <b v="0"/>
    <n v="32865.300000000003"/>
    <n v="499"/>
    <n v="65.8623246492986"/>
    <b v="1"/>
    <s v="music/metal"/>
    <x v="4"/>
    <s v="metal"/>
    <n v="1482901546"/>
    <n v="148030954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n v="103.44827586206897"/>
    <x v="0"/>
    <s v="US"/>
    <s v="USD"/>
    <n v="1469329217"/>
    <n v="1466737217"/>
    <b v="0"/>
    <n v="1500"/>
    <n v="47"/>
    <n v="31.914893617021278"/>
    <b v="1"/>
    <s v="music/metal"/>
    <x v="4"/>
    <s v="metal"/>
    <n v="1469329217"/>
    <n v="1466737217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.00000000000003"/>
    <x v="0"/>
    <s v="DE"/>
    <s v="EUR"/>
    <n v="1477422000"/>
    <n v="1472282956"/>
    <b v="0"/>
    <n v="545"/>
    <n v="28"/>
    <n v="19.464285714285715"/>
    <b v="1"/>
    <s v="music/metal"/>
    <x v="4"/>
    <s v="metal"/>
    <n v="1477422000"/>
    <n v="1472282956"/>
    <x v="856"/>
    <x v="856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1200"/>
    <n v="24"/>
    <n v="50"/>
    <b v="1"/>
    <s v="music/metal"/>
    <x v="4"/>
    <s v="metal"/>
    <n v="1448463431"/>
    <n v="1444831031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.00583333333333"/>
    <x v="0"/>
    <s v="GB"/>
    <s v="GBP"/>
    <n v="1429138740"/>
    <n v="1426528418"/>
    <b v="0"/>
    <n v="1728.07"/>
    <n v="76"/>
    <n v="22.737763157894737"/>
    <b v="1"/>
    <s v="music/metal"/>
    <x v="4"/>
    <s v="metal"/>
    <n v="1429138740"/>
    <n v="1426528418"/>
    <x v="858"/>
    <x v="858"/>
  </r>
  <r>
    <n v="859"/>
    <s v="Rise With Us Campaign"/>
    <s v="We are heading to the studio to create our second album and we want you to be right there with us!"/>
    <n v="4000"/>
    <n v="4187"/>
    <n v="104.67500000000001"/>
    <x v="0"/>
    <s v="US"/>
    <s v="USD"/>
    <n v="1433376000"/>
    <n v="1430768468"/>
    <b v="0"/>
    <n v="4187"/>
    <n v="98"/>
    <n v="42.724489795918366"/>
    <b v="1"/>
    <s v="music/metal"/>
    <x v="4"/>
    <s v="metal"/>
    <n v="1433376000"/>
    <n v="1430768468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.142857142857142"/>
    <x v="2"/>
    <s v="US"/>
    <s v="USD"/>
    <n v="1385123713"/>
    <n v="1382528113"/>
    <b v="0"/>
    <n v="2540"/>
    <n v="48"/>
    <n v="52.916666666666664"/>
    <b v="0"/>
    <s v="music/jazz"/>
    <x v="4"/>
    <s v="jazz"/>
    <n v="1385123713"/>
    <n v="13825281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5"/>
    <x v="2"/>
    <s v="US"/>
    <s v="USD"/>
    <n v="1474067404"/>
    <n v="1471475404"/>
    <b v="0"/>
    <n v="101"/>
    <n v="2"/>
    <n v="50.5"/>
    <b v="0"/>
    <s v="music/jazz"/>
    <x v="4"/>
    <s v="jazz"/>
    <n v="1474067404"/>
    <n v="1471475404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n v="0.33999999999999997"/>
    <x v="2"/>
    <s v="GB"/>
    <s v="GBP"/>
    <n v="1384179548"/>
    <n v="1381583948"/>
    <b v="0"/>
    <n v="170"/>
    <n v="4"/>
    <n v="42.5"/>
    <b v="0"/>
    <s v="music/jazz"/>
    <x v="4"/>
    <s v="jazz"/>
    <n v="1384179548"/>
    <n v="1381583948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n v="4.5"/>
    <x v="2"/>
    <s v="US"/>
    <s v="USD"/>
    <n v="1329014966"/>
    <n v="1326422966"/>
    <b v="0"/>
    <n v="90"/>
    <n v="5"/>
    <n v="18"/>
    <b v="0"/>
    <s v="music/jazz"/>
    <x v="4"/>
    <s v="jazz"/>
    <n v="1329014966"/>
    <n v="1326422966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1.53846153846154"/>
    <x v="2"/>
    <s v="US"/>
    <s v="USD"/>
    <n v="1381917540"/>
    <n v="1379990038"/>
    <b v="0"/>
    <n v="2700"/>
    <n v="79"/>
    <n v="34.177215189873415"/>
    <b v="0"/>
    <s v="music/jazz"/>
    <x v="4"/>
    <s v="jazz"/>
    <n v="1381917540"/>
    <n v="137999003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"/>
    <x v="2"/>
    <s v="US"/>
    <s v="USD"/>
    <n v="1358361197"/>
    <n v="1353177197"/>
    <b v="0"/>
    <n v="45"/>
    <n v="2"/>
    <n v="22.5"/>
    <b v="0"/>
    <s v="music/jazz"/>
    <x v="4"/>
    <s v="jazz"/>
    <n v="1358361197"/>
    <n v="1353177197"/>
    <x v="865"/>
    <x v="865"/>
  </r>
  <r>
    <n v="866"/>
    <s v="California Dreamin' Tour 2015"/>
    <s v="Drivetime heads to Cali for summer tour supported by @Smoothjazz.com &amp; @JJZPhilly  #Spaghettini #The Roxy"/>
    <n v="3500"/>
    <n v="640"/>
    <n v="18.285714285714285"/>
    <x v="2"/>
    <s v="US"/>
    <s v="USD"/>
    <n v="1425136200"/>
    <n v="1421853518"/>
    <b v="0"/>
    <n v="640"/>
    <n v="11"/>
    <n v="58.18181818181818"/>
    <b v="0"/>
    <s v="music/jazz"/>
    <x v="4"/>
    <s v="jazz"/>
    <n v="1425136200"/>
    <n v="14218535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.02"/>
    <x v="2"/>
    <s v="US"/>
    <s v="USD"/>
    <n v="1259643540"/>
    <n v="1254450706"/>
    <b v="0"/>
    <n v="1201"/>
    <n v="11"/>
    <n v="109.18181818181819"/>
    <b v="0"/>
    <s v="music/jazz"/>
    <x v="4"/>
    <s v="jazz"/>
    <n v="1259643540"/>
    <n v="1254450706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.1111111111111111"/>
    <x v="2"/>
    <s v="US"/>
    <s v="USD"/>
    <n v="1389055198"/>
    <n v="1386463198"/>
    <b v="0"/>
    <n v="50"/>
    <n v="1"/>
    <n v="50"/>
    <b v="0"/>
    <s v="music/jazz"/>
    <x v="4"/>
    <s v="jazz"/>
    <n v="1389055198"/>
    <n v="1386463198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n v="11.818181818181818"/>
    <x v="2"/>
    <s v="US"/>
    <s v="USD"/>
    <n v="1365448657"/>
    <n v="1362860257"/>
    <b v="0"/>
    <n v="1040"/>
    <n v="3"/>
    <n v="346.66666666666669"/>
    <b v="0"/>
    <s v="music/jazz"/>
    <x v="4"/>
    <s v="jazz"/>
    <n v="1365448657"/>
    <n v="136286025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.31"/>
    <x v="2"/>
    <s v="GB"/>
    <s v="GBP"/>
    <n v="1377995523"/>
    <n v="1375403523"/>
    <b v="0"/>
    <n v="62"/>
    <n v="5"/>
    <n v="12.4"/>
    <b v="0"/>
    <s v="music/jazz"/>
    <x v="4"/>
    <s v="jazz"/>
    <n v="1377995523"/>
    <n v="137540352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7"/>
    <x v="2"/>
    <s v="US"/>
    <s v="USD"/>
    <n v="1385735295"/>
    <n v="1383139695"/>
    <b v="0"/>
    <n v="325"/>
    <n v="12"/>
    <n v="27.083333333333332"/>
    <b v="0"/>
    <s v="music/jazz"/>
    <x v="4"/>
    <s v="jazz"/>
    <n v="1385735295"/>
    <n v="1383139695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n v="0.8125"/>
    <x v="2"/>
    <s v="US"/>
    <s v="USD"/>
    <n v="1299786527"/>
    <n v="1295898527"/>
    <b v="0"/>
    <n v="65"/>
    <n v="2"/>
    <n v="32.5"/>
    <b v="0"/>
    <s v="music/jazz"/>
    <x v="4"/>
    <s v="jazz"/>
    <n v="1299786527"/>
    <n v="1295898527"/>
    <x v="872"/>
    <x v="872"/>
  </r>
  <r>
    <n v="873"/>
    <s v="The Dreamer-An Original Jazz CD"/>
    <s v="Fall in love with &quot;The Dreamer&quot;, new original music from trumpeter Freddie Dunn!"/>
    <n v="3500"/>
    <n v="45"/>
    <n v="1.2857142857142856"/>
    <x v="2"/>
    <s v="US"/>
    <s v="USD"/>
    <n v="1352610040"/>
    <n v="1349150440"/>
    <b v="0"/>
    <n v="45"/>
    <n v="5"/>
    <n v="9"/>
    <b v="0"/>
    <s v="music/jazz"/>
    <x v="4"/>
    <s v="jazz"/>
    <n v="1352610040"/>
    <n v="1349150440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.333333333333336"/>
    <x v="2"/>
    <s v="US"/>
    <s v="USD"/>
    <n v="1367676034"/>
    <n v="1365084034"/>
    <b v="0"/>
    <n v="730"/>
    <n v="21"/>
    <n v="34.761904761904759"/>
    <b v="0"/>
    <s v="music/jazz"/>
    <x v="4"/>
    <s v="jazz"/>
    <n v="1367676034"/>
    <n v="1365084034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n v="0"/>
    <e v="#DIV/0!"/>
    <b v="0"/>
    <s v="music/jazz"/>
    <x v="4"/>
    <s v="jazz"/>
    <n v="1442856131"/>
    <n v="1441128131"/>
    <x v="875"/>
    <x v="875"/>
  </r>
  <r>
    <n v="876"/>
    <s v="Sound Of Dobells"/>
    <s v="What was the greatest record shop ever?  DOBELLS!"/>
    <n v="3152"/>
    <n v="1286"/>
    <n v="40.799492385786799"/>
    <x v="2"/>
    <s v="GB"/>
    <s v="GBP"/>
    <n v="1359978927"/>
    <n v="1357127727"/>
    <b v="0"/>
    <n v="1286"/>
    <n v="45"/>
    <n v="28.577777777777779"/>
    <b v="0"/>
    <s v="music/jazz"/>
    <x v="4"/>
    <s v="jazz"/>
    <n v="1359978927"/>
    <n v="1357127727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n v="67.55"/>
    <x v="2"/>
    <s v="US"/>
    <s v="USD"/>
    <n v="1387479360"/>
    <n v="1384887360"/>
    <b v="0"/>
    <n v="1351"/>
    <n v="29"/>
    <n v="46.586206896551722"/>
    <b v="0"/>
    <s v="music/jazz"/>
    <x v="4"/>
    <s v="jazz"/>
    <n v="1387479360"/>
    <n v="1384887360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n v="1.3"/>
    <x v="2"/>
    <s v="US"/>
    <s v="USD"/>
    <n v="1293082524"/>
    <n v="1290490524"/>
    <b v="0"/>
    <n v="65"/>
    <n v="2"/>
    <n v="32.5"/>
    <b v="0"/>
    <s v="music/jazz"/>
    <x v="4"/>
    <s v="jazz"/>
    <n v="1293082524"/>
    <n v="1290490524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0.666666666666664"/>
    <x v="2"/>
    <s v="US"/>
    <s v="USD"/>
    <n v="1338321305"/>
    <n v="1336506905"/>
    <b v="0"/>
    <n v="644"/>
    <n v="30"/>
    <n v="21.466666666666665"/>
    <b v="0"/>
    <s v="music/jazz"/>
    <x v="4"/>
    <s v="jazz"/>
    <n v="1338321305"/>
    <n v="1336506905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"/>
    <x v="2"/>
    <s v="US"/>
    <s v="USD"/>
    <n v="1351582938"/>
    <n v="1348731738"/>
    <b v="0"/>
    <n v="113"/>
    <n v="8"/>
    <n v="14.125"/>
    <b v="0"/>
    <s v="music/indie rock"/>
    <x v="4"/>
    <s v="indie rock"/>
    <n v="1351582938"/>
    <n v="1348731738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n v="0.8"/>
    <x v="2"/>
    <s v="US"/>
    <s v="USD"/>
    <n v="1326520886"/>
    <n v="1322632886"/>
    <b v="0"/>
    <n v="30"/>
    <n v="1"/>
    <n v="30"/>
    <b v="0"/>
    <s v="music/indie rock"/>
    <x v="4"/>
    <s v="indie rock"/>
    <n v="1326520886"/>
    <n v="1322632886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.133333333333333"/>
    <x v="2"/>
    <s v="US"/>
    <s v="USD"/>
    <n v="1315341550"/>
    <n v="1312490350"/>
    <b v="0"/>
    <n v="302"/>
    <n v="14"/>
    <n v="21.571428571428573"/>
    <b v="0"/>
    <s v="music/indie rock"/>
    <x v="4"/>
    <s v="indie rock"/>
    <n v="1315341550"/>
    <n v="1312490350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n v="40.020000000000003"/>
    <x v="2"/>
    <s v="US"/>
    <s v="USD"/>
    <n v="1456957635"/>
    <n v="1451773635"/>
    <b v="0"/>
    <n v="2001"/>
    <n v="24"/>
    <n v="83.375"/>
    <b v="0"/>
    <s v="music/indie rock"/>
    <x v="4"/>
    <s v="indie rock"/>
    <n v="1456957635"/>
    <n v="1451773635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0"/>
    <n v="2"/>
    <n v="10"/>
    <b v="0"/>
    <s v="music/indie rock"/>
    <x v="4"/>
    <s v="indie rock"/>
    <n v="1336789860"/>
    <n v="1331666146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750"/>
    <n v="21"/>
    <n v="35.714285714285715"/>
    <b v="0"/>
    <s v="music/indie rock"/>
    <x v="4"/>
    <s v="indie rock"/>
    <n v="1483137311"/>
    <n v="148132291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205"/>
    <n v="7"/>
    <n v="29.285714285714285"/>
    <b v="0"/>
    <s v="music/indie rock"/>
    <x v="4"/>
    <s v="indie rock"/>
    <n v="1473972813"/>
    <n v="1471812813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n v="0"/>
    <e v="#DIV/0!"/>
    <b v="0"/>
    <s v="music/indie rock"/>
    <x v="4"/>
    <s v="indie rock"/>
    <n v="1338159655"/>
    <n v="1335567655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3"/>
    <x v="2"/>
    <s v="US"/>
    <s v="USD"/>
    <n v="1314856800"/>
    <n v="1311789885"/>
    <b v="0"/>
    <n v="72"/>
    <n v="4"/>
    <n v="18"/>
    <b v="0"/>
    <s v="music/indie rock"/>
    <x v="4"/>
    <s v="indie rock"/>
    <n v="1314856800"/>
    <n v="1311789885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8"/>
    <x v="2"/>
    <s v="US"/>
    <s v="USD"/>
    <n v="1412534943"/>
    <n v="1409942943"/>
    <b v="0"/>
    <n v="2360.3200000000002"/>
    <n v="32"/>
    <n v="73.760000000000005"/>
    <b v="0"/>
    <s v="music/indie rock"/>
    <x v="4"/>
    <s v="indie rock"/>
    <n v="1412534943"/>
    <n v="1409942943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1"/>
    <x v="2"/>
    <s v="US"/>
    <s v="USD"/>
    <n v="1385055979"/>
    <n v="1382460379"/>
    <b v="0"/>
    <n v="125"/>
    <n v="4"/>
    <n v="31.25"/>
    <b v="0"/>
    <s v="music/indie rock"/>
    <x v="4"/>
    <s v="indie rock"/>
    <n v="1385055979"/>
    <n v="1382460379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n v="3.25"/>
    <x v="2"/>
    <s v="US"/>
    <s v="USD"/>
    <n v="1408581930"/>
    <n v="1405989930"/>
    <b v="0"/>
    <n v="260"/>
    <n v="9"/>
    <n v="28.888888888888889"/>
    <b v="0"/>
    <s v="music/indie rock"/>
    <x v="4"/>
    <s v="indie rock"/>
    <n v="1408581930"/>
    <n v="1405989930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0.75"/>
    <x v="2"/>
    <s v="US"/>
    <s v="USD"/>
    <n v="1280635200"/>
    <n v="1273121283"/>
    <b v="0"/>
    <n v="2445"/>
    <n v="17"/>
    <n v="143.8235294117647"/>
    <b v="0"/>
    <s v="music/indie rock"/>
    <x v="4"/>
    <s v="indie rock"/>
    <n v="1280635200"/>
    <n v="1273121283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200"/>
    <n v="5"/>
    <n v="40"/>
    <b v="0"/>
    <s v="music/indie rock"/>
    <x v="4"/>
    <s v="indie rock"/>
    <n v="1427920363"/>
    <n v="1425331963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.17"/>
    <x v="2"/>
    <s v="US"/>
    <s v="USD"/>
    <n v="1465169610"/>
    <n v="1462577610"/>
    <b v="0"/>
    <n v="7834"/>
    <n v="53"/>
    <n v="147.81132075471697"/>
    <b v="0"/>
    <s v="music/indie rock"/>
    <x v="4"/>
    <s v="indie rock"/>
    <n v="1465169610"/>
    <n v="1462577610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"/>
    <x v="2"/>
    <s v="US"/>
    <s v="USD"/>
    <n v="1287975829"/>
    <n v="1284087829"/>
    <b v="0"/>
    <n v="195"/>
    <n v="7"/>
    <n v="27.857142857142858"/>
    <b v="0"/>
    <s v="music/indie rock"/>
    <x v="4"/>
    <s v="indie rock"/>
    <n v="1287975829"/>
    <n v="1284087829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3200"/>
    <n v="72"/>
    <n v="44.444444444444443"/>
    <b v="0"/>
    <s v="music/indie rock"/>
    <x v="4"/>
    <s v="indie rock"/>
    <n v="1440734400"/>
    <n v="1438549026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n v="0"/>
    <e v="#DIV/0!"/>
    <b v="0"/>
    <s v="music/indie rock"/>
    <x v="4"/>
    <s v="indie rock"/>
    <n v="1354123908"/>
    <n v="1351528308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n v="2.8000000000000003"/>
    <x v="2"/>
    <s v="US"/>
    <s v="USD"/>
    <n v="1326651110"/>
    <n v="1322763110"/>
    <b v="0"/>
    <n v="70"/>
    <n v="2"/>
    <n v="35"/>
    <b v="0"/>
    <s v="music/indie rock"/>
    <x v="4"/>
    <s v="indie rock"/>
    <n v="1326651110"/>
    <n v="1322763110"/>
    <x v="898"/>
    <x v="898"/>
  </r>
  <r>
    <n v="899"/>
    <s v="Lets get 48/14 pressed!!!"/>
    <s v="Lets get 48/14 pressed and in your cd players,ipods,blogs, and facebook status'. Lets get it everywhere!"/>
    <n v="750"/>
    <n v="280"/>
    <n v="37.333333333333336"/>
    <x v="2"/>
    <s v="US"/>
    <s v="USD"/>
    <n v="1306549362"/>
    <n v="1302661362"/>
    <b v="0"/>
    <n v="280"/>
    <n v="8"/>
    <n v="35"/>
    <b v="0"/>
    <s v="music/indie rock"/>
    <x v="4"/>
    <s v="indie rock"/>
    <n v="1306549362"/>
    <n v="1302661362"/>
    <x v="899"/>
    <x v="899"/>
  </r>
  <r>
    <n v="900"/>
    <s v="Project Revive: Protecting the Creative Impulse"/>
    <s v="With Project Revive, I aim to protect and nurture the creative impulse through music."/>
    <n v="5000"/>
    <n v="21"/>
    <n v="0.42"/>
    <x v="2"/>
    <s v="US"/>
    <s v="USD"/>
    <n v="1459365802"/>
    <n v="1456777402"/>
    <b v="0"/>
    <n v="21"/>
    <n v="2"/>
    <n v="10.5"/>
    <b v="0"/>
    <s v="music/jazz"/>
    <x v="4"/>
    <s v="jazz"/>
    <n v="1459365802"/>
    <n v="1456777402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n v="0"/>
    <e v="#DIV/0!"/>
    <b v="0"/>
    <s v="music/jazz"/>
    <x v="4"/>
    <s v="jazz"/>
    <n v="1276024260"/>
    <n v="1272050914"/>
    <x v="901"/>
    <x v="901"/>
  </r>
  <r>
    <n v="902"/>
    <s v="MISTER BROWN"/>
    <s v="I'VE STARTED A BRAND NEW ALBUM THAT WILL FEATURE ACID JAZZ, FUNK, ROCK, AND DANCE WITH THE PROMISE OF TOURING NEXT YEAR IN THE USA"/>
    <n v="30000"/>
    <n v="90"/>
    <n v="0.3"/>
    <x v="2"/>
    <s v="US"/>
    <s v="USD"/>
    <n v="1409412600"/>
    <n v="1404947422"/>
    <b v="0"/>
    <n v="90"/>
    <n v="3"/>
    <n v="30"/>
    <b v="0"/>
    <s v="music/jazz"/>
    <x v="4"/>
    <s v="jazz"/>
    <n v="1409412600"/>
    <n v="1404947422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n v="3.2"/>
    <x v="2"/>
    <s v="US"/>
    <s v="USD"/>
    <n v="1348367100"/>
    <n v="1346180780"/>
    <b v="0"/>
    <n v="160"/>
    <n v="4"/>
    <n v="40"/>
    <b v="0"/>
    <s v="music/jazz"/>
    <x v="4"/>
    <s v="jazz"/>
    <n v="1348367100"/>
    <n v="134618078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n v="0.30199999999999999"/>
    <x v="2"/>
    <s v="US"/>
    <s v="USD"/>
    <n v="1451786137"/>
    <n v="1449194137"/>
    <b v="0"/>
    <n v="151"/>
    <n v="3"/>
    <n v="50.333333333333336"/>
    <b v="0"/>
    <s v="music/jazz"/>
    <x v="4"/>
    <s v="jazz"/>
    <n v="1451786137"/>
    <n v="1449194137"/>
    <x v="904"/>
    <x v="904"/>
  </r>
  <r>
    <n v="905"/>
    <s v="Jazz For Everyone!"/>
    <s v="Working hard to get into the studio to record, produce, and edit my break out CD. I hope to realize my vision!"/>
    <n v="6500"/>
    <n v="196"/>
    <n v="3.0153846153846153"/>
    <x v="2"/>
    <s v="US"/>
    <s v="USD"/>
    <n v="1295847926"/>
    <n v="1290663926"/>
    <b v="0"/>
    <n v="196"/>
    <n v="6"/>
    <n v="32.666666666666664"/>
    <b v="0"/>
    <s v="music/jazz"/>
    <x v="4"/>
    <s v="jazz"/>
    <n v="1295847926"/>
    <n v="1290663926"/>
    <x v="905"/>
    <x v="905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n v="0"/>
    <e v="#DIV/0!"/>
    <b v="0"/>
    <s v="music/jazz"/>
    <x v="4"/>
    <s v="jazz"/>
    <n v="1394681590"/>
    <n v="1392093190"/>
    <x v="906"/>
    <x v="906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n v="0"/>
    <e v="#DIV/0!"/>
    <b v="0"/>
    <s v="music/jazz"/>
    <x v="4"/>
    <s v="jazz"/>
    <n v="1315715823"/>
    <n v="1313123823"/>
    <x v="907"/>
    <x v="907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n v="0"/>
    <e v="#DIV/0!"/>
    <b v="0"/>
    <s v="music/jazz"/>
    <x v="4"/>
    <s v="jazz"/>
    <n v="1280206740"/>
    <n v="1276283655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"/>
    <x v="2"/>
    <s v="US"/>
    <s v="USD"/>
    <n v="1343016000"/>
    <n v="1340296440"/>
    <b v="0"/>
    <n v="520"/>
    <n v="8"/>
    <n v="65"/>
    <b v="0"/>
    <s v="music/jazz"/>
    <x v="4"/>
    <s v="jazz"/>
    <n v="1343016000"/>
    <n v="1340296440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n v="22.363636363636363"/>
    <x v="2"/>
    <s v="GB"/>
    <s v="GBP"/>
    <n v="1488546319"/>
    <n v="1483362319"/>
    <b v="0"/>
    <n v="123"/>
    <n v="5"/>
    <n v="24.6"/>
    <b v="0"/>
    <s v="music/jazz"/>
    <x v="4"/>
    <s v="jazz"/>
    <n v="1488546319"/>
    <n v="1483362319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n v="0"/>
    <e v="#DIV/0!"/>
    <b v="0"/>
    <s v="music/jazz"/>
    <x v="4"/>
    <s v="jazz"/>
    <n v="1390522045"/>
    <n v="1388707645"/>
    <x v="911"/>
    <x v="911"/>
  </r>
  <r>
    <n v="912"/>
    <s v="Triad a new album by James Murrell"/>
    <s v="My new album will be called Triad, an album of original music performed by me &amp; guest musical artists."/>
    <n v="3500"/>
    <n v="30"/>
    <n v="0.85714285714285721"/>
    <x v="2"/>
    <s v="US"/>
    <s v="USD"/>
    <n v="1355197047"/>
    <n v="1350009447"/>
    <b v="0"/>
    <n v="30"/>
    <n v="2"/>
    <n v="15"/>
    <b v="0"/>
    <s v="music/jazz"/>
    <x v="4"/>
    <s v="jazz"/>
    <n v="1355197047"/>
    <n v="1350009447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5"/>
    <x v="2"/>
    <s v="US"/>
    <s v="USD"/>
    <n v="1336188019"/>
    <n v="1333596019"/>
    <b v="0"/>
    <n v="1982"/>
    <n v="24"/>
    <n v="82.583333333333329"/>
    <b v="0"/>
    <s v="music/jazz"/>
    <x v="4"/>
    <s v="jazz"/>
    <n v="1336188019"/>
    <n v="1333596019"/>
    <x v="913"/>
    <x v="913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n v="0"/>
    <e v="#DIV/0!"/>
    <b v="0"/>
    <s v="music/jazz"/>
    <x v="4"/>
    <s v="jazz"/>
    <n v="1345918747"/>
    <n v="1343326747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2"/>
    <x v="2"/>
    <s v="US"/>
    <s v="USD"/>
    <n v="1330577940"/>
    <n v="1327853914"/>
    <b v="0"/>
    <n v="375"/>
    <n v="9"/>
    <n v="41.666666666666664"/>
    <b v="0"/>
    <s v="music/jazz"/>
    <x v="4"/>
    <s v="jazz"/>
    <n v="1330577940"/>
    <n v="1327853914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n v="0"/>
    <e v="#DIV/0!"/>
    <b v="0"/>
    <s v="music/jazz"/>
    <x v="4"/>
    <s v="jazz"/>
    <n v="1287723600"/>
    <n v="1284409734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6"/>
    <x v="2"/>
    <s v="US"/>
    <s v="USD"/>
    <n v="1405305000"/>
    <n v="1402612730"/>
    <b v="0"/>
    <n v="30"/>
    <n v="1"/>
    <n v="30"/>
    <b v="0"/>
    <s v="music/jazz"/>
    <x v="4"/>
    <s v="jazz"/>
    <n v="1405305000"/>
    <n v="14026127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"/>
    <x v="2"/>
    <s v="GB"/>
    <s v="GBP"/>
    <n v="1417474761"/>
    <n v="1414879161"/>
    <b v="0"/>
    <n v="196"/>
    <n v="10"/>
    <n v="19.600000000000001"/>
    <b v="0"/>
    <s v="music/jazz"/>
    <x v="4"/>
    <s v="jazz"/>
    <n v="1417474761"/>
    <n v="1414879161"/>
    <x v="918"/>
    <x v="918"/>
  </r>
  <r>
    <n v="919"/>
    <s v="Jazz CD:  Out of The Blue"/>
    <s v="Cool jazz with a New Orleans flavor."/>
    <n v="20000"/>
    <n v="100"/>
    <n v="0.5"/>
    <x v="2"/>
    <s v="US"/>
    <s v="USD"/>
    <n v="1355930645"/>
    <n v="1352906645"/>
    <b v="0"/>
    <n v="100"/>
    <n v="1"/>
    <n v="100"/>
    <b v="0"/>
    <s v="music/jazz"/>
    <x v="4"/>
    <s v="jazz"/>
    <n v="1355930645"/>
    <n v="1352906645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n v="0"/>
    <e v="#DIV/0!"/>
    <b v="0"/>
    <s v="music/jazz"/>
    <x v="4"/>
    <s v="jazz"/>
    <n v="1384448822"/>
    <n v="1381853222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0.9"/>
    <x v="2"/>
    <s v="US"/>
    <s v="USD"/>
    <n v="1323666376"/>
    <n v="1320033976"/>
    <b v="0"/>
    <n v="4635"/>
    <n v="20"/>
    <n v="231.75"/>
    <b v="0"/>
    <s v="music/jazz"/>
    <x v="4"/>
    <s v="jazz"/>
    <n v="1323666376"/>
    <n v="1320033976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n v="21.037037037037038"/>
    <x v="2"/>
    <s v="US"/>
    <s v="USD"/>
    <n v="1412167393"/>
    <n v="1409143393"/>
    <b v="0"/>
    <n v="5680"/>
    <n v="30"/>
    <n v="189.33333333333334"/>
    <b v="0"/>
    <s v="music/jazz"/>
    <x v="4"/>
    <s v="jazz"/>
    <n v="1412167393"/>
    <n v="140914339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7"/>
    <x v="2"/>
    <s v="US"/>
    <s v="USD"/>
    <n v="1416614523"/>
    <n v="1414018923"/>
    <b v="0"/>
    <n v="330"/>
    <n v="6"/>
    <n v="55"/>
    <b v="0"/>
    <s v="music/jazz"/>
    <x v="4"/>
    <s v="jazz"/>
    <n v="1416614523"/>
    <n v="141401892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n v="10.9"/>
    <x v="2"/>
    <s v="US"/>
    <s v="USD"/>
    <n v="1360795069"/>
    <n v="1358203069"/>
    <b v="0"/>
    <n v="327"/>
    <n v="15"/>
    <n v="21.8"/>
    <b v="0"/>
    <s v="music/jazz"/>
    <x v="4"/>
    <s v="jazz"/>
    <n v="1360795069"/>
    <n v="1358203069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7"/>
    <x v="2"/>
    <s v="US"/>
    <s v="USD"/>
    <n v="1385590111"/>
    <n v="1382994511"/>
    <b v="0"/>
    <n v="160"/>
    <n v="5"/>
    <n v="32"/>
    <b v="0"/>
    <s v="music/jazz"/>
    <x v="4"/>
    <s v="jazz"/>
    <n v="1385590111"/>
    <n v="1382994511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n v="0"/>
    <e v="#DIV/0!"/>
    <b v="0"/>
    <s v="music/jazz"/>
    <x v="4"/>
    <s v="jazz"/>
    <n v="1278628800"/>
    <n v="1276043330"/>
    <x v="926"/>
    <x v="926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n v="0"/>
    <e v="#DIV/0!"/>
    <b v="0"/>
    <s v="music/jazz"/>
    <x v="4"/>
    <s v="jazz"/>
    <n v="1337024695"/>
    <n v="1334432695"/>
    <x v="927"/>
    <x v="927"/>
  </r>
  <r>
    <n v="928"/>
    <s v="In a Jazzy Motown"/>
    <s v="A real Motown Backup singer on 22 gold and platinum albums headlines her own Jazz CD of Motown songs."/>
    <n v="14500"/>
    <n v="1575"/>
    <n v="10.86206896551724"/>
    <x v="2"/>
    <s v="US"/>
    <s v="USD"/>
    <n v="1353196800"/>
    <n v="1348864913"/>
    <b v="0"/>
    <n v="1575"/>
    <n v="28"/>
    <n v="56.25"/>
    <b v="0"/>
    <s v="music/jazz"/>
    <x v="4"/>
    <s v="jazz"/>
    <n v="1353196800"/>
    <n v="13488649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n v="0"/>
    <e v="#DIV/0!"/>
    <b v="0"/>
    <s v="music/jazz"/>
    <x v="4"/>
    <s v="jazz"/>
    <n v="1333946569"/>
    <n v="1331358169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.333333333333336"/>
    <x v="2"/>
    <s v="US"/>
    <s v="USD"/>
    <n v="1277501520"/>
    <n v="1273874306"/>
    <b v="0"/>
    <n v="345"/>
    <n v="5"/>
    <n v="69"/>
    <b v="0"/>
    <s v="music/jazz"/>
    <x v="4"/>
    <s v="jazz"/>
    <n v="1277501520"/>
    <n v="1273874306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7"/>
    <x v="2"/>
    <s v="GB"/>
    <s v="GBP"/>
    <n v="1395007200"/>
    <n v="1392021502"/>
    <b v="0"/>
    <n v="131"/>
    <n v="7"/>
    <n v="18.714285714285715"/>
    <b v="0"/>
    <s v="music/jazz"/>
    <x v="4"/>
    <s v="jazz"/>
    <n v="1395007200"/>
    <n v="1392021502"/>
    <x v="931"/>
    <x v="931"/>
  </r>
  <r>
    <n v="932"/>
    <s v="Mandy Harvey Christmas Album"/>
    <s v="Help me to create my 3rd album, a Christmas CD with 16 Holiday/Original favorites!"/>
    <n v="9500"/>
    <n v="1381"/>
    <n v="14.536842105263158"/>
    <x v="2"/>
    <s v="US"/>
    <s v="USD"/>
    <n v="1363990545"/>
    <n v="1360106145"/>
    <b v="0"/>
    <n v="1381"/>
    <n v="30"/>
    <n v="46.033333333333331"/>
    <b v="0"/>
    <s v="music/jazz"/>
    <x v="4"/>
    <s v="jazz"/>
    <n v="1363990545"/>
    <n v="1360106145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120"/>
    <n v="2"/>
    <n v="60"/>
    <b v="0"/>
    <s v="music/jazz"/>
    <x v="4"/>
    <s v="jazz"/>
    <n v="1399867409"/>
    <n v="1394683409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n v="30.4"/>
    <x v="2"/>
    <s v="CA"/>
    <s v="CAD"/>
    <n v="1399183200"/>
    <n v="1396633284"/>
    <b v="0"/>
    <n v="1520"/>
    <n v="30"/>
    <n v="50.666666666666664"/>
    <b v="0"/>
    <s v="music/jazz"/>
    <x v="4"/>
    <s v="jazz"/>
    <n v="1399183200"/>
    <n v="1396633284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n v="1.4285714285714286"/>
    <x v="2"/>
    <s v="US"/>
    <s v="USD"/>
    <n v="1454054429"/>
    <n v="1451462429"/>
    <b v="0"/>
    <n v="50"/>
    <n v="2"/>
    <n v="25"/>
    <b v="0"/>
    <s v="music/jazz"/>
    <x v="4"/>
    <s v="jazz"/>
    <n v="1454054429"/>
    <n v="1451462429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n v="0"/>
    <e v="#DIV/0!"/>
    <b v="0"/>
    <s v="music/jazz"/>
    <x v="4"/>
    <s v="jazz"/>
    <n v="1326916800"/>
    <n v="1323131689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8"/>
    <x v="2"/>
    <s v="US"/>
    <s v="USD"/>
    <n v="1383509357"/>
    <n v="1380913757"/>
    <b v="0"/>
    <n v="40"/>
    <n v="2"/>
    <n v="20"/>
    <b v="0"/>
    <s v="music/jazz"/>
    <x v="4"/>
    <s v="jazz"/>
    <n v="1383509357"/>
    <n v="1380913757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n v="0.35714285714285715"/>
    <x v="2"/>
    <s v="US"/>
    <s v="USD"/>
    <n v="1346585448"/>
    <n v="1343993448"/>
    <b v="0"/>
    <n v="25"/>
    <n v="1"/>
    <n v="25"/>
    <b v="0"/>
    <s v="music/jazz"/>
    <x v="4"/>
    <s v="jazz"/>
    <n v="1346585448"/>
    <n v="1343993448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6"/>
    <x v="2"/>
    <s v="US"/>
    <s v="USD"/>
    <n v="1372622280"/>
    <n v="1369246738"/>
    <b v="0"/>
    <n v="40"/>
    <n v="2"/>
    <n v="20"/>
    <b v="0"/>
    <s v="music/jazz"/>
    <x v="4"/>
    <s v="jazz"/>
    <n v="1372622280"/>
    <n v="1369246738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.155555555555555"/>
    <x v="2"/>
    <s v="US"/>
    <s v="USD"/>
    <n v="1439251926"/>
    <n v="1435363926"/>
    <b v="0"/>
    <n v="1544"/>
    <n v="14"/>
    <n v="110.28571428571429"/>
    <b v="0"/>
    <s v="technology/wearables"/>
    <x v="2"/>
    <s v="wearables"/>
    <n v="1439251926"/>
    <n v="1435363926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"/>
    <x v="2"/>
    <s v="US"/>
    <s v="USD"/>
    <n v="1486693145"/>
    <n v="1484101145"/>
    <b v="0"/>
    <n v="1161"/>
    <n v="31"/>
    <n v="37.451612903225808"/>
    <b v="0"/>
    <s v="technology/wearables"/>
    <x v="2"/>
    <s v="wearables"/>
    <n v="1486693145"/>
    <n v="1484101145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3"/>
    <x v="2"/>
    <s v="US"/>
    <s v="USD"/>
    <n v="1455826460"/>
    <n v="1452716060"/>
    <b v="0"/>
    <n v="668"/>
    <n v="16"/>
    <n v="41.75"/>
    <b v="0"/>
    <s v="technology/wearables"/>
    <x v="2"/>
    <s v="wearables"/>
    <n v="1455826460"/>
    <n v="1452716060"/>
    <x v="942"/>
    <x v="942"/>
  </r>
  <r>
    <n v="943"/>
    <s v="SleepMode"/>
    <s v="A mask for home or travel that will give you the best, undisturbed sleep of your life."/>
    <n v="3000"/>
    <n v="289"/>
    <n v="9.6333333333333346"/>
    <x v="2"/>
    <s v="US"/>
    <s v="USD"/>
    <n v="1480438905"/>
    <n v="1477843305"/>
    <b v="0"/>
    <n v="289"/>
    <n v="12"/>
    <n v="24.083333333333332"/>
    <b v="0"/>
    <s v="technology/wearables"/>
    <x v="2"/>
    <s v="wearables"/>
    <n v="1480438905"/>
    <n v="1477843305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n v="13.325999999999999"/>
    <x v="2"/>
    <s v="US"/>
    <s v="USD"/>
    <n v="1460988000"/>
    <n v="1458050450"/>
    <b v="0"/>
    <n v="6663"/>
    <n v="96"/>
    <n v="69.40625"/>
    <b v="0"/>
    <s v="technology/wearables"/>
    <x v="2"/>
    <s v="wearables"/>
    <n v="1460988000"/>
    <n v="1458050450"/>
    <x v="944"/>
    <x v="944"/>
  </r>
  <r>
    <n v="945"/>
    <s v="CT BAND"/>
    <s v="Make your watch Smart ! CT Band is an ultra-thin, high-tech smart watch-strap awarded twice at CES 2017 las vegas"/>
    <n v="100000"/>
    <n v="2484"/>
    <n v="2.484"/>
    <x v="2"/>
    <s v="FR"/>
    <s v="EUR"/>
    <n v="1487462340"/>
    <n v="1482958626"/>
    <b v="0"/>
    <n v="2484"/>
    <n v="16"/>
    <n v="155.25"/>
    <b v="0"/>
    <s v="technology/wearables"/>
    <x v="2"/>
    <s v="wearables"/>
    <n v="1487462340"/>
    <n v="1482958626"/>
    <x v="945"/>
    <x v="945"/>
  </r>
  <r>
    <n v="946"/>
    <s v="OmniTrade Apron"/>
    <s v="Soft edged-Hard working. The perfect wearable organization for the home and professional shop."/>
    <n v="15000"/>
    <n v="286"/>
    <n v="1.9066666666666665"/>
    <x v="2"/>
    <s v="US"/>
    <s v="USD"/>
    <n v="1473444048"/>
    <n v="1470852048"/>
    <b v="0"/>
    <n v="286"/>
    <n v="5"/>
    <n v="57.2"/>
    <b v="0"/>
    <s v="technology/wearables"/>
    <x v="2"/>
    <s v="wearables"/>
    <n v="1473444048"/>
    <n v="147085204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n v="0"/>
    <e v="#DIV/0!"/>
    <b v="0"/>
    <s v="technology/wearables"/>
    <x v="2"/>
    <s v="wearables"/>
    <n v="1467312306"/>
    <n v="1462128306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480"/>
    <n v="8"/>
    <n v="60"/>
    <b v="0"/>
    <s v="technology/wearables"/>
    <x v="2"/>
    <s v="wearables"/>
    <n v="1457812364"/>
    <n v="1455220364"/>
    <x v="948"/>
    <x v="948"/>
  </r>
  <r>
    <n v="949"/>
    <s v="INBED"/>
    <s v="Der INBED ist ein innovatives Multisensor-Wearable fÃ¼r die SturzprÃ¤vention motorisch eingeschrÃ¤nkter Personen."/>
    <n v="20000"/>
    <n v="273"/>
    <n v="1.365"/>
    <x v="2"/>
    <s v="DE"/>
    <s v="EUR"/>
    <n v="1456016576"/>
    <n v="1450832576"/>
    <b v="0"/>
    <n v="273"/>
    <n v="7"/>
    <n v="39"/>
    <b v="0"/>
    <s v="technology/wearables"/>
    <x v="2"/>
    <s v="wearables"/>
    <n v="1456016576"/>
    <n v="1450832576"/>
    <x v="949"/>
    <x v="949"/>
  </r>
  <r>
    <n v="950"/>
    <s v="EZC Smartlight"/>
    <s v="Rider worn tail light brake light. Adheres to virtually any coat, jacket or vest. Stays on even when you get off."/>
    <n v="5000"/>
    <n v="1402"/>
    <n v="28.04"/>
    <x v="2"/>
    <s v="CA"/>
    <s v="CAD"/>
    <n v="1453053661"/>
    <n v="1450461661"/>
    <b v="0"/>
    <n v="1402"/>
    <n v="24"/>
    <n v="58.416666666666664"/>
    <b v="0"/>
    <s v="technology/wearables"/>
    <x v="2"/>
    <s v="wearables"/>
    <n v="1453053661"/>
    <n v="1450461661"/>
    <x v="950"/>
    <x v="950"/>
  </r>
  <r>
    <n v="951"/>
    <s v="Smart Harness"/>
    <s v="Revolutionizing the way we walk our dogs!"/>
    <n v="50000"/>
    <n v="19195"/>
    <n v="38.39"/>
    <x v="2"/>
    <s v="US"/>
    <s v="USD"/>
    <n v="1465054872"/>
    <n v="1461166872"/>
    <b v="0"/>
    <n v="19195"/>
    <n v="121"/>
    <n v="158.63636363636363"/>
    <b v="0"/>
    <s v="technology/wearables"/>
    <x v="2"/>
    <s v="wearables"/>
    <n v="1465054872"/>
    <n v="1461166872"/>
    <x v="951"/>
    <x v="951"/>
  </r>
  <r>
    <n v="952"/>
    <s v="Audionoggin - Join the Earvolution"/>
    <s v="Audionoggin: Wireless personal surround sound for the athlete in everyone."/>
    <n v="49000"/>
    <n v="19572"/>
    <n v="39.942857142857143"/>
    <x v="2"/>
    <s v="US"/>
    <s v="USD"/>
    <n v="1479483812"/>
    <n v="1476888212"/>
    <b v="0"/>
    <n v="19572"/>
    <n v="196"/>
    <n v="99.857142857142861"/>
    <b v="0"/>
    <s v="technology/wearables"/>
    <x v="2"/>
    <s v="wearables"/>
    <n v="1479483812"/>
    <n v="1476888212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84"/>
    <x v="2"/>
    <s v="US"/>
    <s v="USD"/>
    <n v="1422158199"/>
    <n v="1419566199"/>
    <b v="0"/>
    <n v="126"/>
    <n v="5"/>
    <n v="25.2"/>
    <b v="0"/>
    <s v="technology/wearables"/>
    <x v="2"/>
    <s v="wearables"/>
    <n v="1422158199"/>
    <n v="1419566199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.406666666666666"/>
    <x v="2"/>
    <s v="US"/>
    <s v="USD"/>
    <n v="1440100839"/>
    <n v="1436472039"/>
    <b v="0"/>
    <n v="6511"/>
    <n v="73"/>
    <n v="89.191780821917803"/>
    <b v="0"/>
    <s v="technology/wearables"/>
    <x v="2"/>
    <s v="wearables"/>
    <n v="1440100839"/>
    <n v="143647203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3"/>
    <x v="2"/>
    <s v="US"/>
    <s v="USD"/>
    <n v="1473750300"/>
    <n v="1470294300"/>
    <b v="0"/>
    <n v="16984"/>
    <n v="93"/>
    <n v="182.6236559139785"/>
    <b v="0"/>
    <s v="technology/wearables"/>
    <x v="2"/>
    <s v="wearables"/>
    <n v="1473750300"/>
    <n v="1470294300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n v="1.722"/>
    <x v="2"/>
    <s v="US"/>
    <s v="USD"/>
    <n v="1430081759"/>
    <n v="1424901359"/>
    <b v="0"/>
    <n v="861"/>
    <n v="17"/>
    <n v="50.647058823529413"/>
    <b v="0"/>
    <s v="technology/wearables"/>
    <x v="2"/>
    <s v="wearables"/>
    <n v="1430081759"/>
    <n v="1424901359"/>
    <x v="956"/>
    <x v="956"/>
  </r>
  <r>
    <n v="957"/>
    <s v="DUALBAND, the Leather NFC Smart Watch Band"/>
    <s v="A Leather Smart watch Band, that NEVER needs to be charged for only $37!"/>
    <n v="12000"/>
    <n v="233"/>
    <n v="1.9416666666666664"/>
    <x v="2"/>
    <s v="US"/>
    <s v="USD"/>
    <n v="1479392133"/>
    <n v="1476710133"/>
    <b v="0"/>
    <n v="233"/>
    <n v="7"/>
    <n v="33.285714285714285"/>
    <b v="0"/>
    <s v="technology/wearables"/>
    <x v="2"/>
    <s v="wearables"/>
    <n v="1479392133"/>
    <n v="1476710133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.328275684711327"/>
    <x v="2"/>
    <s v="US"/>
    <s v="USD"/>
    <n v="1428641940"/>
    <n v="1426792563"/>
    <b v="0"/>
    <n v="881"/>
    <n v="17"/>
    <n v="51.823529411764703"/>
    <b v="0"/>
    <s v="technology/wearables"/>
    <x v="2"/>
    <s v="wearables"/>
    <n v="1428641940"/>
    <n v="1426792563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8.86"/>
    <x v="2"/>
    <s v="US"/>
    <s v="USD"/>
    <n v="1421640665"/>
    <n v="1419048665"/>
    <b v="0"/>
    <n v="19430"/>
    <n v="171"/>
    <n v="113.62573099415205"/>
    <b v="0"/>
    <s v="technology/wearables"/>
    <x v="2"/>
    <s v="wearables"/>
    <n v="1421640665"/>
    <n v="1419048665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.100628930817614"/>
    <x v="2"/>
    <s v="US"/>
    <s v="USD"/>
    <n v="1489500155"/>
    <n v="1485874955"/>
    <b v="0"/>
    <n v="25655"/>
    <n v="188"/>
    <n v="136.46276595744681"/>
    <b v="0"/>
    <s v="technology/wearables"/>
    <x v="2"/>
    <s v="wearables"/>
    <n v="1489500155"/>
    <n v="1485874955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n v="42.188421052631583"/>
    <x v="2"/>
    <s v="US"/>
    <s v="USD"/>
    <n v="1487617200"/>
    <n v="1483634335"/>
    <b v="0"/>
    <n v="40079"/>
    <n v="110"/>
    <n v="364.35454545454547"/>
    <b v="0"/>
    <s v="technology/wearables"/>
    <x v="2"/>
    <s v="wearables"/>
    <n v="1487617200"/>
    <n v="14836343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.48"/>
    <x v="2"/>
    <s v="US"/>
    <s v="USD"/>
    <n v="1455210353"/>
    <n v="1451927153"/>
    <b v="0"/>
    <n v="712"/>
    <n v="37"/>
    <n v="19.243243243243242"/>
    <b v="0"/>
    <s v="technology/wearables"/>
    <x v="2"/>
    <s v="wearables"/>
    <n v="1455210353"/>
    <n v="1451927153"/>
    <x v="962"/>
    <x v="962"/>
  </r>
  <r>
    <n v="963"/>
    <s v="The Ultimate Learning Center"/>
    <s v="WE are molding an educated, motivated, non violent GENERATION!"/>
    <n v="35000"/>
    <n v="377"/>
    <n v="1.077142857142857"/>
    <x v="2"/>
    <s v="US"/>
    <s v="USD"/>
    <n v="1476717319"/>
    <n v="1473693319"/>
    <b v="0"/>
    <n v="377"/>
    <n v="9"/>
    <n v="41.888888888888886"/>
    <b v="0"/>
    <s v="technology/wearables"/>
    <x v="2"/>
    <s v="wearables"/>
    <n v="1476717319"/>
    <n v="147369331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79909090909090907"/>
    <x v="2"/>
    <s v="CA"/>
    <s v="CAD"/>
    <n v="1441119919"/>
    <n v="1437663919"/>
    <b v="0"/>
    <n v="879"/>
    <n v="29"/>
    <n v="30.310344827586206"/>
    <b v="0"/>
    <s v="technology/wearables"/>
    <x v="2"/>
    <s v="wearables"/>
    <n v="1441119919"/>
    <n v="1437663919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19999999999999"/>
    <x v="2"/>
    <s v="US"/>
    <s v="USD"/>
    <n v="1477454340"/>
    <n v="1474676646"/>
    <b v="0"/>
    <n v="298"/>
    <n v="6"/>
    <n v="49.666666666666664"/>
    <b v="0"/>
    <s v="technology/wearables"/>
    <x v="2"/>
    <s v="wearables"/>
    <n v="1477454340"/>
    <n v="1474676646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4.799999999999999"/>
    <x v="2"/>
    <s v="US"/>
    <s v="USD"/>
    <n v="1475766932"/>
    <n v="1473174932"/>
    <b v="0"/>
    <n v="1776"/>
    <n v="30"/>
    <n v="59.2"/>
    <b v="0"/>
    <s v="technology/wearables"/>
    <x v="2"/>
    <s v="wearables"/>
    <n v="1475766932"/>
    <n v="1473174932"/>
    <x v="966"/>
    <x v="966"/>
  </r>
  <r>
    <n v="967"/>
    <s v="Better Beanie"/>
    <s v="Better Beanie is the new therapeutic wearable designed to assist you while keeping your hands free."/>
    <n v="20000"/>
    <n v="3562"/>
    <n v="17.810000000000002"/>
    <x v="2"/>
    <s v="US"/>
    <s v="USD"/>
    <n v="1461301574"/>
    <n v="1456121174"/>
    <b v="0"/>
    <n v="3562"/>
    <n v="81"/>
    <n v="43.97530864197531"/>
    <b v="0"/>
    <s v="technology/wearables"/>
    <x v="2"/>
    <s v="wearables"/>
    <n v="1461301574"/>
    <n v="1456121174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"/>
    <x v="2"/>
    <s v="US"/>
    <s v="USD"/>
    <n v="1408134034"/>
    <n v="1405542034"/>
    <b v="0"/>
    <n v="106"/>
    <n v="4"/>
    <n v="26.5"/>
    <b v="0"/>
    <s v="technology/wearables"/>
    <x v="2"/>
    <s v="wearables"/>
    <n v="1408134034"/>
    <n v="1405542034"/>
    <x v="968"/>
    <x v="968"/>
  </r>
  <r>
    <n v="969"/>
    <s v="Make 100 | Geek &amp; Chic: Smart Safety Jewelry."/>
    <s v="Geek &amp; Chic Smart Jewelry Collection, Wearables Meet Style!"/>
    <n v="30000"/>
    <n v="14000"/>
    <n v="46.666666666666664"/>
    <x v="2"/>
    <s v="MX"/>
    <s v="MXN"/>
    <n v="1486624607"/>
    <n v="1483773407"/>
    <b v="0"/>
    <n v="14000"/>
    <n v="11"/>
    <n v="1272.7272727272727"/>
    <b v="0"/>
    <s v="technology/wearables"/>
    <x v="2"/>
    <s v="wearables"/>
    <n v="1486624607"/>
    <n v="1483773407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5.92"/>
    <x v="2"/>
    <s v="CA"/>
    <s v="CAD"/>
    <n v="1485147540"/>
    <n v="1481951853"/>
    <b v="0"/>
    <n v="2296"/>
    <n v="14"/>
    <n v="164"/>
    <b v="0"/>
    <s v="technology/wearables"/>
    <x v="2"/>
    <s v="wearables"/>
    <n v="1485147540"/>
    <n v="1481951853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.22599999999999998"/>
    <x v="2"/>
    <s v="US"/>
    <s v="USD"/>
    <n v="1433178060"/>
    <n v="1429290060"/>
    <b v="0"/>
    <n v="226"/>
    <n v="5"/>
    <n v="45.2"/>
    <b v="0"/>
    <s v="technology/wearables"/>
    <x v="2"/>
    <s v="wearables"/>
    <n v="1433178060"/>
    <n v="1429290060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4.625"/>
    <x v="2"/>
    <s v="US"/>
    <s v="USD"/>
    <n v="1409813940"/>
    <n v="1407271598"/>
    <b v="0"/>
    <n v="6925"/>
    <n v="45"/>
    <n v="153.88888888888889"/>
    <b v="0"/>
    <s v="technology/wearables"/>
    <x v="2"/>
    <s v="wearables"/>
    <n v="1409813940"/>
    <n v="140727159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7"/>
    <x v="2"/>
    <s v="US"/>
    <s v="USD"/>
    <n v="1447032093"/>
    <n v="1441844493"/>
    <b v="0"/>
    <n v="411"/>
    <n v="8"/>
    <n v="51.375"/>
    <b v="0"/>
    <s v="technology/wearables"/>
    <x v="2"/>
    <s v="wearables"/>
    <n v="1447032093"/>
    <n v="1441844493"/>
    <x v="973"/>
    <x v="973"/>
  </r>
  <r>
    <n v="974"/>
    <s v="KneeJack"/>
    <s v="The device that allows those with artificial knees or arthritic knees to kneel down without putting pressure on their knees."/>
    <n v="50000"/>
    <n v="280"/>
    <n v="0.55999999999999994"/>
    <x v="2"/>
    <s v="US"/>
    <s v="USD"/>
    <n v="1458925156"/>
    <n v="1456336756"/>
    <b v="0"/>
    <n v="280"/>
    <n v="3"/>
    <n v="93.333333333333329"/>
    <b v="0"/>
    <s v="technology/wearables"/>
    <x v="2"/>
    <s v="wearables"/>
    <n v="1458925156"/>
    <n v="1456336756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8"/>
    <x v="2"/>
    <s v="US"/>
    <s v="USD"/>
    <n v="1467132185"/>
    <n v="1461948185"/>
    <b v="0"/>
    <n v="2607"/>
    <n v="24"/>
    <n v="108.625"/>
    <b v="0"/>
    <s v="technology/wearables"/>
    <x v="2"/>
    <s v="wearables"/>
    <n v="1467132185"/>
    <n v="1461948185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"/>
    <x v="2"/>
    <s v="AU"/>
    <s v="AUD"/>
    <n v="1439515497"/>
    <n v="1435627497"/>
    <b v="0"/>
    <n v="2889"/>
    <n v="18"/>
    <n v="160.5"/>
    <b v="0"/>
    <s v="technology/wearables"/>
    <x v="2"/>
    <s v="wearables"/>
    <n v="1439515497"/>
    <n v="1435627497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3.666666666666664"/>
    <x v="2"/>
    <s v="AT"/>
    <s v="EUR"/>
    <n v="1456094197"/>
    <n v="1453502197"/>
    <b v="0"/>
    <n v="909"/>
    <n v="12"/>
    <n v="75.75"/>
    <b v="0"/>
    <s v="technology/wearables"/>
    <x v="2"/>
    <s v="wearables"/>
    <n v="1456094197"/>
    <n v="1453502197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n v="56.263267182990241"/>
    <x v="2"/>
    <s v="SE"/>
    <s v="SEK"/>
    <n v="1456385101"/>
    <n v="1453793101"/>
    <b v="0"/>
    <n v="97273"/>
    <n v="123"/>
    <n v="790.83739837398377"/>
    <b v="0"/>
    <s v="technology/wearables"/>
    <x v="2"/>
    <s v="wearables"/>
    <n v="1456385101"/>
    <n v="1453793101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2.817599999999999"/>
    <x v="2"/>
    <s v="US"/>
    <s v="USD"/>
    <n v="1466449140"/>
    <n v="1463392828"/>
    <b v="0"/>
    <n v="28986.16"/>
    <n v="96"/>
    <n v="301.93916666666667"/>
    <b v="0"/>
    <s v="technology/wearables"/>
    <x v="2"/>
    <s v="wearables"/>
    <n v="1466449140"/>
    <n v="146339282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4.860000000000001"/>
    <x v="2"/>
    <s v="US"/>
    <s v="USD"/>
    <n v="1417387322"/>
    <n v="1413495722"/>
    <b v="0"/>
    <n v="1486"/>
    <n v="31"/>
    <n v="47.935483870967744"/>
    <b v="0"/>
    <s v="technology/wearables"/>
    <x v="2"/>
    <s v="wearables"/>
    <n v="1417387322"/>
    <n v="1413495722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2"/>
    <x v="2"/>
    <s v="US"/>
    <s v="USD"/>
    <n v="1407624222"/>
    <n v="1405032222"/>
    <b v="0"/>
    <n v="11"/>
    <n v="4"/>
    <n v="2.75"/>
    <b v="0"/>
    <s v="technology/wearables"/>
    <x v="2"/>
    <s v="wearables"/>
    <n v="1407624222"/>
    <n v="1405032222"/>
    <x v="981"/>
    <x v="981"/>
  </r>
  <r>
    <n v="982"/>
    <s v="Smart 2-in-1 I-PHONE HANDLE/WALLETtm"/>
    <s v="revolutonary ultra-slim 2-in-1 Smart  2-in-1 I-PHONE handle/WALLETtm with 360 rotatiion"/>
    <n v="17500"/>
    <n v="3"/>
    <n v="1.7142857142857144E-2"/>
    <x v="2"/>
    <s v="US"/>
    <s v="USD"/>
    <n v="1475431486"/>
    <n v="1472839486"/>
    <b v="0"/>
    <n v="3"/>
    <n v="3"/>
    <n v="1"/>
    <b v="0"/>
    <s v="technology/wearables"/>
    <x v="2"/>
    <s v="wearables"/>
    <n v="1475431486"/>
    <n v="1472839486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29.506136117214709"/>
    <x v="2"/>
    <s v="ES"/>
    <s v="EUR"/>
    <n v="1471985640"/>
    <n v="1469289685"/>
    <b v="0"/>
    <n v="30751"/>
    <n v="179"/>
    <n v="171.79329608938548"/>
    <b v="0"/>
    <s v="technology/wearables"/>
    <x v="2"/>
    <s v="wearables"/>
    <n v="1471985640"/>
    <n v="1469289685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"/>
    <x v="2"/>
    <s v="US"/>
    <s v="USD"/>
    <n v="1427507208"/>
    <n v="1424918808"/>
    <b v="0"/>
    <n v="106"/>
    <n v="3"/>
    <n v="35.333333333333336"/>
    <b v="0"/>
    <s v="technology/wearables"/>
    <x v="2"/>
    <s v="wearables"/>
    <n v="1427507208"/>
    <n v="142491880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3"/>
    <x v="2"/>
    <s v="DE"/>
    <s v="EUR"/>
    <n v="1451602800"/>
    <n v="1449011610"/>
    <b v="0"/>
    <n v="1888"/>
    <n v="23"/>
    <n v="82.086956521739125"/>
    <b v="0"/>
    <s v="technology/wearables"/>
    <x v="2"/>
    <s v="wearables"/>
    <n v="1451602800"/>
    <n v="1449011610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2.75"/>
    <x v="2"/>
    <s v="GB"/>
    <s v="GBP"/>
    <n v="1452384000"/>
    <n v="1447698300"/>
    <b v="0"/>
    <n v="2550"/>
    <n v="23"/>
    <n v="110.8695652173913"/>
    <b v="0"/>
    <s v="technology/wearables"/>
    <x v="2"/>
    <s v="wearables"/>
    <n v="1452384000"/>
    <n v="1447698300"/>
    <x v="986"/>
    <x v="986"/>
  </r>
  <r>
    <n v="987"/>
    <s v="Kidswatcher"/>
    <s v="Always know where your precious children are. Let them explore the world freely and in a secure way by using the Kidswatcher."/>
    <n v="50000"/>
    <n v="6610"/>
    <n v="13.22"/>
    <x v="2"/>
    <s v="NL"/>
    <s v="EUR"/>
    <n v="1403507050"/>
    <n v="1400051050"/>
    <b v="0"/>
    <n v="6610"/>
    <n v="41"/>
    <n v="161.21951219512195"/>
    <b v="0"/>
    <s v="technology/wearables"/>
    <x v="2"/>
    <s v="wearables"/>
    <n v="1403507050"/>
    <n v="1400051050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n v="0"/>
    <e v="#DIV/0!"/>
    <b v="0"/>
    <s v="technology/wearables"/>
    <x v="2"/>
    <s v="wearables"/>
    <n v="1475310825"/>
    <n v="1472718825"/>
    <x v="988"/>
    <x v="988"/>
  </r>
  <r>
    <n v="989"/>
    <s v="Power Rope"/>
    <s v="The most useful phone charger you will ever buy"/>
    <n v="10000"/>
    <n v="1677"/>
    <n v="16.77"/>
    <x v="2"/>
    <s v="US"/>
    <s v="USD"/>
    <n v="1475101495"/>
    <n v="1472509495"/>
    <b v="0"/>
    <n v="1677"/>
    <n v="32"/>
    <n v="52.40625"/>
    <b v="0"/>
    <s v="technology/wearables"/>
    <x v="2"/>
    <s v="wearables"/>
    <n v="1475101495"/>
    <n v="1472509495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.104"/>
    <x v="2"/>
    <s v="US"/>
    <s v="USD"/>
    <n v="1409770164"/>
    <n v="1407178164"/>
    <b v="0"/>
    <n v="26"/>
    <n v="2"/>
    <n v="13"/>
    <b v="0"/>
    <s v="technology/wearables"/>
    <x v="2"/>
    <s v="wearables"/>
    <n v="1409770164"/>
    <n v="1407178164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"/>
    <x v="2"/>
    <s v="GB"/>
    <s v="GBP"/>
    <n v="1468349460"/>
    <n v="1466186988"/>
    <b v="0"/>
    <n v="212"/>
    <n v="7"/>
    <n v="30.285714285714285"/>
    <b v="0"/>
    <s v="technology/wearables"/>
    <x v="2"/>
    <s v="wearables"/>
    <n v="1468349460"/>
    <n v="1466186988"/>
    <x v="991"/>
    <x v="991"/>
  </r>
  <r>
    <n v="992"/>
    <s v="WairConditioning"/>
    <s v="The HOTTEST and COOLEST thing yet! WairConditioning... an entirely new level of comfortability!"/>
    <n v="100000"/>
    <n v="467"/>
    <n v="0.46699999999999997"/>
    <x v="2"/>
    <s v="US"/>
    <s v="USD"/>
    <n v="1462655519"/>
    <n v="1457475119"/>
    <b v="0"/>
    <n v="467"/>
    <n v="4"/>
    <n v="116.75"/>
    <b v="0"/>
    <s v="technology/wearables"/>
    <x v="2"/>
    <s v="wearables"/>
    <n v="1462655519"/>
    <n v="1457475119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.087142857142858"/>
    <x v="2"/>
    <s v="US"/>
    <s v="USD"/>
    <n v="1478926800"/>
    <n v="1476054568"/>
    <b v="0"/>
    <n v="17561"/>
    <n v="196"/>
    <n v="89.59693877551021"/>
    <b v="0"/>
    <s v="technology/wearables"/>
    <x v="2"/>
    <s v="wearables"/>
    <n v="1478926800"/>
    <n v="147605456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2"/>
    <x v="2"/>
    <s v="US"/>
    <s v="USD"/>
    <n v="1417388340"/>
    <n v="1412835530"/>
    <b v="0"/>
    <n v="4669"/>
    <n v="11"/>
    <n v="424.45454545454544"/>
    <b v="0"/>
    <s v="technology/wearables"/>
    <x v="2"/>
    <s v="wearables"/>
    <n v="1417388340"/>
    <n v="1412835530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6"/>
    <x v="2"/>
    <s v="US"/>
    <s v="USD"/>
    <n v="1417276800"/>
    <n v="1415140480"/>
    <b v="0"/>
    <n v="726"/>
    <n v="9"/>
    <n v="80.666666666666671"/>
    <b v="0"/>
    <s v="technology/wearables"/>
    <x v="2"/>
    <s v="wearables"/>
    <n v="1417276800"/>
    <n v="1415140480"/>
    <x v="995"/>
    <x v="995"/>
  </r>
  <r>
    <n v="996"/>
    <s v="Social behavior in technical communities"/>
    <s v="Study the behaviour of technical communities by tracking their movement  through wearables"/>
    <n v="4000"/>
    <n v="65"/>
    <n v="1.625"/>
    <x v="2"/>
    <s v="US"/>
    <s v="USD"/>
    <n v="1406474820"/>
    <n v="1403902060"/>
    <b v="0"/>
    <n v="65"/>
    <n v="5"/>
    <n v="13"/>
    <b v="0"/>
    <s v="technology/wearables"/>
    <x v="2"/>
    <s v="wearables"/>
    <n v="1406474820"/>
    <n v="1403902060"/>
    <x v="996"/>
    <x v="996"/>
  </r>
  <r>
    <n v="997"/>
    <s v="iPhanny"/>
    <s v="The iPhanny keeps your iPhone 6 safe from bending in those dangerous pants pockets."/>
    <n v="5000"/>
    <n v="65"/>
    <n v="1.3"/>
    <x v="2"/>
    <s v="US"/>
    <s v="USD"/>
    <n v="1417145297"/>
    <n v="1414549697"/>
    <b v="0"/>
    <n v="65"/>
    <n v="8"/>
    <n v="8.125"/>
    <b v="0"/>
    <s v="technology/wearables"/>
    <x v="2"/>
    <s v="wearables"/>
    <n v="1417145297"/>
    <n v="1414549697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n v="58.558333333333337"/>
    <x v="2"/>
    <s v="CA"/>
    <s v="CAD"/>
    <n v="1447909401"/>
    <n v="1444017801"/>
    <b v="0"/>
    <n v="35135"/>
    <n v="229"/>
    <n v="153.42794759825327"/>
    <b v="0"/>
    <s v="technology/wearables"/>
    <x v="2"/>
    <s v="wearables"/>
    <n v="1447909401"/>
    <n v="1444017801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7"/>
    <x v="2"/>
    <s v="CA"/>
    <s v="CAD"/>
    <n v="1415865720"/>
    <n v="1413270690"/>
    <b v="0"/>
    <n v="11683"/>
    <n v="40"/>
    <n v="292.07499999999999"/>
    <b v="0"/>
    <s v="technology/wearables"/>
    <x v="2"/>
    <s v="wearables"/>
    <n v="1415865720"/>
    <n v="1413270690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1"/>
    <x v="1"/>
    <s v="US"/>
    <s v="USD"/>
    <n v="1489537560"/>
    <n v="1484357160"/>
    <b v="0"/>
    <n v="19824"/>
    <n v="6"/>
    <n v="3304"/>
    <b v="0"/>
    <s v="technology/wearables"/>
    <x v="2"/>
    <s v="wearables"/>
    <n v="1489537560"/>
    <n v="1484357160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5200"/>
    <n v="4"/>
    <n v="1300"/>
    <b v="0"/>
    <s v="technology/wearables"/>
    <x v="2"/>
    <s v="wearables"/>
    <n v="1485796613"/>
    <n v="1481908613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29.6029602960296"/>
    <x v="1"/>
    <s v="US"/>
    <s v="USD"/>
    <n v="1450331940"/>
    <n v="1447777514"/>
    <b v="0"/>
    <n v="2960"/>
    <n v="22"/>
    <n v="134.54545454545453"/>
    <b v="0"/>
    <s v="technology/wearables"/>
    <x v="2"/>
    <s v="wearables"/>
    <n v="1450331940"/>
    <n v="1447777514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n v="16.055"/>
    <x v="1"/>
    <s v="FR"/>
    <s v="EUR"/>
    <n v="1489680061"/>
    <n v="1487091661"/>
    <b v="0"/>
    <n v="3211"/>
    <n v="15"/>
    <n v="214.06666666666666"/>
    <b v="0"/>
    <s v="technology/wearables"/>
    <x v="2"/>
    <s v="wearables"/>
    <n v="1489680061"/>
    <n v="1487091661"/>
    <x v="1003"/>
    <x v="1003"/>
  </r>
  <r>
    <n v="1004"/>
    <s v="AllerGuarder: Bluetooth wristband helps food-allergy kids"/>
    <s v="Harnessing wearable technology as a powerful defense for food-allergy children."/>
    <n v="25000"/>
    <n v="20552"/>
    <n v="82.207999999999998"/>
    <x v="1"/>
    <s v="US"/>
    <s v="USD"/>
    <n v="1455814827"/>
    <n v="1453222827"/>
    <b v="0"/>
    <n v="20552"/>
    <n v="95"/>
    <n v="216.33684210526314"/>
    <b v="0"/>
    <s v="technology/wearables"/>
    <x v="2"/>
    <s v="wearables"/>
    <n v="1455814827"/>
    <n v="1453222827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n v="75.051000000000002"/>
    <x v="1"/>
    <s v="US"/>
    <s v="USD"/>
    <n v="1446217183"/>
    <n v="1443538783"/>
    <b v="0"/>
    <n v="150102"/>
    <n v="161"/>
    <n v="932.31055900621118"/>
    <b v="0"/>
    <s v="technology/wearables"/>
    <x v="2"/>
    <s v="wearables"/>
    <n v="1446217183"/>
    <n v="1443538783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5"/>
    <x v="1"/>
    <s v="US"/>
    <s v="USD"/>
    <n v="1418368260"/>
    <n v="1417654672"/>
    <b v="0"/>
    <n v="234"/>
    <n v="8"/>
    <n v="29.25"/>
    <b v="0"/>
    <s v="technology/wearables"/>
    <x v="2"/>
    <s v="wearables"/>
    <n v="1418368260"/>
    <n v="1417654672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n v="44.32"/>
    <x v="1"/>
    <s v="US"/>
    <s v="USD"/>
    <n v="1481727623"/>
    <n v="1478095223"/>
    <b v="0"/>
    <n v="13296"/>
    <n v="76"/>
    <n v="174.94736842105263"/>
    <b v="0"/>
    <s v="technology/wearables"/>
    <x v="2"/>
    <s v="wearables"/>
    <n v="1481727623"/>
    <n v="1478095223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.26737967914438499"/>
    <x v="1"/>
    <s v="MX"/>
    <s v="MXN"/>
    <n v="1482953115"/>
    <n v="1480361115"/>
    <b v="0"/>
    <n v="250"/>
    <n v="1"/>
    <n v="250"/>
    <b v="0"/>
    <s v="technology/wearables"/>
    <x v="2"/>
    <s v="wearables"/>
    <n v="1482953115"/>
    <n v="1480361115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.13"/>
    <x v="1"/>
    <s v="US"/>
    <s v="USD"/>
    <n v="1466346646"/>
    <n v="1463754646"/>
    <b v="0"/>
    <n v="6565"/>
    <n v="101"/>
    <n v="65"/>
    <b v="0"/>
    <s v="technology/wearables"/>
    <x v="2"/>
    <s v="wearables"/>
    <n v="1466346646"/>
    <n v="1463754646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.19088937093275488"/>
    <x v="1"/>
    <s v="US"/>
    <s v="USD"/>
    <n v="1473044340"/>
    <n v="1468180462"/>
    <b v="0"/>
    <n v="220"/>
    <n v="4"/>
    <n v="55"/>
    <b v="0"/>
    <s v="technology/wearables"/>
    <x v="2"/>
    <s v="wearables"/>
    <n v="1473044340"/>
    <n v="1468180462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.375"/>
    <x v="1"/>
    <s v="US"/>
    <s v="USD"/>
    <n v="1418938395"/>
    <n v="1415050395"/>
    <b v="0"/>
    <n v="75"/>
    <n v="1"/>
    <n v="75"/>
    <b v="0"/>
    <s v="technology/wearables"/>
    <x v="2"/>
    <s v="wearables"/>
    <n v="1418938395"/>
    <n v="141505039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.021000000001"/>
    <x v="1"/>
    <s v="US"/>
    <s v="USD"/>
    <n v="1485254052"/>
    <n v="1481366052"/>
    <b v="0"/>
    <n v="1076751.05"/>
    <n v="775"/>
    <n v="1389.3561935483872"/>
    <b v="0"/>
    <s v="technology/wearables"/>
    <x v="2"/>
    <s v="wearables"/>
    <n v="1485254052"/>
    <n v="1481366052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4.527999999999999"/>
    <x v="1"/>
    <s v="US"/>
    <s v="USD"/>
    <n v="1451419200"/>
    <n v="1449000056"/>
    <b v="0"/>
    <n v="8632"/>
    <n v="90"/>
    <n v="95.911111111111111"/>
    <b v="0"/>
    <s v="technology/wearables"/>
    <x v="2"/>
    <s v="wearables"/>
    <n v="1451419200"/>
    <n v="1449000056"/>
    <x v="1013"/>
    <x v="1013"/>
  </r>
  <r>
    <n v="1014"/>
    <s v="CHEMION: The World's First Smart Glasses (Canceled)"/>
    <s v="CHEMION is an eyewear device that lets you show your creativity to the world."/>
    <n v="10000"/>
    <n v="3060"/>
    <n v="30.599999999999998"/>
    <x v="1"/>
    <s v="US"/>
    <s v="USD"/>
    <n v="1420070615"/>
    <n v="1415750615"/>
    <b v="0"/>
    <n v="3060"/>
    <n v="16"/>
    <n v="191.25"/>
    <b v="0"/>
    <s v="technology/wearables"/>
    <x v="2"/>
    <s v="wearables"/>
    <n v="1420070615"/>
    <n v="141575061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n v="2.666666666666667"/>
    <x v="1"/>
    <s v="CH"/>
    <s v="CHF"/>
    <n v="1448489095"/>
    <n v="1445893495"/>
    <b v="0"/>
    <n v="240"/>
    <n v="6"/>
    <n v="40"/>
    <b v="0"/>
    <s v="technology/wearables"/>
    <x v="2"/>
    <s v="wearables"/>
    <n v="1448489095"/>
    <n v="1445893495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"/>
    <x v="1"/>
    <s v="US"/>
    <s v="USD"/>
    <n v="1459992856"/>
    <n v="1456108456"/>
    <b v="0"/>
    <n v="2842"/>
    <n v="38"/>
    <n v="74.78947368421052"/>
    <b v="0"/>
    <s v="technology/wearables"/>
    <x v="2"/>
    <s v="wearables"/>
    <n v="1459992856"/>
    <n v="145610845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2.878799999999998"/>
    <x v="1"/>
    <s v="US"/>
    <s v="USD"/>
    <n v="1448125935"/>
    <n v="1444666335"/>
    <b v="0"/>
    <n v="57197"/>
    <n v="355"/>
    <n v="161.11830985915492"/>
    <b v="0"/>
    <s v="technology/wearables"/>
    <x v="2"/>
    <s v="wearables"/>
    <n v="1448125935"/>
    <n v="1444666335"/>
    <x v="1017"/>
    <x v="1017"/>
  </r>
  <r>
    <n v="1018"/>
    <s v="Owl (Canceled)"/>
    <s v="Owl is a fitness tracker along with an accompanying iOS app, that is both fun and interactive for children."/>
    <n v="20000"/>
    <n v="621"/>
    <n v="3.105"/>
    <x v="1"/>
    <s v="US"/>
    <s v="USD"/>
    <n v="1468496933"/>
    <n v="1465904933"/>
    <b v="0"/>
    <n v="621"/>
    <n v="7"/>
    <n v="88.714285714285708"/>
    <b v="0"/>
    <s v="technology/wearables"/>
    <x v="2"/>
    <s v="wearables"/>
    <n v="1468496933"/>
    <n v="1465904933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n v="47.333333333333336"/>
    <x v="1"/>
    <s v="US"/>
    <s v="USD"/>
    <n v="1423092149"/>
    <n v="1420500149"/>
    <b v="0"/>
    <n v="21300"/>
    <n v="400"/>
    <n v="53.25"/>
    <b v="0"/>
    <s v="technology/wearables"/>
    <x v="2"/>
    <s v="wearables"/>
    <n v="1423092149"/>
    <n v="1420500149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5.54838709677421"/>
    <x v="0"/>
    <s v="CA"/>
    <s v="CAD"/>
    <n v="1433206020"/>
    <n v="1430617209"/>
    <b v="0"/>
    <n v="3186"/>
    <n v="30"/>
    <n v="106.2"/>
    <b v="1"/>
    <s v="music/electronic music"/>
    <x v="4"/>
    <s v="electronic music"/>
    <n v="1433206020"/>
    <n v="1430617209"/>
    <x v="1020"/>
    <x v="1020"/>
  </r>
  <r>
    <n v="1021"/>
    <s v="Rick and Morty Album &amp; Music Video"/>
    <s v="Rick and Morty concept album written by Allie Goertz + music video directed by Paul B. Cummings!"/>
    <n v="3000"/>
    <n v="10554.11"/>
    <n v="351.80366666666669"/>
    <x v="0"/>
    <s v="US"/>
    <s v="USD"/>
    <n v="1445054400"/>
    <n v="1443074571"/>
    <b v="1"/>
    <n v="10554.11"/>
    <n v="478"/>
    <n v="22.079728033472804"/>
    <b v="1"/>
    <s v="music/electronic music"/>
    <x v="4"/>
    <s v="electronic music"/>
    <n v="1445054400"/>
    <n v="1443074571"/>
    <x v="1021"/>
    <x v="1021"/>
  </r>
  <r>
    <n v="1022"/>
    <s v="Sammy Bananas - Bootlegs Vol. 2!!"/>
    <s v="Help get four new bootlegs onto vinyl in the second installment of my series!"/>
    <n v="2000"/>
    <n v="2298"/>
    <n v="114.9"/>
    <x v="0"/>
    <s v="US"/>
    <s v="USD"/>
    <n v="1431876677"/>
    <n v="1429284677"/>
    <b v="1"/>
    <n v="2298"/>
    <n v="74"/>
    <n v="31.054054054054053"/>
    <b v="1"/>
    <s v="music/electronic music"/>
    <x v="4"/>
    <s v="electronic music"/>
    <n v="1431876677"/>
    <n v="1429284677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n v="237.15"/>
    <x v="0"/>
    <s v="GB"/>
    <s v="GBP"/>
    <n v="1434837861"/>
    <n v="1432245861"/>
    <b v="0"/>
    <n v="4743"/>
    <n v="131"/>
    <n v="36.206106870229007"/>
    <b v="1"/>
    <s v="music/electronic music"/>
    <x v="4"/>
    <s v="electronic music"/>
    <n v="1434837861"/>
    <n v="143224586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n v="118.63774999999998"/>
    <x v="0"/>
    <s v="SE"/>
    <s v="SEK"/>
    <n v="1454248563"/>
    <n v="1451656563"/>
    <b v="1"/>
    <n v="23727.55"/>
    <n v="61"/>
    <n v="388.9762295081967"/>
    <b v="1"/>
    <s v="music/electronic music"/>
    <x v="4"/>
    <s v="electronic music"/>
    <n v="1454248563"/>
    <n v="1451656563"/>
    <x v="1024"/>
    <x v="1024"/>
  </r>
  <r>
    <n v="1025"/>
    <s v="[NUREN] The New Renaissance"/>
    <s v="Jake Kaufman and Jessie Seely present THE WORLD'S FIRST VIRTUAL REALITY ROCK OPERA."/>
    <n v="70000"/>
    <n v="76949.820000000007"/>
    <n v="109.92831428571431"/>
    <x v="0"/>
    <s v="US"/>
    <s v="USD"/>
    <n v="1426532437"/>
    <n v="1423944037"/>
    <b v="1"/>
    <n v="76949.820000000007"/>
    <n v="1071"/>
    <n v="71.848571428571432"/>
    <b v="1"/>
    <s v="music/electronic music"/>
    <x v="4"/>
    <s v="electronic music"/>
    <n v="1426532437"/>
    <n v="1423944037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.00828571428571"/>
    <x v="0"/>
    <s v="GB"/>
    <s v="GBP"/>
    <n v="1459414016"/>
    <n v="1456480016"/>
    <b v="1"/>
    <n v="7000.58"/>
    <n v="122"/>
    <n v="57.381803278688523"/>
    <b v="1"/>
    <s v="music/electronic music"/>
    <x v="4"/>
    <s v="electronic music"/>
    <n v="1459414016"/>
    <n v="1456480016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.09292094387415"/>
    <x v="0"/>
    <s v="US"/>
    <s v="USD"/>
    <n v="1414025347"/>
    <n v="1411433347"/>
    <b v="1"/>
    <n v="7733"/>
    <n v="111"/>
    <n v="69.666666666666671"/>
    <b v="1"/>
    <s v="music/electronic music"/>
    <x v="4"/>
    <s v="electronic music"/>
    <n v="1414025347"/>
    <n v="141143334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.27000000000001"/>
    <x v="0"/>
    <s v="GB"/>
    <s v="GBP"/>
    <n v="1488830400"/>
    <n v="1484924605"/>
    <b v="1"/>
    <n v="11727"/>
    <n v="255"/>
    <n v="45.988235294117644"/>
    <b v="1"/>
    <s v="music/electronic music"/>
    <x v="4"/>
    <s v="electronic music"/>
    <n v="1488830400"/>
    <n v="1484924605"/>
    <x v="1028"/>
    <x v="1028"/>
  </r>
  <r>
    <n v="1029"/>
    <s v="StrobeHouse presents Valborg 2015"/>
    <s v="We want to recreate last years massive Valborgparty in Lund but this time even bigger!"/>
    <n v="10000"/>
    <n v="11176"/>
    <n v="111.75999999999999"/>
    <x v="0"/>
    <s v="SE"/>
    <s v="SEK"/>
    <n v="1428184740"/>
    <n v="1423501507"/>
    <b v="0"/>
    <n v="11176"/>
    <n v="141"/>
    <n v="79.262411347517727"/>
    <b v="1"/>
    <s v="music/electronic music"/>
    <x v="4"/>
    <s v="electronic music"/>
    <n v="1428184740"/>
    <n v="1423501507"/>
    <x v="1029"/>
    <x v="1029"/>
  </r>
  <r>
    <n v="1030"/>
    <s v="The Gothsicles - I FEEL SICLE"/>
    <s v="Help fund the latest Gothsicles mega-album, I FEEL SICLE!"/>
    <n v="2000"/>
    <n v="6842"/>
    <n v="342.09999999999997"/>
    <x v="0"/>
    <s v="US"/>
    <s v="USD"/>
    <n v="1473680149"/>
    <n v="1472470549"/>
    <b v="0"/>
    <n v="6842"/>
    <n v="159"/>
    <n v="43.031446540880502"/>
    <b v="1"/>
    <s v="music/electronic music"/>
    <x v="4"/>
    <s v="electronic music"/>
    <n v="1473680149"/>
    <n v="1472470549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n v="107.4"/>
    <x v="0"/>
    <s v="US"/>
    <s v="USD"/>
    <n v="1450290010"/>
    <n v="1447698010"/>
    <b v="0"/>
    <n v="10740"/>
    <n v="99"/>
    <n v="108.48484848484848"/>
    <b v="1"/>
    <s v="music/electronic music"/>
    <x v="4"/>
    <s v="electronic music"/>
    <n v="1450290010"/>
    <n v="1447698010"/>
    <x v="1031"/>
    <x v="1031"/>
  </r>
  <r>
    <n v="1032"/>
    <s v="Phantom Ship / Coastal (Album Preorder)"/>
    <s v="Ideal for living rooms and open spaces."/>
    <n v="5400"/>
    <n v="5858.84"/>
    <n v="108.49703703703703"/>
    <x v="0"/>
    <s v="US"/>
    <s v="USD"/>
    <n v="1466697625"/>
    <n v="1464105625"/>
    <b v="0"/>
    <n v="5858.84"/>
    <n v="96"/>
    <n v="61.029583333333335"/>
    <b v="1"/>
    <s v="music/electronic music"/>
    <x v="4"/>
    <s v="electronic music"/>
    <n v="1466697625"/>
    <n v="146410562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2.86144578313252"/>
    <x v="0"/>
    <s v="GB"/>
    <s v="GBP"/>
    <n v="1481564080"/>
    <n v="1479144880"/>
    <b v="0"/>
    <n v="1366"/>
    <n v="27"/>
    <n v="50.592592592592595"/>
    <b v="1"/>
    <s v="music/electronic music"/>
    <x v="4"/>
    <s v="electronic music"/>
    <n v="1481564080"/>
    <n v="1479144880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.0018"/>
    <x v="0"/>
    <s v="US"/>
    <s v="USD"/>
    <n v="1470369540"/>
    <n v="1467604804"/>
    <b v="0"/>
    <n v="6500.09"/>
    <n v="166"/>
    <n v="39.157168674698795"/>
    <b v="1"/>
    <s v="music/electronic music"/>
    <x v="4"/>
    <s v="electronic music"/>
    <n v="1470369540"/>
    <n v="1467604804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7.65217391304347"/>
    <x v="0"/>
    <s v="US"/>
    <s v="USD"/>
    <n v="1423668220"/>
    <n v="1421076220"/>
    <b v="0"/>
    <n v="4952"/>
    <n v="76"/>
    <n v="65.15789473684211"/>
    <b v="1"/>
    <s v="music/electronic music"/>
    <x v="4"/>
    <s v="electronic music"/>
    <n v="1423668220"/>
    <n v="1421076220"/>
    <x v="1035"/>
    <x v="1035"/>
  </r>
  <r>
    <n v="1036"/>
    <s v="Bring Kyrstyn's Album to Life!"/>
    <s v="Help this Soulful &amp; Cinematic Glitch-Pop Songwriter Bring her Music to the World!  (And your Ears:)"/>
    <n v="4500"/>
    <n v="5056.22"/>
    <n v="112.36044444444444"/>
    <x v="0"/>
    <s v="US"/>
    <s v="USD"/>
    <n v="1357545600"/>
    <n v="1354790790"/>
    <b v="0"/>
    <n v="5056.22"/>
    <n v="211"/>
    <n v="23.963127962085309"/>
    <b v="1"/>
    <s v="music/electronic music"/>
    <x v="4"/>
    <s v="electronic music"/>
    <n v="1357545600"/>
    <n v="1354790790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.1"/>
    <x v="0"/>
    <s v="US"/>
    <s v="USD"/>
    <n v="1431925200"/>
    <n v="1429991062"/>
    <b v="0"/>
    <n v="1021"/>
    <n v="21"/>
    <n v="48.61904761904762"/>
    <b v="1"/>
    <s v="music/electronic music"/>
    <x v="4"/>
    <s v="electronic music"/>
    <n v="1431925200"/>
    <n v="14299910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.33333333333334"/>
    <x v="0"/>
    <s v="US"/>
    <s v="USD"/>
    <n v="1458362023"/>
    <n v="1455773623"/>
    <b v="0"/>
    <n v="2180"/>
    <n v="61"/>
    <n v="35.73770491803279"/>
    <b v="1"/>
    <s v="music/electronic music"/>
    <x v="4"/>
    <s v="electronic music"/>
    <n v="1458362023"/>
    <n v="1455773623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.19999999999999"/>
    <x v="0"/>
    <s v="US"/>
    <s v="USD"/>
    <n v="1481615940"/>
    <n v="1479436646"/>
    <b v="0"/>
    <n v="641"/>
    <n v="30"/>
    <n v="21.366666666666667"/>
    <b v="1"/>
    <s v="music/electronic music"/>
    <x v="4"/>
    <s v="electronic music"/>
    <n v="1481615940"/>
    <n v="1479436646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.29411764705882354"/>
    <x v="1"/>
    <s v="US"/>
    <s v="USD"/>
    <n v="1472317209"/>
    <n v="1469725209"/>
    <b v="0"/>
    <n v="250"/>
    <n v="1"/>
    <n v="250"/>
    <b v="0"/>
    <s v="journalism/audio"/>
    <x v="5"/>
    <s v="audio"/>
    <n v="1472317209"/>
    <n v="1469725209"/>
    <x v="1040"/>
    <x v="1040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n v="0"/>
    <e v="#DIV/0!"/>
    <b v="0"/>
    <s v="journalism/audio"/>
    <x v="5"/>
    <s v="audio"/>
    <n v="1406769992"/>
    <n v="1405041992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"/>
    <x v="1"/>
    <s v="US"/>
    <s v="USD"/>
    <n v="1410516000"/>
    <n v="1406824948"/>
    <b v="0"/>
    <n v="10"/>
    <n v="1"/>
    <n v="10"/>
    <b v="0"/>
    <s v="journalism/audio"/>
    <x v="5"/>
    <s v="audio"/>
    <n v="1410516000"/>
    <n v="1406824948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8"/>
    <x v="1"/>
    <s v="US"/>
    <s v="USD"/>
    <n v="1432101855"/>
    <n v="1429509855"/>
    <b v="0"/>
    <n v="8537"/>
    <n v="292"/>
    <n v="29.236301369863014"/>
    <b v="0"/>
    <s v="journalism/audio"/>
    <x v="5"/>
    <s v="audio"/>
    <n v="1432101855"/>
    <n v="1429509855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5E-2"/>
    <x v="1"/>
    <s v="US"/>
    <s v="USD"/>
    <n v="1425587220"/>
    <n v="1420668801"/>
    <b v="0"/>
    <n v="6"/>
    <n v="2"/>
    <n v="3"/>
    <b v="0"/>
    <s v="journalism/audio"/>
    <x v="5"/>
    <s v="audio"/>
    <n v="1425587220"/>
    <n v="1420668801"/>
    <x v="1044"/>
    <x v="1044"/>
  </r>
  <r>
    <n v="1045"/>
    <s v="In Case Of Emergency (Canceled)"/>
    <s v="In Case Of Emergency is a radio talk show for preppers, beginning preppers, and with preparedness in mind."/>
    <n v="10000"/>
    <n v="266"/>
    <n v="2.6599999999999997"/>
    <x v="1"/>
    <s v="US"/>
    <s v="USD"/>
    <n v="1408827550"/>
    <n v="1406235550"/>
    <b v="0"/>
    <n v="266"/>
    <n v="8"/>
    <n v="33.25"/>
    <b v="0"/>
    <s v="journalism/audio"/>
    <x v="5"/>
    <s v="audio"/>
    <n v="1408827550"/>
    <n v="1406235550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n v="0"/>
    <e v="#DIV/0!"/>
    <b v="0"/>
    <s v="journalism/audio"/>
    <x v="5"/>
    <s v="audio"/>
    <n v="1451161560"/>
    <n v="144727356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n v="0.05"/>
    <x v="1"/>
    <s v="US"/>
    <s v="USD"/>
    <n v="1415219915"/>
    <n v="1412624315"/>
    <b v="0"/>
    <n v="1"/>
    <n v="1"/>
    <n v="1"/>
    <b v="0"/>
    <s v="journalism/audio"/>
    <x v="5"/>
    <s v="audio"/>
    <n v="1415219915"/>
    <n v="1412624315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"/>
    <x v="1"/>
    <s v="US"/>
    <s v="USD"/>
    <n v="1474766189"/>
    <n v="1471310189"/>
    <b v="0"/>
    <n v="212"/>
    <n v="4"/>
    <n v="53"/>
    <b v="0"/>
    <s v="journalism/audio"/>
    <x v="5"/>
    <s v="audio"/>
    <n v="1474766189"/>
    <n v="1471310189"/>
    <x v="1048"/>
    <x v="1048"/>
  </r>
  <r>
    <n v="1049"/>
    <s v="J1 (Canceled)"/>
    <s v="------"/>
    <n v="12000"/>
    <n v="0"/>
    <n v="0"/>
    <x v="1"/>
    <s v="US"/>
    <s v="USD"/>
    <n v="1455272445"/>
    <n v="1452680445"/>
    <b v="0"/>
    <n v="0"/>
    <n v="0"/>
    <e v="#DIV/0!"/>
    <b v="0"/>
    <s v="journalism/audio"/>
    <x v="5"/>
    <s v="audio"/>
    <n v="1455272445"/>
    <n v="1452680445"/>
    <x v="1049"/>
    <x v="1049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n v="0"/>
    <e v="#DIV/0!"/>
    <b v="0"/>
    <s v="journalism/audio"/>
    <x v="5"/>
    <s v="audio"/>
    <n v="1442257677"/>
    <n v="1439665677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n v="0"/>
    <e v="#DIV/0!"/>
    <b v="0"/>
    <s v="journalism/audio"/>
    <x v="5"/>
    <s v="audio"/>
    <n v="1409098825"/>
    <n v="1406679625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n v="0"/>
    <e v="#DIV/0!"/>
    <b v="0"/>
    <s v="journalism/audio"/>
    <x v="5"/>
    <s v="audio"/>
    <n v="1465243740"/>
    <n v="1461438495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5"/>
    <n v="1"/>
    <n v="15"/>
    <b v="0"/>
    <s v="journalism/audio"/>
    <x v="5"/>
    <s v="audio"/>
    <n v="1488773332"/>
    <n v="1486613332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n v="0"/>
    <e v="#DIV/0!"/>
    <b v="0"/>
    <s v="journalism/audio"/>
    <x v="5"/>
    <s v="audio"/>
    <n v="1407708000"/>
    <n v="1405110399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n v="0"/>
    <e v="#DIV/0!"/>
    <b v="0"/>
    <s v="journalism/audio"/>
    <x v="5"/>
    <s v="audio"/>
    <n v="1457394545"/>
    <n v="1454802545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n v="0"/>
    <e v="#DIV/0!"/>
    <b v="0"/>
    <s v="journalism/audio"/>
    <x v="5"/>
    <s v="audio"/>
    <n v="1429892177"/>
    <n v="1424711777"/>
    <x v="1056"/>
    <x v="1056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n v="0"/>
    <e v="#DIV/0!"/>
    <b v="0"/>
    <s v="journalism/audio"/>
    <x v="5"/>
    <s v="audio"/>
    <n v="1480888483"/>
    <n v="1478292883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n v="0"/>
    <e v="#DIV/0!"/>
    <b v="0"/>
    <s v="journalism/audio"/>
    <x v="5"/>
    <s v="audio"/>
    <n v="1427328000"/>
    <n v="1423777043"/>
    <x v="1058"/>
    <x v="1058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n v="0"/>
    <e v="#DIV/0!"/>
    <b v="0"/>
    <s v="journalism/audio"/>
    <x v="5"/>
    <s v="audio"/>
    <n v="1426269456"/>
    <n v="142368105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50"/>
    <n v="1"/>
    <n v="50"/>
    <b v="0"/>
    <s v="journalism/audio"/>
    <x v="5"/>
    <s v="audio"/>
    <n v="1429134893"/>
    <n v="1426542893"/>
    <x v="1060"/>
    <x v="106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n v="0"/>
    <e v="#DIV/0!"/>
    <b v="0"/>
    <s v="journalism/audio"/>
    <x v="5"/>
    <s v="audio"/>
    <n v="1462150800"/>
    <n v="1456987108"/>
    <x v="1061"/>
    <x v="1061"/>
  </r>
  <r>
    <n v="1062"/>
    <s v="RETURNING AT A LATER DATE"/>
    <s v="SEE US ON PATREON www.badgirlartwork.com"/>
    <n v="199"/>
    <n v="190"/>
    <n v="95.477386934673376"/>
    <x v="1"/>
    <s v="US"/>
    <s v="USD"/>
    <n v="1468351341"/>
    <n v="1467746541"/>
    <b v="0"/>
    <n v="190"/>
    <n v="4"/>
    <n v="47.5"/>
    <b v="0"/>
    <s v="journalism/audio"/>
    <x v="5"/>
    <s v="audio"/>
    <n v="1468351341"/>
    <n v="1467746541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n v="0"/>
    <e v="#DIV/0!"/>
    <b v="0"/>
    <s v="journalism/audio"/>
    <x v="5"/>
    <s v="audio"/>
    <n v="1472604262"/>
    <n v="1470012262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"/>
    <x v="2"/>
    <s v="US"/>
    <s v="USD"/>
    <n v="1373174903"/>
    <n v="1369286903"/>
    <b v="0"/>
    <n v="8077"/>
    <n v="123"/>
    <n v="65.666666666666671"/>
    <b v="0"/>
    <s v="games/video games"/>
    <x v="6"/>
    <s v="video games"/>
    <n v="1373174903"/>
    <n v="1369286903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"/>
    <x v="2"/>
    <s v="AU"/>
    <s v="AUD"/>
    <n v="1392800922"/>
    <n v="1390381722"/>
    <b v="0"/>
    <n v="81"/>
    <n v="5"/>
    <n v="16.2"/>
    <b v="0"/>
    <s v="games/video games"/>
    <x v="6"/>
    <s v="video games"/>
    <n v="1392800922"/>
    <n v="1390381722"/>
    <x v="1065"/>
    <x v="1065"/>
  </r>
  <r>
    <n v="1066"/>
    <s v="So I'm A Dark Lord"/>
    <s v="A parody of old school RPGs where you are a new Dark Lord on a quest to amass monsters and allies on your side."/>
    <n v="150000"/>
    <n v="5051"/>
    <n v="3.3673333333333333"/>
    <x v="2"/>
    <s v="US"/>
    <s v="USD"/>
    <n v="1375657582"/>
    <n v="1371769582"/>
    <b v="0"/>
    <n v="5051"/>
    <n v="148"/>
    <n v="34.128378378378379"/>
    <b v="0"/>
    <s v="games/video games"/>
    <x v="6"/>
    <s v="video games"/>
    <n v="1375657582"/>
    <n v="1371769582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30"/>
    <n v="10"/>
    <n v="13"/>
    <b v="0"/>
    <s v="games/video games"/>
    <x v="6"/>
    <s v="video games"/>
    <n v="1387657931"/>
    <n v="1385065931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n v="0.15"/>
    <x v="2"/>
    <s v="US"/>
    <s v="USD"/>
    <n v="1460274864"/>
    <n v="1457686464"/>
    <b v="0"/>
    <n v="45"/>
    <n v="4"/>
    <n v="11.25"/>
    <b v="0"/>
    <s v="games/video games"/>
    <x v="6"/>
    <s v="video games"/>
    <n v="1460274864"/>
    <n v="1457686464"/>
    <x v="1068"/>
    <x v="1068"/>
  </r>
  <r>
    <n v="1069"/>
    <s v="Until The End (PC, Mac, and Linux)"/>
    <s v="A run-n-gun zombie survival game where you scavenge for items to make the night a little less scary."/>
    <n v="2200"/>
    <n v="850"/>
    <n v="38.636363636363633"/>
    <x v="2"/>
    <s v="US"/>
    <s v="USD"/>
    <n v="1385447459"/>
    <n v="1382679059"/>
    <b v="0"/>
    <n v="850"/>
    <n v="21"/>
    <n v="40.476190476190474"/>
    <b v="0"/>
    <s v="games/video games"/>
    <x v="6"/>
    <s v="video games"/>
    <n v="1385447459"/>
    <n v="1382679059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70000000000000007"/>
    <x v="2"/>
    <s v="US"/>
    <s v="USD"/>
    <n v="1349050622"/>
    <n v="1347322622"/>
    <b v="0"/>
    <n v="70"/>
    <n v="2"/>
    <n v="35"/>
    <b v="0"/>
    <s v="games/video games"/>
    <x v="6"/>
    <s v="video games"/>
    <n v="1349050622"/>
    <n v="1347322622"/>
    <x v="1070"/>
    <x v="1070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n v="0"/>
    <e v="#DIV/0!"/>
    <b v="0"/>
    <s v="games/video games"/>
    <x v="6"/>
    <s v="video games"/>
    <n v="1447787093"/>
    <n v="1445191493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2"/>
    <x v="2"/>
    <s v="US"/>
    <s v="USD"/>
    <n v="1391630297"/>
    <n v="1389038297"/>
    <b v="0"/>
    <n v="51"/>
    <n v="4"/>
    <n v="12.75"/>
    <b v="0"/>
    <s v="games/video games"/>
    <x v="6"/>
    <s v="video games"/>
    <n v="1391630297"/>
    <n v="1389038297"/>
    <x v="1072"/>
    <x v="1072"/>
  </r>
  <r>
    <n v="1073"/>
    <s v="Rainbow Ball to the Iphone"/>
    <s v="We want to bring our Game Rainbow Ball to the iphone and to do that we need a little help"/>
    <n v="750"/>
    <n v="10"/>
    <n v="1.3333333333333335"/>
    <x v="2"/>
    <s v="US"/>
    <s v="USD"/>
    <n v="1318806541"/>
    <n v="1316214541"/>
    <b v="0"/>
    <n v="10"/>
    <n v="1"/>
    <n v="10"/>
    <b v="0"/>
    <s v="games/video games"/>
    <x v="6"/>
    <s v="video games"/>
    <n v="1318806541"/>
    <n v="1316214541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n v="6.3092592592592585"/>
    <x v="2"/>
    <s v="US"/>
    <s v="USD"/>
    <n v="1388808545"/>
    <n v="1386216545"/>
    <b v="0"/>
    <n v="3407"/>
    <n v="30"/>
    <n v="113.56666666666666"/>
    <b v="0"/>
    <s v="games/video games"/>
    <x v="6"/>
    <s v="video games"/>
    <n v="1388808545"/>
    <n v="1386216545"/>
    <x v="1074"/>
    <x v="1074"/>
  </r>
  <r>
    <n v="1075"/>
    <s v="Towers Of The Apocalypse"/>
    <s v="Fully 3D, post Apocalyptic themed tower defense video game. New take on the genre."/>
    <n v="1000"/>
    <n v="45"/>
    <n v="4.5"/>
    <x v="2"/>
    <s v="US"/>
    <s v="USD"/>
    <n v="1336340516"/>
    <n v="1333748516"/>
    <b v="0"/>
    <n v="45"/>
    <n v="3"/>
    <n v="15"/>
    <b v="0"/>
    <s v="games/video games"/>
    <x v="6"/>
    <s v="video games"/>
    <n v="1336340516"/>
    <n v="1333748516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n v="62.765333333333331"/>
    <x v="2"/>
    <s v="US"/>
    <s v="USD"/>
    <n v="1410426250"/>
    <n v="1405674250"/>
    <b v="0"/>
    <n v="47074"/>
    <n v="975"/>
    <n v="48.281025641025643"/>
    <b v="0"/>
    <s v="games/video games"/>
    <x v="6"/>
    <s v="video games"/>
    <n v="1410426250"/>
    <n v="1405674250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n v="29.376000000000001"/>
    <x v="2"/>
    <s v="US"/>
    <s v="USD"/>
    <n v="1452744011"/>
    <n v="1450152011"/>
    <b v="0"/>
    <n v="7344"/>
    <n v="167"/>
    <n v="43.976047904191617"/>
    <b v="0"/>
    <s v="games/video games"/>
    <x v="6"/>
    <s v="video games"/>
    <n v="1452744011"/>
    <n v="1450152011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5"/>
    <x v="2"/>
    <s v="US"/>
    <s v="USD"/>
    <n v="1311309721"/>
    <n v="1307421721"/>
    <b v="0"/>
    <n v="45"/>
    <n v="5"/>
    <n v="9"/>
    <b v="0"/>
    <s v="games/video games"/>
    <x v="6"/>
    <s v="video games"/>
    <n v="1311309721"/>
    <n v="1307421721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8"/>
    <x v="2"/>
    <s v="DE"/>
    <s v="EUR"/>
    <n v="1463232936"/>
    <n v="1461072936"/>
    <b v="0"/>
    <n v="678"/>
    <n v="18"/>
    <n v="37.666666666666664"/>
    <b v="0"/>
    <s v="games/video games"/>
    <x v="6"/>
    <s v="video games"/>
    <n v="1463232936"/>
    <n v="1461072936"/>
    <x v="1079"/>
    <x v="1079"/>
  </r>
  <r>
    <n v="1080"/>
    <s v="Skullforge: The Hunt"/>
    <s v="A fantasy action RPG which follows an elven ex-slave on a journey of magic, revenge, intrigue, and deceit."/>
    <n v="20000"/>
    <n v="1821"/>
    <n v="9.1050000000000004"/>
    <x v="2"/>
    <s v="US"/>
    <s v="USD"/>
    <n v="1399778333"/>
    <n v="1397186333"/>
    <b v="0"/>
    <n v="1821"/>
    <n v="98"/>
    <n v="18.581632653061224"/>
    <b v="0"/>
    <s v="games/video games"/>
    <x v="6"/>
    <s v="video games"/>
    <n v="1399778333"/>
    <n v="1397186333"/>
    <x v="1080"/>
    <x v="1080"/>
  </r>
  <r>
    <n v="1081"/>
    <s v="The Creature"/>
    <s v="Finishing your last job before you retire until a disaster strikes the cargo ship can you survive The Creature?"/>
    <n v="68000"/>
    <n v="12"/>
    <n v="1.7647058823529412E-2"/>
    <x v="2"/>
    <s v="US"/>
    <s v="USD"/>
    <n v="1422483292"/>
    <n v="1419891292"/>
    <b v="0"/>
    <n v="12"/>
    <n v="4"/>
    <n v="3"/>
    <b v="0"/>
    <s v="games/video games"/>
    <x v="6"/>
    <s v="video games"/>
    <n v="1422483292"/>
    <n v="1419891292"/>
    <x v="1081"/>
    <x v="1081"/>
  </r>
  <r>
    <n v="1082"/>
    <s v="T-Fighter: Code Name M - Mobile Edition"/>
    <s v="Challenge your trivia skills in this action oriented game against several opponents across time."/>
    <n v="10000"/>
    <n v="56"/>
    <n v="0.55999999999999994"/>
    <x v="2"/>
    <s v="US"/>
    <s v="USD"/>
    <n v="1344635088"/>
    <n v="1342043088"/>
    <b v="0"/>
    <n v="56"/>
    <n v="3"/>
    <n v="18.666666666666668"/>
    <b v="0"/>
    <s v="games/video games"/>
    <x v="6"/>
    <s v="video games"/>
    <n v="1344635088"/>
    <n v="1342043088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82000000000000006"/>
    <x v="2"/>
    <s v="CA"/>
    <s v="CAD"/>
    <n v="1406994583"/>
    <n v="1401810583"/>
    <b v="0"/>
    <n v="410"/>
    <n v="1"/>
    <n v="410"/>
    <b v="0"/>
    <s v="games/video games"/>
    <x v="6"/>
    <s v="video games"/>
    <n v="1406994583"/>
    <n v="1401810583"/>
    <x v="1083"/>
    <x v="108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n v="0"/>
    <e v="#DIV/0!"/>
    <b v="0"/>
    <s v="games/video games"/>
    <x v="6"/>
    <s v="video games"/>
    <n v="1407534804"/>
    <n v="1404942804"/>
    <x v="1084"/>
    <x v="1084"/>
  </r>
  <r>
    <n v="1085"/>
    <s v="Sun Dryd Studios"/>
    <s v="The new kid on the block. Re-imagining old games and creating new ones. Ship, Lazer, Rock is first."/>
    <n v="30000"/>
    <n v="1026"/>
    <n v="3.42"/>
    <x v="2"/>
    <s v="CA"/>
    <s v="CAD"/>
    <n v="1457967975"/>
    <n v="1455379575"/>
    <b v="0"/>
    <n v="1026"/>
    <n v="9"/>
    <n v="114"/>
    <b v="0"/>
    <s v="games/video games"/>
    <x v="6"/>
    <s v="video games"/>
    <n v="1457967975"/>
    <n v="1455379575"/>
    <x v="1085"/>
    <x v="1085"/>
  </r>
  <r>
    <n v="1086"/>
    <s v="Cyber Universe Online"/>
    <s v="Humanity's future in the Galaxy"/>
    <n v="18000"/>
    <n v="15"/>
    <n v="8.3333333333333343E-2"/>
    <x v="2"/>
    <s v="US"/>
    <s v="USD"/>
    <n v="1408913291"/>
    <n v="1406321291"/>
    <b v="0"/>
    <n v="15"/>
    <n v="2"/>
    <n v="7.5"/>
    <b v="0"/>
    <s v="games/video games"/>
    <x v="6"/>
    <s v="video games"/>
    <n v="1408913291"/>
    <n v="1406321291"/>
    <x v="1086"/>
    <x v="1086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n v="0"/>
    <e v="#DIV/0!"/>
    <b v="0"/>
    <s v="games/video games"/>
    <x v="6"/>
    <s v="video games"/>
    <n v="1402852087"/>
    <n v="1400260087"/>
    <x v="1087"/>
    <x v="1087"/>
  </r>
  <r>
    <n v="1088"/>
    <s v="Still Alive"/>
    <s v="A fresh twist on survival games. Intense, high-stakes 30 minute rounds for up to 10 players."/>
    <n v="45000"/>
    <n v="6382.34"/>
    <n v="14.182977777777777"/>
    <x v="2"/>
    <s v="US"/>
    <s v="USD"/>
    <n v="1398366667"/>
    <n v="1395774667"/>
    <b v="0"/>
    <n v="6382.34"/>
    <n v="147"/>
    <n v="43.41727891156463"/>
    <b v="0"/>
    <s v="games/video games"/>
    <x v="6"/>
    <s v="video games"/>
    <n v="1398366667"/>
    <n v="1395774667"/>
    <x v="1088"/>
    <x v="1088"/>
  </r>
  <r>
    <n v="1089"/>
    <s v="Farabel"/>
    <s v="Farabel is a single player turn-based fantasy strategy game for Mac/PC/Linux"/>
    <n v="15000"/>
    <n v="1174"/>
    <n v="7.8266666666666662"/>
    <x v="2"/>
    <s v="FR"/>
    <s v="EUR"/>
    <n v="1435293175"/>
    <n v="1432701175"/>
    <b v="0"/>
    <n v="1174"/>
    <n v="49"/>
    <n v="23.959183673469386"/>
    <b v="0"/>
    <s v="games/video games"/>
    <x v="6"/>
    <s v="video games"/>
    <n v="1435293175"/>
    <n v="1432701175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5E-2"/>
    <x v="2"/>
    <s v="AU"/>
    <s v="AUD"/>
    <n v="1432873653"/>
    <n v="1430281653"/>
    <b v="0"/>
    <n v="5"/>
    <n v="1"/>
    <n v="5"/>
    <b v="0"/>
    <s v="games/video games"/>
    <x v="6"/>
    <s v="video games"/>
    <n v="1432873653"/>
    <n v="1430281653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x v="2"/>
    <s v="GB"/>
    <s v="GBP"/>
    <n v="1460313672"/>
    <n v="1457725272"/>
    <b v="0"/>
    <n v="25"/>
    <n v="2"/>
    <n v="12.5"/>
    <b v="0"/>
    <s v="games/video games"/>
    <x v="6"/>
    <s v="video games"/>
    <n v="1460313672"/>
    <n v="1457725272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"/>
    <x v="2"/>
    <s v="US"/>
    <s v="USD"/>
    <n v="1357432638"/>
    <n v="1354840638"/>
    <b v="0"/>
    <n v="21"/>
    <n v="7"/>
    <n v="3"/>
    <b v="0"/>
    <s v="games/video games"/>
    <x v="6"/>
    <s v="video games"/>
    <n v="1357432638"/>
    <n v="1354840638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.083333333333334"/>
    <x v="2"/>
    <s v="CA"/>
    <s v="CAD"/>
    <n v="1455232937"/>
    <n v="1453936937"/>
    <b v="0"/>
    <n v="42.25"/>
    <n v="4"/>
    <n v="10.5625"/>
    <b v="0"/>
    <s v="games/video games"/>
    <x v="6"/>
    <s v="video games"/>
    <n v="1455232937"/>
    <n v="145393693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n v="18.300055555555556"/>
    <x v="2"/>
    <s v="US"/>
    <s v="USD"/>
    <n v="1318180033"/>
    <n v="1315588033"/>
    <b v="0"/>
    <n v="3294.01"/>
    <n v="27"/>
    <n v="122.00037037037038"/>
    <b v="0"/>
    <s v="games/video games"/>
    <x v="6"/>
    <s v="video games"/>
    <n v="1318180033"/>
    <n v="1315588033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n v="5.0347999999999997"/>
    <x v="2"/>
    <s v="US"/>
    <s v="USD"/>
    <n v="1377867220"/>
    <n v="1375275220"/>
    <b v="0"/>
    <n v="25174"/>
    <n v="94"/>
    <n v="267.80851063829789"/>
    <b v="0"/>
    <s v="games/video games"/>
    <x v="6"/>
    <s v="video games"/>
    <n v="1377867220"/>
    <n v="1375275220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7.933333333333334"/>
    <x v="2"/>
    <s v="US"/>
    <s v="USD"/>
    <n v="1412393400"/>
    <n v="1409747154"/>
    <b v="0"/>
    <n v="2152"/>
    <n v="29"/>
    <n v="74.206896551724142"/>
    <b v="0"/>
    <s v="games/video games"/>
    <x v="6"/>
    <s v="video games"/>
    <n v="1412393400"/>
    <n v="1409747154"/>
    <x v="1096"/>
    <x v="1096"/>
  </r>
  <r>
    <n v="1097"/>
    <s v="Rabbly"/>
    <s v="Rabbly is action-adventure game. Is about a scientist going on an adventure, to find rare materials in another galaxy."/>
    <n v="100000"/>
    <n v="47"/>
    <n v="4.7E-2"/>
    <x v="2"/>
    <s v="US"/>
    <s v="USD"/>
    <n v="1393786877"/>
    <n v="1390330877"/>
    <b v="0"/>
    <n v="47"/>
    <n v="7"/>
    <n v="6.7142857142857144"/>
    <b v="0"/>
    <s v="games/video games"/>
    <x v="6"/>
    <s v="video games"/>
    <n v="1393786877"/>
    <n v="1390330877"/>
    <x v="1097"/>
    <x v="1097"/>
  </r>
  <r>
    <n v="1098"/>
    <s v="Kick, Punch... Fireball"/>
    <s v="Kick, Punch... Fireball is an FPS type arena game set inside the fantasy world."/>
    <n v="25000"/>
    <n v="1803"/>
    <n v="7.2120000000000006"/>
    <x v="2"/>
    <s v="US"/>
    <s v="USD"/>
    <n v="1397413095"/>
    <n v="1394821095"/>
    <b v="0"/>
    <n v="1803"/>
    <n v="22"/>
    <n v="81.954545454545453"/>
    <b v="0"/>
    <s v="games/video games"/>
    <x v="6"/>
    <s v="video games"/>
    <n v="1397413095"/>
    <n v="13948210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n v="0.5"/>
    <x v="2"/>
    <s v="GB"/>
    <s v="GBP"/>
    <n v="1431547468"/>
    <n v="1428955468"/>
    <b v="0"/>
    <n v="25"/>
    <n v="1"/>
    <n v="25"/>
    <b v="0"/>
    <s v="games/video games"/>
    <x v="6"/>
    <s v="video games"/>
    <n v="1431547468"/>
    <n v="1428955468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n v="2.5"/>
    <x v="2"/>
    <s v="DE"/>
    <s v="EUR"/>
    <n v="1455417571"/>
    <n v="1452825571"/>
    <b v="0"/>
    <n v="100"/>
    <n v="10"/>
    <n v="10"/>
    <b v="0"/>
    <s v="games/video games"/>
    <x v="6"/>
    <s v="video games"/>
    <n v="1455417571"/>
    <n v="1452825571"/>
    <x v="1100"/>
    <x v="1100"/>
  </r>
  <r>
    <n v="1101"/>
    <s v="Strain Wars"/>
    <s v="Different strains of marijuana leafs battling to the death to see which one is the top strain."/>
    <n v="100000"/>
    <n v="41"/>
    <n v="4.1000000000000002E-2"/>
    <x v="2"/>
    <s v="US"/>
    <s v="USD"/>
    <n v="1468519920"/>
    <n v="1466188338"/>
    <b v="0"/>
    <n v="41"/>
    <n v="6"/>
    <n v="6.833333333333333"/>
    <b v="0"/>
    <s v="games/video games"/>
    <x v="6"/>
    <s v="video games"/>
    <n v="1468519920"/>
    <n v="1466188338"/>
    <x v="1101"/>
    <x v="1101"/>
  </r>
  <r>
    <n v="1102"/>
    <s v="Runers"/>
    <s v="Runers is a top-down rogue-like shooter where as you advance you create more powerful spells and fight fierce monsters and bosses."/>
    <n v="8000"/>
    <n v="425"/>
    <n v="5.3125"/>
    <x v="2"/>
    <s v="US"/>
    <s v="USD"/>
    <n v="1386568740"/>
    <n v="1383095125"/>
    <b v="0"/>
    <n v="425"/>
    <n v="24"/>
    <n v="17.708333333333332"/>
    <b v="0"/>
    <s v="games/video games"/>
    <x v="6"/>
    <s v="video games"/>
    <n v="1386568740"/>
    <n v="1383095125"/>
    <x v="1102"/>
    <x v="1102"/>
  </r>
  <r>
    <n v="1103"/>
    <s v="The Morgue"/>
    <s v="&quot;I go to work... I classify the bodies and store them accordingly... Sometimes I here noises... Other times is see her..."/>
    <n v="15000"/>
    <n v="243"/>
    <n v="1.6199999999999999"/>
    <x v="2"/>
    <s v="US"/>
    <s v="USD"/>
    <n v="1466227190"/>
    <n v="1461043190"/>
    <b v="0"/>
    <n v="243"/>
    <n v="15"/>
    <n v="16.2"/>
    <b v="0"/>
    <s v="games/video games"/>
    <x v="6"/>
    <s v="video games"/>
    <n v="1466227190"/>
    <n v="1461043190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71"/>
    <x v="2"/>
    <s v="GB"/>
    <s v="GBP"/>
    <n v="1402480221"/>
    <n v="1399888221"/>
    <b v="0"/>
    <n v="2971"/>
    <n v="37"/>
    <n v="80.297297297297291"/>
    <b v="0"/>
    <s v="games/video games"/>
    <x v="6"/>
    <s v="video games"/>
    <n v="1402480221"/>
    <n v="1399888221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n v="0.159"/>
    <x v="2"/>
    <s v="US"/>
    <s v="USD"/>
    <n v="1395627327"/>
    <n v="1393038927"/>
    <b v="0"/>
    <n v="1431"/>
    <n v="20"/>
    <n v="71.55"/>
    <b v="0"/>
    <s v="games/video games"/>
    <x v="6"/>
    <s v="video games"/>
    <n v="1395627327"/>
    <n v="1393038927"/>
    <x v="1105"/>
    <x v="1105"/>
  </r>
  <r>
    <n v="1106"/>
    <s v="Backyard Zombies"/>
    <s v="Collect coins and save civilians while you blast your way through tons of zombies! Unlock new characters and levels!"/>
    <n v="400"/>
    <n v="165"/>
    <n v="41.25"/>
    <x v="2"/>
    <s v="US"/>
    <s v="USD"/>
    <n v="1333557975"/>
    <n v="1330969575"/>
    <b v="0"/>
    <n v="165"/>
    <n v="7"/>
    <n v="23.571428571428573"/>
    <b v="0"/>
    <s v="games/video games"/>
    <x v="6"/>
    <s v="video games"/>
    <n v="1333557975"/>
    <n v="1330969575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n v="0"/>
    <e v="#DIV/0!"/>
    <b v="0"/>
    <s v="games/video games"/>
    <x v="6"/>
    <s v="video games"/>
    <n v="1406148024"/>
    <n v="1403556024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n v="2.93"/>
    <x v="2"/>
    <s v="US"/>
    <s v="USD"/>
    <n v="1334326635"/>
    <n v="1329146235"/>
    <b v="0"/>
    <n v="732.5"/>
    <n v="21"/>
    <n v="34.88095238095238"/>
    <b v="0"/>
    <s v="games/video games"/>
    <x v="6"/>
    <s v="video games"/>
    <n v="1334326635"/>
    <n v="1329146235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.44999999999999996"/>
    <x v="2"/>
    <s v="US"/>
    <s v="USD"/>
    <n v="1479495790"/>
    <n v="1476900190"/>
    <b v="0"/>
    <n v="45"/>
    <n v="3"/>
    <n v="15"/>
    <b v="0"/>
    <s v="games/video games"/>
    <x v="6"/>
    <s v="video games"/>
    <n v="1479495790"/>
    <n v="1476900190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n v="0.51"/>
    <x v="2"/>
    <s v="US"/>
    <s v="USD"/>
    <n v="1354919022"/>
    <n v="1352327022"/>
    <b v="0"/>
    <n v="255"/>
    <n v="11"/>
    <n v="23.181818181818183"/>
    <b v="0"/>
    <s v="games/video games"/>
    <x v="6"/>
    <s v="video games"/>
    <n v="1354919022"/>
    <n v="1352327022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n v="0.04"/>
    <x v="2"/>
    <s v="US"/>
    <s v="USD"/>
    <n v="1452228790"/>
    <n v="1449636790"/>
    <b v="0"/>
    <n v="1"/>
    <n v="1"/>
    <n v="1"/>
    <b v="0"/>
    <s v="games/video games"/>
    <x v="6"/>
    <s v="video games"/>
    <n v="1452228790"/>
    <n v="1449636790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5.537409090909087"/>
    <x v="2"/>
    <s v="US"/>
    <s v="USD"/>
    <n v="1421656200"/>
    <n v="1416507211"/>
    <b v="0"/>
    <n v="31272.92"/>
    <n v="312"/>
    <n v="100.23371794871794"/>
    <b v="0"/>
    <s v="games/video games"/>
    <x v="6"/>
    <s v="video games"/>
    <n v="1421656200"/>
    <n v="1416507211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n v="0.5"/>
    <x v="2"/>
    <s v="GB"/>
    <s v="GBP"/>
    <n v="1408058820"/>
    <n v="1405466820"/>
    <b v="0"/>
    <n v="5"/>
    <n v="1"/>
    <n v="5"/>
    <b v="0"/>
    <s v="games/video games"/>
    <x v="6"/>
    <s v="video games"/>
    <n v="1408058820"/>
    <n v="1405466820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n v="0.16666666666666669"/>
    <x v="2"/>
    <s v="GB"/>
    <s v="GBP"/>
    <n v="1381306687"/>
    <n v="1378714687"/>
    <b v="0"/>
    <n v="10"/>
    <n v="3"/>
    <n v="3.3333333333333335"/>
    <b v="0"/>
    <s v="games/video games"/>
    <x v="6"/>
    <s v="video games"/>
    <n v="1381306687"/>
    <n v="137871468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.13250000000000001"/>
    <x v="2"/>
    <s v="US"/>
    <s v="USD"/>
    <n v="1459352495"/>
    <n v="1456764095"/>
    <b v="0"/>
    <n v="53"/>
    <n v="4"/>
    <n v="13.25"/>
    <b v="0"/>
    <s v="games/video games"/>
    <x v="6"/>
    <s v="video games"/>
    <n v="1459352495"/>
    <n v="1456764095"/>
    <x v="1115"/>
    <x v="1115"/>
  </r>
  <r>
    <n v="1116"/>
    <s v="Quest Remnants of Chaos"/>
    <s v="A medieval, post apocolyptic, Online, MMORPG. Class morphing, character customization game."/>
    <n v="500000"/>
    <n v="178.52"/>
    <n v="3.5704000000000007E-2"/>
    <x v="2"/>
    <s v="US"/>
    <s v="USD"/>
    <n v="1339273208"/>
    <n v="1334089208"/>
    <b v="0"/>
    <n v="178.52"/>
    <n v="10"/>
    <n v="17.852"/>
    <b v="0"/>
    <s v="games/video games"/>
    <x v="6"/>
    <s v="video games"/>
    <n v="1339273208"/>
    <n v="1334089208"/>
    <x v="1116"/>
    <x v="1116"/>
  </r>
  <r>
    <n v="1117"/>
    <s v="Medieval Village"/>
    <s v="Experience the Medieval in your own village. Increase your village into a city and walk through the streets."/>
    <n v="1000"/>
    <n v="83"/>
    <n v="8.3000000000000007"/>
    <x v="2"/>
    <s v="DE"/>
    <s v="EUR"/>
    <n v="1451053313"/>
    <n v="1448461313"/>
    <b v="0"/>
    <n v="83"/>
    <n v="8"/>
    <n v="10.375"/>
    <b v="0"/>
    <s v="games/video games"/>
    <x v="6"/>
    <s v="video games"/>
    <n v="1451053313"/>
    <n v="1448461313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"/>
    <x v="2"/>
    <s v="AU"/>
    <s v="AUD"/>
    <n v="1396666779"/>
    <n v="1394078379"/>
    <b v="0"/>
    <n v="109"/>
    <n v="3"/>
    <n v="36.333333333333336"/>
    <b v="0"/>
    <s v="games/video games"/>
    <x v="6"/>
    <s v="video games"/>
    <n v="1396666779"/>
    <n v="1394078379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.23809523809523811"/>
    <x v="2"/>
    <s v="US"/>
    <s v="USD"/>
    <n v="1396810864"/>
    <n v="1395687664"/>
    <b v="0"/>
    <n v="5"/>
    <n v="1"/>
    <n v="5"/>
    <b v="0"/>
    <s v="games/video games"/>
    <x v="6"/>
    <s v="video games"/>
    <n v="1396810864"/>
    <n v="1395687664"/>
    <x v="1119"/>
    <x v="1119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n v="0"/>
    <e v="#DIV/0!"/>
    <b v="0"/>
    <s v="games/video games"/>
    <x v="6"/>
    <s v="video games"/>
    <n v="1319835400"/>
    <n v="1315947400"/>
    <x v="1120"/>
    <x v="1120"/>
  </r>
  <r>
    <n v="1121"/>
    <s v="Pwincess"/>
    <s v="An action packed, side scrolling, platform jumping, laser shooting ADVENTURE that will be fun for everyone."/>
    <n v="250000"/>
    <n v="29"/>
    <n v="1.1599999999999999E-2"/>
    <x v="2"/>
    <s v="US"/>
    <s v="USD"/>
    <n v="1457904316"/>
    <n v="1455315916"/>
    <b v="0"/>
    <n v="29"/>
    <n v="5"/>
    <n v="5.8"/>
    <b v="0"/>
    <s v="games/video games"/>
    <x v="6"/>
    <s v="video games"/>
    <n v="1457904316"/>
    <n v="1455315916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n v="0"/>
    <e v="#DIV/0!"/>
    <b v="0"/>
    <s v="games/video games"/>
    <x v="6"/>
    <s v="video games"/>
    <n v="1369932825"/>
    <n v="1368723225"/>
    <x v="1122"/>
    <x v="1122"/>
  </r>
  <r>
    <n v="1123"/>
    <s v="Droplets"/>
    <s v="Fast paced mobile game where you control a rain drop by tilting your screen. Absorb other rain drops to go faster, but avoid clouds."/>
    <n v="5000"/>
    <n v="11"/>
    <n v="0.22"/>
    <x v="2"/>
    <s v="US"/>
    <s v="USD"/>
    <n v="1397910848"/>
    <n v="1395318848"/>
    <b v="0"/>
    <n v="11"/>
    <n v="3"/>
    <n v="3.6666666666666665"/>
    <b v="0"/>
    <s v="games/video games"/>
    <x v="6"/>
    <s v="video games"/>
    <n v="1397910848"/>
    <n v="1395318848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.47222222222222221"/>
    <x v="2"/>
    <s v="US"/>
    <s v="USD"/>
    <n v="1430409651"/>
    <n v="1427817651"/>
    <b v="0"/>
    <n v="425"/>
    <n v="7"/>
    <n v="60.714285714285715"/>
    <b v="0"/>
    <s v="games/mobile games"/>
    <x v="6"/>
    <s v="mobile games"/>
    <n v="1430409651"/>
    <n v="142781765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n v="0"/>
    <e v="#DIV/0!"/>
    <b v="0"/>
    <s v="games/mobile games"/>
    <x v="6"/>
    <s v="mobile games"/>
    <n v="1443193130"/>
    <n v="1438009130"/>
    <x v="1125"/>
    <x v="1125"/>
  </r>
  <r>
    <n v="1126"/>
    <s v="GAMING TO LEARN"/>
    <s v="Imagine a science class where the teacher walks in a says &quot;Take out your cell phone and play a game.&quot;"/>
    <n v="2000"/>
    <n v="10"/>
    <n v="0.5"/>
    <x v="2"/>
    <s v="US"/>
    <s v="USD"/>
    <n v="1468482694"/>
    <n v="1465890694"/>
    <b v="0"/>
    <n v="10"/>
    <n v="2"/>
    <n v="5"/>
    <b v="0"/>
    <s v="games/mobile games"/>
    <x v="6"/>
    <s v="mobile games"/>
    <n v="1468482694"/>
    <n v="1465890694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"/>
    <x v="2"/>
    <s v="US"/>
    <s v="USD"/>
    <n v="1416000600"/>
    <n v="1413318600"/>
    <b v="0"/>
    <n v="585"/>
    <n v="23"/>
    <n v="25.434782608695652"/>
    <b v="0"/>
    <s v="games/mobile games"/>
    <x v="6"/>
    <s v="mobile games"/>
    <n v="1416000600"/>
    <n v="1413318600"/>
    <x v="1127"/>
    <x v="1127"/>
  </r>
  <r>
    <n v="1128"/>
    <s v="Flying Turds"/>
    <s v="#havingfunFTW"/>
    <n v="1000"/>
    <n v="1"/>
    <n v="0.1"/>
    <x v="2"/>
    <s v="GB"/>
    <s v="GBP"/>
    <n v="1407425717"/>
    <n v="1404833717"/>
    <b v="0"/>
    <n v="1"/>
    <n v="1"/>
    <n v="1"/>
    <b v="0"/>
    <s v="games/mobile games"/>
    <x v="6"/>
    <s v="mobile games"/>
    <n v="1407425717"/>
    <n v="1404833717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n v="0.105"/>
    <x v="2"/>
    <s v="US"/>
    <s v="USD"/>
    <n v="1465107693"/>
    <n v="1462515693"/>
    <b v="0"/>
    <n v="21"/>
    <n v="2"/>
    <n v="10.5"/>
    <b v="0"/>
    <s v="games/mobile games"/>
    <x v="6"/>
    <s v="mobile games"/>
    <n v="1465107693"/>
    <n v="1462515693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n v="0.22"/>
    <x v="2"/>
    <s v="US"/>
    <s v="USD"/>
    <n v="1416963300"/>
    <n v="1411775700"/>
    <b v="0"/>
    <n v="11"/>
    <n v="3"/>
    <n v="3.6666666666666665"/>
    <b v="0"/>
    <s v="games/mobile games"/>
    <x v="6"/>
    <s v="mobile games"/>
    <n v="1416963300"/>
    <n v="1411775700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n v="0"/>
    <e v="#DIV/0!"/>
    <b v="0"/>
    <s v="games/mobile games"/>
    <x v="6"/>
    <s v="mobile games"/>
    <n v="1450993668"/>
    <n v="1448401668"/>
    <x v="1131"/>
    <x v="1131"/>
  </r>
  <r>
    <n v="1132"/>
    <s v="One"/>
    <s v="One is a simple mobile game about exploring the connections between all living things. Featuring hand-painted art."/>
    <n v="10000"/>
    <n v="1438"/>
    <n v="14.38"/>
    <x v="2"/>
    <s v="CA"/>
    <s v="CAD"/>
    <n v="1483238771"/>
    <n v="1480646771"/>
    <b v="0"/>
    <n v="1438"/>
    <n v="13"/>
    <n v="110.61538461538461"/>
    <b v="0"/>
    <s v="games/mobile games"/>
    <x v="6"/>
    <s v="mobile games"/>
    <n v="1483238771"/>
    <n v="1480646771"/>
    <x v="1132"/>
    <x v="1132"/>
  </r>
  <r>
    <n v="1133"/>
    <s v="Ping"/>
    <s v="Ping is a simple game currently in the design process, where the player lives off of the power of their connection to the internet."/>
    <n v="3000"/>
    <n v="20"/>
    <n v="0.66666666666666674"/>
    <x v="2"/>
    <s v="GB"/>
    <s v="GBP"/>
    <n v="1406799981"/>
    <n v="1404207981"/>
    <b v="0"/>
    <n v="20"/>
    <n v="1"/>
    <n v="20"/>
    <b v="0"/>
    <s v="games/mobile games"/>
    <x v="6"/>
    <s v="mobile games"/>
    <n v="1406799981"/>
    <n v="1404207981"/>
    <x v="1133"/>
    <x v="1133"/>
  </r>
  <r>
    <n v="1134"/>
    <s v="New Mario Bro's style game!"/>
    <s v="We are creating a new Mario Bro's style game called KFK:Original. It's challenging, fun and totally awesome!!!"/>
    <n v="25000"/>
    <n v="1"/>
    <n v="4.0000000000000001E-3"/>
    <x v="2"/>
    <s v="AU"/>
    <s v="AUD"/>
    <n v="1417235580"/>
    <n v="1416034228"/>
    <b v="0"/>
    <n v="1"/>
    <n v="1"/>
    <n v="1"/>
    <b v="0"/>
    <s v="games/mobile games"/>
    <x v="6"/>
    <s v="mobile games"/>
    <n v="1417235580"/>
    <n v="141603422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50"/>
    <n v="1"/>
    <n v="50"/>
    <b v="0"/>
    <s v="games/mobile games"/>
    <x v="6"/>
    <s v="mobile games"/>
    <n v="1470527094"/>
    <n v="1467935094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7"/>
    <x v="2"/>
    <s v="FR"/>
    <s v="EUR"/>
    <n v="1450541229"/>
    <n v="1447949229"/>
    <b v="0"/>
    <n v="270"/>
    <n v="6"/>
    <n v="45"/>
    <b v="0"/>
    <s v="games/mobile games"/>
    <x v="6"/>
    <s v="mobile games"/>
    <n v="1450541229"/>
    <n v="1447949229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39.5"/>
    <x v="2"/>
    <s v="US"/>
    <s v="USD"/>
    <n v="1461440421"/>
    <n v="1458848421"/>
    <b v="0"/>
    <n v="9875"/>
    <n v="39"/>
    <n v="253.2051282051282"/>
    <b v="0"/>
    <s v="games/mobile games"/>
    <x v="6"/>
    <s v="mobile games"/>
    <n v="1461440421"/>
    <n v="14588484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.35714285714285715"/>
    <x v="2"/>
    <s v="US"/>
    <s v="USD"/>
    <n v="1485035131"/>
    <n v="1483307131"/>
    <b v="0"/>
    <n v="125"/>
    <n v="4"/>
    <n v="31.25"/>
    <b v="0"/>
    <s v="games/mobile games"/>
    <x v="6"/>
    <s v="mobile games"/>
    <n v="1485035131"/>
    <n v="1483307131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n v="6.25E-2"/>
    <x v="2"/>
    <s v="US"/>
    <s v="USD"/>
    <n v="1420100426"/>
    <n v="1417508426"/>
    <b v="0"/>
    <n v="5"/>
    <n v="1"/>
    <n v="5"/>
    <b v="0"/>
    <s v="games/mobile games"/>
    <x v="6"/>
    <s v="mobile games"/>
    <n v="1420100426"/>
    <n v="1417508426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n v="0"/>
    <e v="#DIV/0!"/>
    <b v="0"/>
    <s v="games/mobile games"/>
    <x v="6"/>
    <s v="mobile games"/>
    <n v="1438859121"/>
    <n v="1436267121"/>
    <x v="1140"/>
    <x v="1140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n v="0"/>
    <e v="#DIV/0!"/>
    <b v="0"/>
    <s v="games/mobile games"/>
    <x v="6"/>
    <s v="mobile games"/>
    <n v="1436460450"/>
    <n v="143386845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n v="0"/>
    <e v="#DIV/0!"/>
    <b v="0"/>
    <s v="games/mobile games"/>
    <x v="6"/>
    <s v="mobile games"/>
    <n v="1424131727"/>
    <n v="1421539727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n v="0.41333333333333333"/>
    <x v="2"/>
    <s v="US"/>
    <s v="USD"/>
    <n v="1450327126"/>
    <n v="1447735126"/>
    <b v="0"/>
    <n v="186"/>
    <n v="8"/>
    <n v="23.25"/>
    <b v="0"/>
    <s v="games/mobile games"/>
    <x v="6"/>
    <s v="mobile games"/>
    <n v="1450327126"/>
    <n v="1447735126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n v="0"/>
    <e v="#DIV/0!"/>
    <b v="0"/>
    <s v="food/food trucks"/>
    <x v="7"/>
    <s v="food trucks"/>
    <n v="1430281320"/>
    <n v="1427689320"/>
    <x v="1144"/>
    <x v="1144"/>
  </r>
  <r>
    <n v="1145"/>
    <s v="A FORK IN THE ROAD food truck"/>
    <s v="Emphasizing locally and responsibly raised ingredients, serving delicious food! I need your help."/>
    <n v="80000"/>
    <n v="100"/>
    <n v="0.125"/>
    <x v="2"/>
    <s v="US"/>
    <s v="USD"/>
    <n v="1412272592"/>
    <n v="1407088592"/>
    <b v="0"/>
    <n v="100"/>
    <n v="1"/>
    <n v="100"/>
    <b v="0"/>
    <s v="food/food trucks"/>
    <x v="7"/>
    <s v="food trucks"/>
    <n v="1412272592"/>
    <n v="1407088592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n v="8.8333333333333339"/>
    <x v="2"/>
    <s v="US"/>
    <s v="USD"/>
    <n v="1399071173"/>
    <n v="1395787973"/>
    <b v="0"/>
    <n v="530"/>
    <n v="12"/>
    <n v="44.166666666666664"/>
    <b v="0"/>
    <s v="food/food trucks"/>
    <x v="7"/>
    <s v="food trucks"/>
    <n v="1399071173"/>
    <n v="1395787973"/>
    <x v="1146"/>
    <x v="1146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n v="0"/>
    <e v="#DIV/0!"/>
    <b v="0"/>
    <s v="food/food trucks"/>
    <x v="7"/>
    <s v="food trucks"/>
    <n v="1413760783"/>
    <n v="1408576783"/>
    <x v="1147"/>
    <x v="1147"/>
  </r>
  <r>
    <n v="1148"/>
    <s v="Warren's / Adilyn's Rollin' Bistro"/>
    <s v="New local (Louisville, KY.) food truck with a refreshing spin on rolling kitchens."/>
    <n v="15000"/>
    <n v="73"/>
    <n v="0.48666666666666669"/>
    <x v="2"/>
    <s v="US"/>
    <s v="USD"/>
    <n v="1480568781"/>
    <n v="1477973181"/>
    <b v="0"/>
    <n v="73"/>
    <n v="3"/>
    <n v="24.333333333333332"/>
    <b v="0"/>
    <s v="food/food trucks"/>
    <x v="7"/>
    <s v="food trucks"/>
    <n v="1480568781"/>
    <n v="1477973181"/>
    <x v="1148"/>
    <x v="1148"/>
  </r>
  <r>
    <n v="1149"/>
    <s v="The Floridian Food Truck"/>
    <s v="Bringing culturally diverse Floridian cuisine to the people!"/>
    <n v="50000"/>
    <n v="75"/>
    <n v="0.15"/>
    <x v="2"/>
    <s v="US"/>
    <s v="USD"/>
    <n v="1466096566"/>
    <n v="1463504566"/>
    <b v="0"/>
    <n v="75"/>
    <n v="2"/>
    <n v="37.5"/>
    <b v="0"/>
    <s v="food/food trucks"/>
    <x v="7"/>
    <s v="food trucks"/>
    <n v="1466096566"/>
    <n v="1463504566"/>
    <x v="1149"/>
    <x v="1149"/>
  </r>
  <r>
    <n v="1150"/>
    <s v="Chef Po's Food Truck"/>
    <s v="Bringing delicious authentic and fusion Taiwanese Food to the West Coast."/>
    <n v="2500"/>
    <n v="252"/>
    <n v="10.08"/>
    <x v="2"/>
    <s v="US"/>
    <s v="USD"/>
    <n v="1452293675"/>
    <n v="1447109675"/>
    <b v="0"/>
    <n v="252"/>
    <n v="6"/>
    <n v="42"/>
    <b v="0"/>
    <s v="food/food trucks"/>
    <x v="7"/>
    <s v="food trucks"/>
    <n v="1452293675"/>
    <n v="1447109675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n v="0"/>
    <e v="#DIV/0!"/>
    <b v="0"/>
    <s v="food/food trucks"/>
    <x v="7"/>
    <s v="food trucks"/>
    <n v="1441592863"/>
    <n v="1439000863"/>
    <x v="1151"/>
    <x v="1151"/>
  </r>
  <r>
    <n v="1152"/>
    <s v="Peruvian King Food Truck"/>
    <s v="Peruvian food truck with an LA twist."/>
    <n v="16000"/>
    <n v="911"/>
    <n v="5.6937500000000005"/>
    <x v="2"/>
    <s v="US"/>
    <s v="USD"/>
    <n v="1431709312"/>
    <n v="1429117312"/>
    <b v="0"/>
    <n v="911"/>
    <n v="15"/>
    <n v="60.733333333333334"/>
    <b v="0"/>
    <s v="food/food trucks"/>
    <x v="7"/>
    <s v="food trucks"/>
    <n v="1431709312"/>
    <n v="1429117312"/>
    <x v="1152"/>
    <x v="1152"/>
  </r>
  <r>
    <n v="1153"/>
    <s v="The Cold Spot Mobile Trailer"/>
    <s v="A mobile concession trailer for snow cones, ice cream, smoothies and more"/>
    <n v="8000"/>
    <n v="50"/>
    <n v="0.625"/>
    <x v="2"/>
    <s v="US"/>
    <s v="USD"/>
    <n v="1434647305"/>
    <n v="1432055305"/>
    <b v="0"/>
    <n v="50"/>
    <n v="1"/>
    <n v="50"/>
    <b v="0"/>
    <s v="food/food trucks"/>
    <x v="7"/>
    <s v="food trucks"/>
    <n v="1434647305"/>
    <n v="1432055305"/>
    <x v="1153"/>
    <x v="1153"/>
  </r>
  <r>
    <n v="1154"/>
    <s v="Food Truck Funding"/>
    <s v="We're about to launch our first ever food truck to share our amazing food and we need your help! Be a part of our truck!"/>
    <n v="5000"/>
    <n v="325"/>
    <n v="6.5"/>
    <x v="2"/>
    <s v="US"/>
    <s v="USD"/>
    <n v="1441507006"/>
    <n v="1438915006"/>
    <b v="0"/>
    <n v="325"/>
    <n v="3"/>
    <n v="108.33333333333333"/>
    <b v="0"/>
    <s v="food/food trucks"/>
    <x v="7"/>
    <s v="food trucks"/>
    <n v="1441507006"/>
    <n v="1438915006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n v="0.752"/>
    <x v="2"/>
    <s v="US"/>
    <s v="USD"/>
    <n v="1408040408"/>
    <n v="1405448408"/>
    <b v="0"/>
    <n v="188"/>
    <n v="8"/>
    <n v="23.5"/>
    <b v="0"/>
    <s v="food/food trucks"/>
    <x v="7"/>
    <s v="food trucks"/>
    <n v="1408040408"/>
    <n v="1405448408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n v="0"/>
    <e v="#DIV/0!"/>
    <b v="0"/>
    <s v="food/food trucks"/>
    <x v="7"/>
    <s v="food trucks"/>
    <n v="1424742162"/>
    <n v="1422150162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"/>
    <x v="2"/>
    <s v="US"/>
    <s v="USD"/>
    <n v="1417795480"/>
    <n v="1412607880"/>
    <b v="0"/>
    <n v="151"/>
    <n v="3"/>
    <n v="50.333333333333336"/>
    <b v="0"/>
    <s v="food/food trucks"/>
    <x v="7"/>
    <s v="food trucks"/>
    <n v="1417795480"/>
    <n v="1412607880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.46666666666666673"/>
    <x v="2"/>
    <s v="US"/>
    <s v="USD"/>
    <n v="1418091128"/>
    <n v="1415499128"/>
    <b v="0"/>
    <n v="35"/>
    <n v="3"/>
    <n v="11.666666666666666"/>
    <b v="0"/>
    <s v="food/food trucks"/>
    <x v="7"/>
    <s v="food trucks"/>
    <n v="1418091128"/>
    <n v="1415499128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n v="0"/>
    <e v="#DIV/0!"/>
    <b v="0"/>
    <s v="food/food trucks"/>
    <x v="7"/>
    <s v="food trucks"/>
    <n v="1435679100"/>
    <n v="1433006765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"/>
    <x v="2"/>
    <s v="US"/>
    <s v="USD"/>
    <n v="1427510586"/>
    <n v="1424922186"/>
    <b v="0"/>
    <n v="1155"/>
    <n v="19"/>
    <n v="60.789473684210527"/>
    <b v="0"/>
    <s v="food/food trucks"/>
    <x v="7"/>
    <s v="food trucks"/>
    <n v="1427510586"/>
    <n v="1424922186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n v="0"/>
    <e v="#DIV/0!"/>
    <b v="0"/>
    <s v="food/food trucks"/>
    <x v="7"/>
    <s v="food trucks"/>
    <n v="1432047989"/>
    <n v="143023358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41E-2"/>
    <x v="2"/>
    <s v="US"/>
    <s v="USD"/>
    <n v="1411662264"/>
    <n v="1408983864"/>
    <b v="0"/>
    <n v="35"/>
    <n v="2"/>
    <n v="17.5"/>
    <b v="0"/>
    <s v="food/food trucks"/>
    <x v="7"/>
    <s v="food trucks"/>
    <n v="1411662264"/>
    <n v="1408983864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n v="0"/>
    <e v="#DIV/0!"/>
    <b v="0"/>
    <s v="food/food trucks"/>
    <x v="7"/>
    <s v="food trucks"/>
    <n v="1407604920"/>
    <n v="140501292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n v="0"/>
    <e v="#DIV/0!"/>
    <b v="0"/>
    <s v="food/food trucks"/>
    <x v="7"/>
    <s v="food trucks"/>
    <n v="1466270582"/>
    <n v="1463678582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0.705000000000002"/>
    <x v="2"/>
    <s v="US"/>
    <s v="USD"/>
    <n v="1404623330"/>
    <n v="1401685730"/>
    <b v="0"/>
    <n v="2070.5"/>
    <n v="25"/>
    <n v="82.82"/>
    <b v="0"/>
    <s v="food/food trucks"/>
    <x v="7"/>
    <s v="food trucks"/>
    <n v="1404623330"/>
    <n v="1401685730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.139999999999997"/>
    <x v="2"/>
    <s v="US"/>
    <s v="USD"/>
    <n v="1435291200"/>
    <n v="1432640342"/>
    <b v="0"/>
    <n v="2871"/>
    <n v="8"/>
    <n v="358.875"/>
    <b v="0"/>
    <s v="food/food trucks"/>
    <x v="7"/>
    <s v="food trucks"/>
    <n v="1435291200"/>
    <n v="1432640342"/>
    <x v="1166"/>
    <x v="1166"/>
  </r>
  <r>
    <n v="1167"/>
    <s v="Empanada Express Food Truck"/>
    <s v="A mobile food truck serving up a Latino-inspired fusion cuisine using fresh, local, &amp; organic ingredients!"/>
    <n v="60000"/>
    <n v="979"/>
    <n v="1.6316666666666666"/>
    <x v="2"/>
    <s v="US"/>
    <s v="USD"/>
    <n v="1410543495"/>
    <n v="1407865095"/>
    <b v="0"/>
    <n v="979"/>
    <n v="16"/>
    <n v="61.1875"/>
    <b v="0"/>
    <s v="food/food trucks"/>
    <x v="7"/>
    <s v="food trucks"/>
    <n v="1410543495"/>
    <n v="1407865095"/>
    <x v="1167"/>
    <x v="1167"/>
  </r>
  <r>
    <n v="1168"/>
    <s v="SiMpLy FreSH fOoD TrUck"/>
    <s v="Simply fresh farm to table on wheels working close with local farms to ensure the highest of quality of product ."/>
    <n v="18000"/>
    <n v="1020"/>
    <n v="5.6666666666666661"/>
    <x v="2"/>
    <s v="US"/>
    <s v="USD"/>
    <n v="1474507065"/>
    <n v="1471915065"/>
    <b v="0"/>
    <n v="1020"/>
    <n v="3"/>
    <n v="340"/>
    <b v="0"/>
    <s v="food/food trucks"/>
    <x v="7"/>
    <s v="food trucks"/>
    <n v="1474507065"/>
    <n v="1471915065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n v="0.16999999999999998"/>
    <x v="2"/>
    <s v="US"/>
    <s v="USD"/>
    <n v="1424593763"/>
    <n v="1422001763"/>
    <b v="0"/>
    <n v="17"/>
    <n v="3"/>
    <n v="5.666666666666667"/>
    <b v="0"/>
    <s v="food/food trucks"/>
    <x v="7"/>
    <s v="food trucks"/>
    <n v="1424593763"/>
    <n v="1422001763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n v="0.4"/>
    <x v="2"/>
    <s v="GB"/>
    <s v="GBP"/>
    <n v="1433021171"/>
    <n v="1430429171"/>
    <b v="0"/>
    <n v="100"/>
    <n v="2"/>
    <n v="50"/>
    <b v="0"/>
    <s v="food/food trucks"/>
    <x v="7"/>
    <s v="food trucks"/>
    <n v="1433021171"/>
    <n v="1430429171"/>
    <x v="1170"/>
    <x v="1170"/>
  </r>
  <r>
    <n v="1171"/>
    <s v="The Mean Green Purple Machine"/>
    <s v="Tulsa's first true biodiesel, alternative energy powered food truck! Oh yeah, and delicious food!"/>
    <n v="25000"/>
    <n v="25"/>
    <n v="0.1"/>
    <x v="2"/>
    <s v="US"/>
    <s v="USD"/>
    <n v="1415909927"/>
    <n v="1414351127"/>
    <b v="0"/>
    <n v="25"/>
    <n v="1"/>
    <n v="25"/>
    <b v="0"/>
    <s v="food/food trucks"/>
    <x v="7"/>
    <s v="food trucks"/>
    <n v="1415909927"/>
    <n v="1414351127"/>
    <x v="1171"/>
    <x v="1171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n v="0"/>
    <e v="#DIV/0!"/>
    <b v="0"/>
    <s v="food/food trucks"/>
    <x v="7"/>
    <s v="food trucks"/>
    <n v="1408551752"/>
    <n v="1405959752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E-2"/>
    <x v="2"/>
    <s v="US"/>
    <s v="USD"/>
    <n v="1438576057"/>
    <n v="1435552057"/>
    <b v="0"/>
    <n v="30"/>
    <n v="1"/>
    <n v="30"/>
    <b v="0"/>
    <s v="food/food trucks"/>
    <x v="7"/>
    <s v="food trucks"/>
    <n v="1438576057"/>
    <n v="1435552057"/>
    <x v="1173"/>
    <x v="1173"/>
  </r>
  <r>
    <n v="1174"/>
    <s v="Give The Black Burro a Stable Stable"/>
    <s v="Help me purchase a parking space to be the Burro's permanant home, I need your help to raise $15,000!"/>
    <n v="15000"/>
    <n v="886"/>
    <n v="5.9066666666666672"/>
    <x v="2"/>
    <s v="US"/>
    <s v="USD"/>
    <n v="1462738327"/>
    <n v="1460146327"/>
    <b v="0"/>
    <n v="886"/>
    <n v="19"/>
    <n v="46.631578947368418"/>
    <b v="0"/>
    <s v="food/food trucks"/>
    <x v="7"/>
    <s v="food trucks"/>
    <n v="1462738327"/>
    <n v="1460146327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n v="2.9250000000000003"/>
    <x v="2"/>
    <s v="US"/>
    <s v="USD"/>
    <n v="1436981339"/>
    <n v="1434389339"/>
    <b v="0"/>
    <n v="585"/>
    <n v="9"/>
    <n v="65"/>
    <b v="0"/>
    <s v="food/food trucks"/>
    <x v="7"/>
    <s v="food trucks"/>
    <n v="1436981339"/>
    <n v="143438933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n v="5.7142857142857143E-3"/>
    <x v="2"/>
    <s v="AU"/>
    <s v="AUD"/>
    <n v="1488805200"/>
    <n v="1484094498"/>
    <b v="0"/>
    <n v="10"/>
    <n v="1"/>
    <n v="10"/>
    <b v="0"/>
    <s v="food/food trucks"/>
    <x v="7"/>
    <s v="food trucks"/>
    <n v="1488805200"/>
    <n v="1484094498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n v="0"/>
    <e v="#DIV/0!"/>
    <b v="0"/>
    <s v="food/food trucks"/>
    <x v="7"/>
    <s v="food trucks"/>
    <n v="1413388296"/>
    <n v="1410796296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1E-3"/>
    <x v="2"/>
    <s v="US"/>
    <s v="USD"/>
    <n v="1408225452"/>
    <n v="1405633452"/>
    <b v="0"/>
    <n v="5"/>
    <n v="1"/>
    <n v="5"/>
    <b v="0"/>
    <s v="food/food trucks"/>
    <x v="7"/>
    <s v="food trucks"/>
    <n v="1408225452"/>
    <n v="1405633452"/>
    <x v="1178"/>
    <x v="1178"/>
  </r>
  <r>
    <n v="1179"/>
    <s v="El Camion Roja"/>
    <s v="Mexican Style Food Truck, run by a Red Seal Chef, in a town with NO MEXICAN FOOD! That is a culinary emergency situation!"/>
    <n v="60000"/>
    <n v="3200"/>
    <n v="5.3333333333333339"/>
    <x v="2"/>
    <s v="CA"/>
    <s v="CAD"/>
    <n v="1446052627"/>
    <n v="1443460627"/>
    <b v="0"/>
    <n v="3200"/>
    <n v="5"/>
    <n v="640"/>
    <b v="0"/>
    <s v="food/food trucks"/>
    <x v="7"/>
    <s v="food trucks"/>
    <n v="1446052627"/>
    <n v="1443460627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n v="11.75"/>
    <x v="2"/>
    <s v="US"/>
    <s v="USD"/>
    <n v="1403983314"/>
    <n v="1400786514"/>
    <b v="0"/>
    <n v="5875"/>
    <n v="85"/>
    <n v="69.117647058823536"/>
    <b v="0"/>
    <s v="food/food trucks"/>
    <x v="7"/>
    <s v="food trucks"/>
    <n v="1403983314"/>
    <n v="1400786514"/>
    <x v="1180"/>
    <x v="1180"/>
  </r>
  <r>
    <n v="1181"/>
    <s v="Gringo Loco Tacos Food Truck"/>
    <s v="Bringing the best tacos to the streets of Chicago!"/>
    <n v="50000"/>
    <n v="4"/>
    <n v="8.0000000000000002E-3"/>
    <x v="2"/>
    <s v="US"/>
    <s v="USD"/>
    <n v="1425197321"/>
    <n v="1422605321"/>
    <b v="0"/>
    <n v="4"/>
    <n v="3"/>
    <n v="1.3333333333333333"/>
    <b v="0"/>
    <s v="food/food trucks"/>
    <x v="7"/>
    <s v="food trucks"/>
    <n v="1425197321"/>
    <n v="1422605321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"/>
    <x v="2"/>
    <s v="US"/>
    <s v="USD"/>
    <n v="1484239320"/>
    <n v="1482609088"/>
    <b v="0"/>
    <n v="42"/>
    <n v="4"/>
    <n v="10.5"/>
    <b v="0"/>
    <s v="food/food trucks"/>
    <x v="7"/>
    <s v="food trucks"/>
    <n v="1484239320"/>
    <n v="1482609088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100"/>
    <n v="3"/>
    <n v="33.333333333333336"/>
    <b v="0"/>
    <s v="food/food trucks"/>
    <x v="7"/>
    <s v="food trucks"/>
    <n v="1478059140"/>
    <n v="147639122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n v="104.93636363636362"/>
    <x v="0"/>
    <s v="GB"/>
    <s v="GBP"/>
    <n v="1486391011"/>
    <n v="1483712611"/>
    <b v="0"/>
    <n v="23086"/>
    <n v="375"/>
    <n v="61.562666666666665"/>
    <b v="1"/>
    <s v="photography/photobooks"/>
    <x v="8"/>
    <s v="photobooks"/>
    <n v="1486391011"/>
    <n v="1483712611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n v="105.44"/>
    <x v="0"/>
    <s v="US"/>
    <s v="USD"/>
    <n v="1433736000"/>
    <n v="1430945149"/>
    <b v="0"/>
    <n v="13180"/>
    <n v="111"/>
    <n v="118.73873873873873"/>
    <b v="1"/>
    <s v="photography/photobooks"/>
    <x v="8"/>
    <s v="photobooks"/>
    <n v="1433736000"/>
    <n v="1430945149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6.73333333333332"/>
    <x v="0"/>
    <s v="GB"/>
    <s v="GBP"/>
    <n v="1433198520"/>
    <n v="1430340195"/>
    <b v="0"/>
    <n v="8005"/>
    <n v="123"/>
    <n v="65.081300813008127"/>
    <b v="1"/>
    <s v="photography/photobooks"/>
    <x v="8"/>
    <s v="photobooks"/>
    <n v="1433198520"/>
    <n v="1430340195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.12571428571428"/>
    <x v="0"/>
    <s v="US"/>
    <s v="USD"/>
    <n v="1431885600"/>
    <n v="1429133323"/>
    <b v="0"/>
    <n v="9111"/>
    <n v="70"/>
    <n v="130.15714285714284"/>
    <b v="1"/>
    <s v="photography/photobooks"/>
    <x v="8"/>
    <s v="photobooks"/>
    <n v="1431885600"/>
    <n v="1429133323"/>
    <x v="1187"/>
    <x v="1187"/>
  </r>
  <r>
    <n v="1188"/>
    <s v="Because Dance."/>
    <s v="A photobook of young dancers and their inspiring stories, photographed in beautiful and unique locations."/>
    <n v="2000"/>
    <n v="3211"/>
    <n v="160.54999999999998"/>
    <x v="0"/>
    <s v="CA"/>
    <s v="CAD"/>
    <n v="1482943740"/>
    <n v="1481129340"/>
    <b v="0"/>
    <n v="3211"/>
    <n v="85"/>
    <n v="37.776470588235291"/>
    <b v="1"/>
    <s v="photography/photobooks"/>
    <x v="8"/>
    <s v="photobooks"/>
    <n v="1482943740"/>
    <n v="148112934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n v="107.77777777777777"/>
    <x v="0"/>
    <s v="US"/>
    <s v="USD"/>
    <n v="1467242995"/>
    <n v="1465428595"/>
    <b v="0"/>
    <n v="9700"/>
    <n v="86"/>
    <n v="112.79069767441861"/>
    <b v="1"/>
    <s v="photography/photobooks"/>
    <x v="8"/>
    <s v="photobooks"/>
    <n v="1467242995"/>
    <n v="1465428595"/>
    <x v="1189"/>
    <x v="1189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675"/>
    <n v="13"/>
    <n v="51.92307692307692"/>
    <b v="1"/>
    <s v="photography/photobooks"/>
    <x v="8"/>
    <s v="photobooks"/>
    <n v="1409500725"/>
    <n v="1406908725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n v="109.07407407407408"/>
    <x v="0"/>
    <s v="US"/>
    <s v="USD"/>
    <n v="1458480560"/>
    <n v="1455892160"/>
    <b v="0"/>
    <n v="2945"/>
    <n v="33"/>
    <n v="89.242424242424249"/>
    <b v="1"/>
    <s v="photography/photobooks"/>
    <x v="8"/>
    <s v="photobooks"/>
    <n v="1458480560"/>
    <n v="1455892160"/>
    <x v="1191"/>
    <x v="1191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290"/>
    <n v="15"/>
    <n v="19.333333333333332"/>
    <b v="1"/>
    <s v="photography/photobooks"/>
    <x v="8"/>
    <s v="photobooks"/>
    <n v="1486814978"/>
    <n v="148422297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3.95714285714286"/>
    <x v="0"/>
    <s v="US"/>
    <s v="USD"/>
    <n v="1460223453"/>
    <n v="1455043053"/>
    <b v="0"/>
    <n v="21831"/>
    <n v="273"/>
    <n v="79.967032967032964"/>
    <b v="1"/>
    <s v="photography/photobooks"/>
    <x v="8"/>
    <s v="photobooks"/>
    <n v="1460223453"/>
    <n v="1455043053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.24"/>
    <x v="0"/>
    <s v="IE"/>
    <s v="EUR"/>
    <n v="1428493379"/>
    <n v="1425901379"/>
    <b v="0"/>
    <n v="40280"/>
    <n v="714"/>
    <n v="56.414565826330531"/>
    <b v="1"/>
    <s v="photography/photobooks"/>
    <x v="8"/>
    <s v="photobooks"/>
    <n v="1428493379"/>
    <n v="1425901379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3500"/>
    <n v="170"/>
    <n v="79.411764705882348"/>
    <b v="1"/>
    <s v="photography/photobooks"/>
    <x v="8"/>
    <s v="photobooks"/>
    <n v="1450602000"/>
    <n v="1445415653"/>
    <x v="1195"/>
    <x v="1195"/>
  </r>
  <r>
    <n v="1196"/>
    <s v="NAKED IBIZA - A Large Scale Photography Book by Dylan Rosser"/>
    <s v="A book of male nudes photographed on location in Ibiza over the last 4 years."/>
    <n v="14500"/>
    <n v="39137"/>
    <n v="269.91034482758624"/>
    <x v="0"/>
    <s v="GB"/>
    <s v="GBP"/>
    <n v="1450467539"/>
    <n v="1447875539"/>
    <b v="0"/>
    <n v="39137"/>
    <n v="512"/>
    <n v="76.439453125"/>
    <b v="1"/>
    <s v="photography/photobooks"/>
    <x v="8"/>
    <s v="photobooks"/>
    <n v="1450467539"/>
    <n v="1447875539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.29333333333332"/>
    <x v="0"/>
    <s v="US"/>
    <s v="USD"/>
    <n v="1465797540"/>
    <n v="1463155034"/>
    <b v="0"/>
    <n v="37994"/>
    <n v="314"/>
    <n v="121"/>
    <b v="1"/>
    <s v="photography/photobooks"/>
    <x v="8"/>
    <s v="photobooks"/>
    <n v="1465797540"/>
    <n v="1463155034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0.59999999999997"/>
    <x v="0"/>
    <s v="US"/>
    <s v="USD"/>
    <n v="1451530800"/>
    <n v="1448463086"/>
    <b v="0"/>
    <n v="9121"/>
    <n v="167"/>
    <n v="54.616766467065865"/>
    <b v="1"/>
    <s v="photography/photobooks"/>
    <x v="8"/>
    <s v="photobooks"/>
    <n v="1451530800"/>
    <n v="1448463086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.31677953348381"/>
    <x v="0"/>
    <s v="GB"/>
    <s v="GBP"/>
    <n v="1436380200"/>
    <n v="1433615400"/>
    <b v="0"/>
    <n v="2693"/>
    <n v="9"/>
    <n v="299.22222222222223"/>
    <b v="1"/>
    <s v="photography/photobooks"/>
    <x v="8"/>
    <s v="photobooks"/>
    <n v="1436380200"/>
    <n v="1433615400"/>
    <x v="1199"/>
    <x v="1199"/>
  </r>
  <r>
    <n v="1200"/>
    <s v="Modern Nomads"/>
    <s v="Modern Nomads Journal is an 88 page magazine style publication containing photo stories about Somalis in the Horn of Africa."/>
    <n v="4800"/>
    <n v="6029"/>
    <n v="125.60416666666667"/>
    <x v="0"/>
    <s v="US"/>
    <s v="USD"/>
    <n v="1429183656"/>
    <n v="1427369256"/>
    <b v="0"/>
    <n v="6029"/>
    <n v="103"/>
    <n v="58.533980582524272"/>
    <b v="1"/>
    <s v="photography/photobooks"/>
    <x v="8"/>
    <s v="photobooks"/>
    <n v="1429183656"/>
    <n v="1427369256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n v="102.43783333333334"/>
    <x v="0"/>
    <s v="GB"/>
    <s v="GBP"/>
    <n v="1468593246"/>
    <n v="1466001246"/>
    <b v="0"/>
    <n v="6146.27"/>
    <n v="111"/>
    <n v="55.371801801801809"/>
    <b v="1"/>
    <s v="photography/photobooks"/>
    <x v="8"/>
    <s v="photobooks"/>
    <n v="1468593246"/>
    <n v="1466001246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.244"/>
    <x v="0"/>
    <s v="AU"/>
    <s v="AUD"/>
    <n v="1435388154"/>
    <n v="1432796154"/>
    <b v="0"/>
    <n v="49811"/>
    <n v="271"/>
    <n v="183.80442804428046"/>
    <b v="1"/>
    <s v="photography/photobooks"/>
    <x v="8"/>
    <s v="photobooks"/>
    <n v="1435388154"/>
    <n v="1432796154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.45398773006136"/>
    <x v="0"/>
    <s v="US"/>
    <s v="USD"/>
    <n v="1433083527"/>
    <n v="1430491527"/>
    <b v="0"/>
    <n v="16700"/>
    <n v="101"/>
    <n v="165.34653465346534"/>
    <b v="1"/>
    <s v="photography/photobooks"/>
    <x v="8"/>
    <s v="photobooks"/>
    <n v="1433083527"/>
    <n v="1430491527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2.94615384615385"/>
    <x v="0"/>
    <s v="US"/>
    <s v="USD"/>
    <n v="1449205200"/>
    <n v="1445363833"/>
    <b v="0"/>
    <n v="13383"/>
    <n v="57"/>
    <n v="234.78947368421052"/>
    <b v="1"/>
    <s v="photography/photobooks"/>
    <x v="8"/>
    <s v="photobooks"/>
    <n v="1449205200"/>
    <n v="1445363833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0.86153846153847"/>
    <x v="0"/>
    <s v="DE"/>
    <s v="EUR"/>
    <n v="1434197351"/>
    <n v="1431605351"/>
    <b v="0"/>
    <n v="13112"/>
    <n v="62"/>
    <n v="211.48387096774192"/>
    <b v="1"/>
    <s v="photography/photobooks"/>
    <x v="8"/>
    <s v="photobooks"/>
    <n v="1434197351"/>
    <n v="1431605351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4.99999999999999"/>
    <x v="0"/>
    <s v="AT"/>
    <s v="EUR"/>
    <n v="1489238940"/>
    <n v="1486406253"/>
    <b v="0"/>
    <n v="1035"/>
    <n v="32"/>
    <n v="32.34375"/>
    <b v="1"/>
    <s v="photography/photobooks"/>
    <x v="8"/>
    <s v="photobooks"/>
    <n v="1489238940"/>
    <n v="1486406253"/>
    <x v="1206"/>
    <x v="1206"/>
  </r>
  <r>
    <n v="1207"/>
    <s v="ITALIANA"/>
    <s v="A humanistic photo book about ancestral &amp; post-modern Italy."/>
    <n v="16700"/>
    <n v="17396"/>
    <n v="104.16766467065868"/>
    <x v="0"/>
    <s v="IT"/>
    <s v="EUR"/>
    <n v="1459418400"/>
    <n v="1456827573"/>
    <b v="0"/>
    <n v="17396"/>
    <n v="141"/>
    <n v="123.37588652482269"/>
    <b v="1"/>
    <s v="photography/photobooks"/>
    <x v="8"/>
    <s v="photobooks"/>
    <n v="1459418400"/>
    <n v="1456827573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n v="155.29999999999998"/>
    <x v="0"/>
    <s v="US"/>
    <s v="USD"/>
    <n v="1458835264"/>
    <n v="1456246864"/>
    <b v="0"/>
    <n v="15530"/>
    <n v="75"/>
    <n v="207.06666666666666"/>
    <b v="1"/>
    <s v="photography/photobooks"/>
    <x v="8"/>
    <s v="photobooks"/>
    <n v="1458835264"/>
    <n v="1456246864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6360"/>
    <n v="46"/>
    <n v="138.2608695652174"/>
    <b v="1"/>
    <s v="photography/photobooks"/>
    <x v="8"/>
    <s v="photobooks"/>
    <n v="1488053905"/>
    <n v="1485461905"/>
    <x v="1209"/>
    <x v="1209"/>
  </r>
  <r>
    <n v="1210"/>
    <s v="Det Andra GÃ¶teborg"/>
    <s v="En fotobok om livet i det enda andra GÃ¶teborg i vÃ¤rlden"/>
    <n v="20000"/>
    <n v="50863"/>
    <n v="254.31499999999997"/>
    <x v="0"/>
    <s v="SE"/>
    <s v="SEK"/>
    <n v="1433106000"/>
    <n v="1431124572"/>
    <b v="0"/>
    <n v="50863"/>
    <n v="103"/>
    <n v="493.81553398058253"/>
    <b v="1"/>
    <s v="photography/photobooks"/>
    <x v="8"/>
    <s v="photobooks"/>
    <n v="1433106000"/>
    <n v="143112457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n v="101.1"/>
    <x v="0"/>
    <s v="CA"/>
    <s v="CAD"/>
    <n v="1465505261"/>
    <n v="1464209261"/>
    <b v="0"/>
    <n v="1011"/>
    <n v="6"/>
    <n v="168.5"/>
    <b v="1"/>
    <s v="photography/photobooks"/>
    <x v="8"/>
    <s v="photobooks"/>
    <n v="1465505261"/>
    <n v="1464209261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.04"/>
    <x v="0"/>
    <s v="US"/>
    <s v="USD"/>
    <n v="1448586000"/>
    <n v="1447195695"/>
    <b v="0"/>
    <n v="3226"/>
    <n v="83"/>
    <n v="38.867469879518069"/>
    <b v="1"/>
    <s v="photography/photobooks"/>
    <x v="8"/>
    <s v="photobooks"/>
    <n v="1448586000"/>
    <n v="1447195695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.23076923076924"/>
    <x v="0"/>
    <s v="GB"/>
    <s v="GBP"/>
    <n v="1485886100"/>
    <n v="1482862100"/>
    <b v="0"/>
    <n v="6645"/>
    <n v="108"/>
    <n v="61.527777777777779"/>
    <b v="1"/>
    <s v="photography/photobooks"/>
    <x v="8"/>
    <s v="photobooks"/>
    <n v="1485886100"/>
    <n v="148286210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1.80000000000001"/>
    <x v="0"/>
    <s v="US"/>
    <s v="USD"/>
    <n v="1433880605"/>
    <n v="1428696605"/>
    <b v="0"/>
    <n v="2636"/>
    <n v="25"/>
    <n v="105.44"/>
    <b v="1"/>
    <s v="photography/photobooks"/>
    <x v="8"/>
    <s v="photobooks"/>
    <n v="1433880605"/>
    <n v="1428696605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n v="786.0802000000001"/>
    <x v="0"/>
    <s v="US"/>
    <s v="USD"/>
    <n v="1401487756"/>
    <n v="1398895756"/>
    <b v="0"/>
    <n v="39304.01"/>
    <n v="549"/>
    <n v="71.592003642987251"/>
    <b v="1"/>
    <s v="photography/photobooks"/>
    <x v="8"/>
    <s v="photobooks"/>
    <n v="1401487756"/>
    <n v="1398895756"/>
    <x v="1215"/>
    <x v="1215"/>
  </r>
  <r>
    <n v="1216"/>
    <s v="In Training: a book of Bonsai photographs"/>
    <s v="A fine art photography book taking a new look at the art of bonsai."/>
    <n v="14000"/>
    <n v="20398"/>
    <n v="145.70000000000002"/>
    <x v="0"/>
    <s v="US"/>
    <s v="USD"/>
    <n v="1443826980"/>
    <n v="1441032457"/>
    <b v="0"/>
    <n v="20398"/>
    <n v="222"/>
    <n v="91.882882882882882"/>
    <b v="1"/>
    <s v="photography/photobooks"/>
    <x v="8"/>
    <s v="photobooks"/>
    <n v="1443826980"/>
    <n v="1441032457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2.60000000000001"/>
    <x v="0"/>
    <s v="US"/>
    <s v="USD"/>
    <n v="1468524340"/>
    <n v="1465932340"/>
    <b v="0"/>
    <n v="27189"/>
    <n v="183"/>
    <n v="148.57377049180329"/>
    <b v="1"/>
    <s v="photography/photobooks"/>
    <x v="8"/>
    <s v="photobooks"/>
    <n v="1468524340"/>
    <n v="146593234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n v="172.27777777777777"/>
    <x v="0"/>
    <s v="US"/>
    <s v="USD"/>
    <n v="1446346800"/>
    <n v="1443714800"/>
    <b v="0"/>
    <n v="15505"/>
    <n v="89"/>
    <n v="174.2134831460674"/>
    <b v="1"/>
    <s v="photography/photobooks"/>
    <x v="8"/>
    <s v="photobooks"/>
    <n v="1446346800"/>
    <n v="1443714800"/>
    <x v="1218"/>
    <x v="1218"/>
  </r>
  <r>
    <n v="1219"/>
    <s v="The Box"/>
    <s v="The Box is a fine art book of Ron Amato's innovative and seductive photography project."/>
    <n v="16350"/>
    <n v="26024"/>
    <n v="159.16819571865443"/>
    <x v="0"/>
    <s v="US"/>
    <s v="USD"/>
    <n v="1476961513"/>
    <n v="1474369513"/>
    <b v="0"/>
    <n v="26024"/>
    <n v="253"/>
    <n v="102.86166007905139"/>
    <b v="1"/>
    <s v="photography/photobooks"/>
    <x v="8"/>
    <s v="photobooks"/>
    <n v="1476961513"/>
    <n v="1474369513"/>
    <x v="1219"/>
    <x v="1219"/>
  </r>
  <r>
    <n v="1220"/>
    <s v="All The People"/>
    <s v="A beautiful photo art book of portraits and conversations with people that may expand your idea of gender."/>
    <n v="15000"/>
    <n v="15565"/>
    <n v="103.76666666666668"/>
    <x v="0"/>
    <s v="DE"/>
    <s v="EUR"/>
    <n v="1440515112"/>
    <n v="1437923112"/>
    <b v="0"/>
    <n v="15565"/>
    <n v="140"/>
    <n v="111.17857142857143"/>
    <b v="1"/>
    <s v="photography/photobooks"/>
    <x v="8"/>
    <s v="photobooks"/>
    <n v="1440515112"/>
    <n v="1437923112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.40954545454547"/>
    <x v="0"/>
    <s v="GB"/>
    <s v="GBP"/>
    <n v="1480809600"/>
    <n v="1478431488"/>
    <b v="0"/>
    <n v="2451.0100000000002"/>
    <n v="103"/>
    <n v="23.796213592233013"/>
    <b v="1"/>
    <s v="photography/photobooks"/>
    <x v="8"/>
    <s v="photobooks"/>
    <n v="1480809600"/>
    <n v="1478431488"/>
    <x v="1221"/>
    <x v="1221"/>
  </r>
  <r>
    <n v="1222"/>
    <s v="Project Pilgrim"/>
    <s v="Project Pilgrim is my effort to work towards normalizing mental health."/>
    <n v="4000"/>
    <n v="11215"/>
    <n v="280.375"/>
    <x v="0"/>
    <s v="CA"/>
    <s v="CAD"/>
    <n v="1459483200"/>
    <n v="1456852647"/>
    <b v="0"/>
    <n v="11215"/>
    <n v="138"/>
    <n v="81.268115942028984"/>
    <b v="1"/>
    <s v="photography/photobooks"/>
    <x v="8"/>
    <s v="photobooks"/>
    <n v="1459483200"/>
    <n v="1456852647"/>
    <x v="1222"/>
    <x v="1222"/>
  </r>
  <r>
    <n v="1223"/>
    <s v="YOSEMITE PEOPLE"/>
    <s v="A photography book focusing on the people rather than the nature at Yosemite National Park."/>
    <n v="19800"/>
    <n v="22197"/>
    <n v="112.10606060606061"/>
    <x v="0"/>
    <s v="US"/>
    <s v="USD"/>
    <n v="1478754909"/>
    <n v="1476159309"/>
    <b v="0"/>
    <n v="22197"/>
    <n v="191"/>
    <n v="116.21465968586388"/>
    <b v="1"/>
    <s v="photography/photobooks"/>
    <x v="8"/>
    <s v="photobooks"/>
    <n v="1478754909"/>
    <n v="1476159309"/>
    <x v="1223"/>
    <x v="1223"/>
  </r>
  <r>
    <n v="1224"/>
    <s v="&quot;I Dreamed Last Night&quot; Album (Canceled)"/>
    <s v="Modern Celtic influenced CD.  Help me finish what I started before the stroke."/>
    <n v="15000"/>
    <n v="1060"/>
    <n v="7.0666666666666673"/>
    <x v="1"/>
    <s v="US"/>
    <s v="USD"/>
    <n v="1402060302"/>
    <n v="1396876302"/>
    <b v="0"/>
    <n v="1060"/>
    <n v="18"/>
    <n v="58.888888888888886"/>
    <b v="0"/>
    <s v="music/world music"/>
    <x v="4"/>
    <s v="world music"/>
    <n v="1402060302"/>
    <n v="1396876302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5"/>
    <x v="1"/>
    <s v="US"/>
    <s v="USD"/>
    <n v="1382478278"/>
    <n v="1377294278"/>
    <b v="0"/>
    <n v="132"/>
    <n v="3"/>
    <n v="44"/>
    <b v="0"/>
    <s v="music/world music"/>
    <x v="4"/>
    <s v="world music"/>
    <n v="1382478278"/>
    <n v="1377294278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"/>
    <x v="1"/>
    <s v="US"/>
    <s v="USD"/>
    <n v="1398042000"/>
    <n v="1395089981"/>
    <b v="0"/>
    <n v="1937"/>
    <n v="40"/>
    <n v="48.424999999999997"/>
    <b v="0"/>
    <s v="music/world music"/>
    <x v="4"/>
    <s v="world music"/>
    <n v="1398042000"/>
    <n v="139508998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n v="0"/>
    <e v="#DIV/0!"/>
    <b v="0"/>
    <s v="music/world music"/>
    <x v="4"/>
    <s v="world music"/>
    <n v="1407394800"/>
    <n v="1404770616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.299999999999997"/>
    <x v="1"/>
    <s v="US"/>
    <s v="USD"/>
    <n v="1317231008"/>
    <n v="1312047008"/>
    <b v="0"/>
    <n v="1465"/>
    <n v="24"/>
    <n v="61.041666666666664"/>
    <b v="0"/>
    <s v="music/world music"/>
    <x v="4"/>
    <s v="world music"/>
    <n v="1317231008"/>
    <n v="1312047008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90909090909090906"/>
    <x v="1"/>
    <s v="US"/>
    <s v="USD"/>
    <n v="1334592000"/>
    <n v="1331982127"/>
    <b v="0"/>
    <n v="25"/>
    <n v="1"/>
    <n v="25"/>
    <b v="0"/>
    <s v="music/world music"/>
    <x v="4"/>
    <s v="world music"/>
    <n v="1334592000"/>
    <n v="1331982127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n v="0"/>
    <e v="#DIV/0!"/>
    <b v="0"/>
    <s v="music/world music"/>
    <x v="4"/>
    <s v="world music"/>
    <n v="1298589630"/>
    <n v="129599763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n v="0"/>
    <e v="#DIV/0!"/>
    <b v="0"/>
    <s v="music/world music"/>
    <x v="4"/>
    <s v="world music"/>
    <n v="1440723600"/>
    <n v="1436394968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8"/>
    <x v="1"/>
    <s v="US"/>
    <s v="USD"/>
    <n v="1381090870"/>
    <n v="1377030070"/>
    <b v="0"/>
    <n v="40"/>
    <n v="1"/>
    <n v="40"/>
    <b v="0"/>
    <s v="music/world music"/>
    <x v="4"/>
    <s v="world music"/>
    <n v="1381090870"/>
    <n v="137703007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1.600000000000001"/>
    <x v="1"/>
    <s v="US"/>
    <s v="USD"/>
    <n v="1329864374"/>
    <n v="1328049974"/>
    <b v="0"/>
    <n v="116"/>
    <n v="6"/>
    <n v="19.333333333333332"/>
    <b v="0"/>
    <s v="music/world music"/>
    <x v="4"/>
    <s v="world music"/>
    <n v="1329864374"/>
    <n v="1328049974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n v="0"/>
    <e v="#DIV/0!"/>
    <b v="0"/>
    <s v="music/world music"/>
    <x v="4"/>
    <s v="world music"/>
    <n v="1422903342"/>
    <n v="1420311342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19"/>
    <x v="1"/>
    <s v="US"/>
    <s v="USD"/>
    <n v="1387077299"/>
    <n v="1383621299"/>
    <b v="0"/>
    <n v="210"/>
    <n v="6"/>
    <n v="35"/>
    <b v="0"/>
    <s v="music/world music"/>
    <x v="4"/>
    <s v="world music"/>
    <n v="1387077299"/>
    <n v="1383621299"/>
    <x v="1235"/>
    <x v="1235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n v="0"/>
    <e v="#DIV/0!"/>
    <b v="0"/>
    <s v="music/world music"/>
    <x v="4"/>
    <s v="world music"/>
    <n v="1343491200"/>
    <n v="1342801164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n v="0"/>
    <e v="#DIV/0!"/>
    <b v="0"/>
    <s v="music/world music"/>
    <x v="4"/>
    <s v="world music"/>
    <n v="1345790865"/>
    <n v="1344062865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7.8"/>
    <x v="1"/>
    <s v="US"/>
    <s v="USD"/>
    <n v="1312641536"/>
    <n v="1310049536"/>
    <b v="0"/>
    <n v="178"/>
    <n v="3"/>
    <n v="59.333333333333336"/>
    <b v="0"/>
    <s v="music/world music"/>
    <x v="4"/>
    <s v="world music"/>
    <n v="1312641536"/>
    <n v="1310049536"/>
    <x v="1238"/>
    <x v="1238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n v="0"/>
    <e v="#DIV/0!"/>
    <b v="0"/>
    <s v="music/world music"/>
    <x v="4"/>
    <s v="world music"/>
    <n v="1325804767"/>
    <n v="1323212767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n v="3.0124999999999997"/>
    <x v="1"/>
    <s v="US"/>
    <s v="USD"/>
    <n v="1373665860"/>
    <n v="1368579457"/>
    <b v="0"/>
    <n v="241"/>
    <n v="8"/>
    <n v="30.125"/>
    <b v="0"/>
    <s v="music/world music"/>
    <x v="4"/>
    <s v="world music"/>
    <n v="1373665860"/>
    <n v="1368579457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0.739999999999995"/>
    <x v="1"/>
    <s v="US"/>
    <s v="USD"/>
    <n v="1414994340"/>
    <n v="1413057980"/>
    <b v="0"/>
    <n v="2537"/>
    <n v="34"/>
    <n v="74.617647058823536"/>
    <b v="0"/>
    <s v="music/world music"/>
    <x v="4"/>
    <s v="world music"/>
    <n v="1414994340"/>
    <n v="1413057980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n v="0.54884742041712409"/>
    <x v="1"/>
    <s v="US"/>
    <s v="USD"/>
    <n v="1315747080"/>
    <n v="1314417502"/>
    <b v="0"/>
    <n v="5"/>
    <n v="1"/>
    <n v="5"/>
    <b v="0"/>
    <s v="music/world music"/>
    <x v="4"/>
    <s v="world music"/>
    <n v="1315747080"/>
    <n v="1314417502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.091666666666667"/>
    <x v="1"/>
    <s v="US"/>
    <s v="USD"/>
    <n v="1310158800"/>
    <n v="1304888771"/>
    <b v="0"/>
    <n v="1691"/>
    <n v="38"/>
    <n v="44.5"/>
    <b v="0"/>
    <s v="music/world music"/>
    <x v="4"/>
    <s v="world music"/>
    <n v="1310158800"/>
    <n v="130488877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3.8"/>
    <x v="0"/>
    <s v="US"/>
    <s v="USD"/>
    <n v="1366664400"/>
    <n v="1363981723"/>
    <b v="1"/>
    <n v="2076"/>
    <n v="45"/>
    <n v="46.133333333333333"/>
    <b v="1"/>
    <s v="music/rock"/>
    <x v="4"/>
    <s v="rock"/>
    <n v="1366664400"/>
    <n v="136398172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.24999999999999"/>
    <x v="0"/>
    <s v="US"/>
    <s v="USD"/>
    <n v="1402755834"/>
    <n v="1400163834"/>
    <b v="1"/>
    <n v="2405"/>
    <n v="17"/>
    <n v="141.47058823529412"/>
    <b v="1"/>
    <s v="music/rock"/>
    <x v="4"/>
    <s v="rock"/>
    <n v="1402755834"/>
    <n v="1400163834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2340"/>
    <n v="31"/>
    <n v="75.483870967741936"/>
    <b v="1"/>
    <s v="music/rock"/>
    <x v="4"/>
    <s v="rock"/>
    <n v="1323136949"/>
    <n v="1319245349"/>
    <x v="1246"/>
    <x v="1246"/>
  </r>
  <r>
    <n v="1247"/>
    <s v="BRAIN DEAD to record debut EP with SLAYER producer!"/>
    <s v="BRAIN DEAD is going to record their debut EP and they need your help, Bozos!"/>
    <n v="3500"/>
    <n v="4275"/>
    <n v="122.14285714285715"/>
    <x v="0"/>
    <s v="US"/>
    <s v="USD"/>
    <n v="1367823655"/>
    <n v="1365231655"/>
    <b v="1"/>
    <n v="4275"/>
    <n v="50"/>
    <n v="85.5"/>
    <b v="1"/>
    <s v="music/rock"/>
    <x v="4"/>
    <s v="rock"/>
    <n v="1367823655"/>
    <n v="1365231655"/>
    <x v="1247"/>
    <x v="1247"/>
  </r>
  <r>
    <n v="1248"/>
    <s v="The Vandies // Full length album!"/>
    <s v="The Vandies make pop rock in glorious Portland, Oregon. Help us fund our first full length album!"/>
    <n v="2500"/>
    <n v="3791"/>
    <n v="151.63999999999999"/>
    <x v="0"/>
    <s v="US"/>
    <s v="USD"/>
    <n v="1402642740"/>
    <n v="1399563953"/>
    <b v="1"/>
    <n v="3791"/>
    <n v="59"/>
    <n v="64.254237288135599"/>
    <b v="1"/>
    <s v="music/rock"/>
    <x v="4"/>
    <s v="rock"/>
    <n v="1402642740"/>
    <n v="1399563953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n v="104.44"/>
    <x v="0"/>
    <s v="US"/>
    <s v="USD"/>
    <n v="1341683211"/>
    <n v="1339091211"/>
    <b v="1"/>
    <n v="5222"/>
    <n v="81"/>
    <n v="64.46913580246914"/>
    <b v="1"/>
    <s v="music/rock"/>
    <x v="4"/>
    <s v="rock"/>
    <n v="1341683211"/>
    <n v="13390912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.15333333333331"/>
    <x v="0"/>
    <s v="US"/>
    <s v="USD"/>
    <n v="1410017131"/>
    <n v="1406129131"/>
    <b v="1"/>
    <n v="60046"/>
    <n v="508"/>
    <n v="118.2007874015748"/>
    <b v="1"/>
    <s v="music/rock"/>
    <x v="4"/>
    <s v="rock"/>
    <n v="1410017131"/>
    <n v="1406129131"/>
    <x v="1250"/>
    <x v="1250"/>
  </r>
  <r>
    <n v="1251"/>
    <s v="Jack Oblivian Harlan t Bobo Limes european tour"/>
    <s v="A tour of europe with 3 memphis artist, Jack Oblivian, Harlan T Bobo and Shawn Cripps."/>
    <n v="6000"/>
    <n v="6108"/>
    <n v="101.8"/>
    <x v="0"/>
    <s v="US"/>
    <s v="USD"/>
    <n v="1316979167"/>
    <n v="1311795167"/>
    <b v="1"/>
    <n v="6108"/>
    <n v="74"/>
    <n v="82.540540540540547"/>
    <b v="1"/>
    <s v="music/rock"/>
    <x v="4"/>
    <s v="rock"/>
    <n v="1316979167"/>
    <n v="1311795167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7.65714285714284"/>
    <x v="0"/>
    <s v="US"/>
    <s v="USD"/>
    <n v="1382658169"/>
    <n v="1380238969"/>
    <b v="1"/>
    <n v="4818"/>
    <n v="141"/>
    <n v="34.170212765957444"/>
    <b v="1"/>
    <s v="music/rock"/>
    <x v="4"/>
    <s v="rock"/>
    <n v="1382658169"/>
    <n v="1380238969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n v="303833.2"/>
    <x v="0"/>
    <s v="US"/>
    <s v="USD"/>
    <n v="1409770107"/>
    <n v="1407178107"/>
    <b v="1"/>
    <n v="30383.32"/>
    <n v="711"/>
    <n v="42.73322081575246"/>
    <b v="1"/>
    <s v="music/rock"/>
    <x v="4"/>
    <s v="rock"/>
    <n v="1409770107"/>
    <n v="1407178107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n v="198.85074626865671"/>
    <x v="0"/>
    <s v="US"/>
    <s v="USD"/>
    <n v="1293857940"/>
    <n v="1288968886"/>
    <b v="1"/>
    <n v="13323"/>
    <n v="141"/>
    <n v="94.489361702127653"/>
    <b v="1"/>
    <s v="music/rock"/>
    <x v="4"/>
    <s v="rock"/>
    <n v="1293857940"/>
    <n v="1288968886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.36666666666667"/>
    <x v="0"/>
    <s v="US"/>
    <s v="USD"/>
    <n v="1385932652"/>
    <n v="1383337052"/>
    <b v="1"/>
    <n v="6071"/>
    <n v="109"/>
    <n v="55.697247706422019"/>
    <b v="1"/>
    <s v="music/rock"/>
    <x v="4"/>
    <s v="rock"/>
    <n v="1385932652"/>
    <n v="1383337052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7.96376666666666"/>
    <x v="0"/>
    <s v="US"/>
    <s v="USD"/>
    <n v="1329084231"/>
    <n v="1326492231"/>
    <b v="1"/>
    <n v="35389.129999999997"/>
    <n v="361"/>
    <n v="98.030831024930734"/>
    <b v="1"/>
    <s v="music/rock"/>
    <x v="4"/>
    <s v="rock"/>
    <n v="1329084231"/>
    <n v="132649223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4.72727272727275"/>
    <x v="0"/>
    <s v="US"/>
    <s v="USD"/>
    <n v="1301792590"/>
    <n v="1297562590"/>
    <b v="1"/>
    <n v="16210"/>
    <n v="176"/>
    <n v="92.102272727272734"/>
    <b v="1"/>
    <s v="music/rock"/>
    <x v="4"/>
    <s v="rock"/>
    <n v="1301792590"/>
    <n v="1297562590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n v="213.14633333333336"/>
    <x v="0"/>
    <s v="US"/>
    <s v="USD"/>
    <n v="1377960012"/>
    <n v="1375368012"/>
    <b v="1"/>
    <n v="25577.56"/>
    <n v="670"/>
    <n v="38.175462686567165"/>
    <b v="1"/>
    <s v="music/rock"/>
    <x v="4"/>
    <s v="rock"/>
    <n v="1377960012"/>
    <n v="1375368012"/>
    <x v="1258"/>
    <x v="1258"/>
  </r>
  <r>
    <n v="1259"/>
    <s v="Help Falling From One complete their CD!!!"/>
    <s v="Falling From One is currently in the studio recording their first CD and they need your help!"/>
    <n v="2500"/>
    <n v="2606"/>
    <n v="104.24"/>
    <x v="0"/>
    <s v="US"/>
    <s v="USD"/>
    <n v="1402286340"/>
    <n v="1399504664"/>
    <b v="1"/>
    <n v="2606"/>
    <n v="96"/>
    <n v="27.145833333333332"/>
    <b v="1"/>
    <s v="music/rock"/>
    <x v="4"/>
    <s v="rock"/>
    <n v="1402286340"/>
    <n v="1399504664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3.66666666666667"/>
    <x v="0"/>
    <s v="US"/>
    <s v="USD"/>
    <n v="1393445620"/>
    <n v="1390853620"/>
    <b v="1"/>
    <n v="3751"/>
    <n v="74"/>
    <n v="50.689189189189186"/>
    <b v="1"/>
    <s v="music/rock"/>
    <x v="4"/>
    <s v="rock"/>
    <n v="1393445620"/>
    <n v="1390853620"/>
    <x v="1260"/>
    <x v="1260"/>
  </r>
  <r>
    <n v="1261"/>
    <s v="The Puget EP's Vinyl Release"/>
    <s v="We just recorded a stellar EP and we're trying to put it out on vinyl.  Can you help these punx out?"/>
    <n v="2000"/>
    <n v="2025"/>
    <n v="101.25"/>
    <x v="0"/>
    <s v="US"/>
    <s v="USD"/>
    <n v="1390983227"/>
    <n v="1388391227"/>
    <b v="1"/>
    <n v="2025"/>
    <n v="52"/>
    <n v="38.942307692307693"/>
    <b v="1"/>
    <s v="music/rock"/>
    <x v="4"/>
    <s v="rock"/>
    <n v="1390983227"/>
    <n v="1388391227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.41538461538462"/>
    <x v="0"/>
    <s v="CA"/>
    <s v="CAD"/>
    <n v="1392574692"/>
    <n v="1389982692"/>
    <b v="1"/>
    <n v="8152"/>
    <n v="105"/>
    <n v="77.638095238095232"/>
    <b v="1"/>
    <s v="music/rock"/>
    <x v="4"/>
    <s v="rock"/>
    <n v="1392574692"/>
    <n v="1389982692"/>
    <x v="1262"/>
    <x v="1262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1785"/>
    <n v="41"/>
    <n v="43.536585365853661"/>
    <b v="1"/>
    <s v="music/rock"/>
    <x v="4"/>
    <s v="rock"/>
    <n v="1396054800"/>
    <n v="1393034470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.46153846153845"/>
    <x v="0"/>
    <s v="US"/>
    <s v="USD"/>
    <n v="1383062083"/>
    <n v="1380556483"/>
    <b v="1"/>
    <n v="1082"/>
    <n v="34"/>
    <n v="31.823529411764707"/>
    <b v="1"/>
    <s v="music/rock"/>
    <x v="4"/>
    <s v="rock"/>
    <n v="1383062083"/>
    <n v="1380556483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.14771428571429"/>
    <x v="0"/>
    <s v="US"/>
    <s v="USD"/>
    <n v="1291131815"/>
    <n v="1287071015"/>
    <b v="1"/>
    <n v="4170.17"/>
    <n v="66"/>
    <n v="63.184393939393942"/>
    <b v="1"/>
    <s v="music/rock"/>
    <x v="4"/>
    <s v="rock"/>
    <n v="1291131815"/>
    <n v="1287071015"/>
    <x v="1265"/>
    <x v="1265"/>
  </r>
  <r>
    <n v="1266"/>
    <s v="Sensory Station's First EP"/>
    <s v="We are looking to record our first EP produced by Aaron Harris (ISIS/Palms) at Studio West."/>
    <n v="9500"/>
    <n v="9545"/>
    <n v="100.47368421052632"/>
    <x v="0"/>
    <s v="US"/>
    <s v="USD"/>
    <n v="1389474145"/>
    <n v="1386882145"/>
    <b v="1"/>
    <n v="9545"/>
    <n v="50"/>
    <n v="190.9"/>
    <b v="1"/>
    <s v="music/rock"/>
    <x v="4"/>
    <s v="rock"/>
    <n v="1389474145"/>
    <n v="1386882145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1.8"/>
    <x v="0"/>
    <s v="US"/>
    <s v="USD"/>
    <n v="1374674558"/>
    <n v="1372082558"/>
    <b v="1"/>
    <n v="22396"/>
    <n v="159"/>
    <n v="140.85534591194968"/>
    <b v="1"/>
    <s v="music/rock"/>
    <x v="4"/>
    <s v="rock"/>
    <n v="1374674558"/>
    <n v="1372082558"/>
    <x v="1267"/>
    <x v="1267"/>
  </r>
  <r>
    <n v="1268"/>
    <s v="Full Devil Jacket 2nd Album Release"/>
    <s v="Full Devil Jacket Is releasing their first record in over 12 yrs and we want you to be a part of it!"/>
    <n v="12000"/>
    <n v="14000"/>
    <n v="116.66666666666667"/>
    <x v="0"/>
    <s v="US"/>
    <s v="USD"/>
    <n v="1379708247"/>
    <n v="1377116247"/>
    <b v="1"/>
    <n v="14000"/>
    <n v="182"/>
    <n v="76.92307692307692"/>
    <b v="1"/>
    <s v="music/rock"/>
    <x v="4"/>
    <s v="rock"/>
    <n v="1379708247"/>
    <n v="1377116247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8.64893617021276"/>
    <x v="0"/>
    <s v="US"/>
    <s v="USD"/>
    <n v="1460764800"/>
    <n v="1458157512"/>
    <b v="1"/>
    <n v="20426"/>
    <n v="206"/>
    <n v="99.15533980582525"/>
    <b v="1"/>
    <s v="music/rock"/>
    <x v="4"/>
    <s v="rock"/>
    <n v="1460764800"/>
    <n v="1458157512"/>
    <x v="1269"/>
    <x v="1269"/>
  </r>
  <r>
    <n v="1270"/>
    <s v="Resolution15 records their next album, Svaha"/>
    <s v="We make awake metal using violins in place of guitars and want to record a full length album."/>
    <n v="10000"/>
    <n v="11472"/>
    <n v="114.72"/>
    <x v="0"/>
    <s v="US"/>
    <s v="USD"/>
    <n v="1332704042"/>
    <n v="1327523642"/>
    <b v="1"/>
    <n v="11472"/>
    <n v="169"/>
    <n v="67.881656804733723"/>
    <b v="1"/>
    <s v="music/rock"/>
    <x v="4"/>
    <s v="rock"/>
    <n v="1332704042"/>
    <n v="1327523642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1.8"/>
    <x v="0"/>
    <s v="US"/>
    <s v="USD"/>
    <n v="1384363459"/>
    <n v="1381767859"/>
    <b v="1"/>
    <n v="7635"/>
    <n v="31"/>
    <n v="246.29032258064515"/>
    <b v="1"/>
    <s v="music/rock"/>
    <x v="4"/>
    <s v="rock"/>
    <n v="1384363459"/>
    <n v="138176785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5300"/>
    <n v="28"/>
    <n v="189.28571428571428"/>
    <b v="1"/>
    <s v="music/rock"/>
    <x v="4"/>
    <s v="rock"/>
    <n v="1276574400"/>
    <n v="127057637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n v="103.49999999999999"/>
    <x v="0"/>
    <s v="CA"/>
    <s v="CAD"/>
    <n v="1409506291"/>
    <n v="1406914291"/>
    <b v="1"/>
    <n v="4140"/>
    <n v="54"/>
    <n v="76.666666666666671"/>
    <b v="1"/>
    <s v="music/rock"/>
    <x v="4"/>
    <s v="rock"/>
    <n v="1409506291"/>
    <n v="140691429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4.97535999999999"/>
    <x v="0"/>
    <s v="US"/>
    <s v="USD"/>
    <n v="1346344425"/>
    <n v="1343320425"/>
    <b v="1"/>
    <n v="38743.839999999997"/>
    <n v="467"/>
    <n v="82.963254817987149"/>
    <b v="1"/>
    <s v="music/rock"/>
    <x v="4"/>
    <s v="rock"/>
    <n v="1346344425"/>
    <n v="1343320425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n v="162.14066666666668"/>
    <x v="0"/>
    <s v="US"/>
    <s v="USD"/>
    <n v="1375908587"/>
    <n v="1372884587"/>
    <b v="1"/>
    <n v="24321.1"/>
    <n v="389"/>
    <n v="62.522107969151669"/>
    <b v="1"/>
    <s v="music/rock"/>
    <x v="4"/>
    <s v="rock"/>
    <n v="1375908587"/>
    <n v="1372884587"/>
    <x v="1275"/>
    <x v="1275"/>
  </r>
  <r>
    <n v="1276"/>
    <s v="MR. DREAM GOES TO JAIL"/>
    <s v="Sponsor this Brooklyn punk band's debut seven-inch, MR. DREAM GOES TO JAIL."/>
    <n v="3000"/>
    <n v="3132.63"/>
    <n v="104.42100000000001"/>
    <x v="0"/>
    <s v="US"/>
    <s v="USD"/>
    <n v="1251777600"/>
    <n v="1247504047"/>
    <b v="1"/>
    <n v="3132.63"/>
    <n v="68"/>
    <n v="46.06808823529412"/>
    <b v="1"/>
    <s v="music/rock"/>
    <x v="4"/>
    <s v="rock"/>
    <n v="1251777600"/>
    <n v="124750404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n v="106.12433333333333"/>
    <x v="0"/>
    <s v="US"/>
    <s v="USD"/>
    <n v="1346765347"/>
    <n v="1343741347"/>
    <b v="1"/>
    <n v="15918.65"/>
    <n v="413"/>
    <n v="38.543946731234868"/>
    <b v="1"/>
    <s v="music/rock"/>
    <x v="4"/>
    <s v="rock"/>
    <n v="1346765347"/>
    <n v="1343741347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4.93846153846152"/>
    <x v="0"/>
    <s v="US"/>
    <s v="USD"/>
    <n v="1403661600"/>
    <n v="1401196766"/>
    <b v="1"/>
    <n v="10071"/>
    <n v="190"/>
    <n v="53.005263157894738"/>
    <b v="1"/>
    <s v="music/rock"/>
    <x v="4"/>
    <s v="rock"/>
    <n v="1403661600"/>
    <n v="1401196766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0.77157238734421"/>
    <x v="0"/>
    <s v="US"/>
    <s v="USD"/>
    <n v="1395624170"/>
    <n v="1392171770"/>
    <b v="1"/>
    <n v="13864.17"/>
    <n v="189"/>
    <n v="73.355396825396824"/>
    <b v="1"/>
    <s v="music/rock"/>
    <x v="4"/>
    <s v="rock"/>
    <n v="1395624170"/>
    <n v="1392171770"/>
    <x v="1279"/>
    <x v="1279"/>
  </r>
  <r>
    <n v="1280"/>
    <s v="Nothing More's New Album"/>
    <s v="Nothing More is recording their forthcoming record and needs to join forces with you to make this album HUGE! "/>
    <n v="15000"/>
    <n v="16636.78"/>
    <n v="110.91186666666665"/>
    <x v="0"/>
    <s v="US"/>
    <s v="USD"/>
    <n v="1299003054"/>
    <n v="1291227054"/>
    <b v="1"/>
    <n v="16636.78"/>
    <n v="130"/>
    <n v="127.97523076923076"/>
    <b v="1"/>
    <s v="music/rock"/>
    <x v="4"/>
    <s v="rock"/>
    <n v="1299003054"/>
    <n v="1291227054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n v="110.71428571428572"/>
    <x v="0"/>
    <s v="US"/>
    <s v="USD"/>
    <n v="1375033836"/>
    <n v="1373305836"/>
    <b v="1"/>
    <n v="7750"/>
    <n v="74"/>
    <n v="104.72972972972973"/>
    <b v="1"/>
    <s v="music/rock"/>
    <x v="4"/>
    <s v="rock"/>
    <n v="1375033836"/>
    <n v="1373305836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3.61333333333333"/>
    <x v="0"/>
    <s v="US"/>
    <s v="USD"/>
    <n v="1386565140"/>
    <n v="1383909855"/>
    <b v="1"/>
    <n v="18542"/>
    <n v="274"/>
    <n v="67.671532846715323"/>
    <b v="1"/>
    <s v="music/rock"/>
    <x v="4"/>
    <s v="rock"/>
    <n v="1386565140"/>
    <n v="1383909855"/>
    <x v="1282"/>
    <x v="1282"/>
  </r>
  <r>
    <n v="1283"/>
    <s v="Sketching In Stereo 3rd Album!"/>
    <s v="Our 3rd album is halfway complete, but we need your help to record, mix and master the final product!"/>
    <n v="1000"/>
    <n v="2110.5"/>
    <n v="211.05"/>
    <x v="0"/>
    <s v="US"/>
    <s v="USD"/>
    <n v="1362974400"/>
    <n v="1360948389"/>
    <b v="1"/>
    <n v="2110.5"/>
    <n v="22"/>
    <n v="95.931818181818187"/>
    <b v="1"/>
    <s v="music/rock"/>
    <x v="4"/>
    <s v="rock"/>
    <n v="1362974400"/>
    <n v="1360948389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2020"/>
    <n v="31"/>
    <n v="65.161290322580641"/>
    <b v="1"/>
    <s v="theater/plays"/>
    <x v="1"/>
    <s v="plays"/>
    <n v="1483203540"/>
    <n v="1481175482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n v="101.64999999999999"/>
    <x v="0"/>
    <s v="GB"/>
    <s v="GBP"/>
    <n v="1434808775"/>
    <n v="1433512775"/>
    <b v="0"/>
    <n v="2033"/>
    <n v="63"/>
    <n v="32.269841269841272"/>
    <b v="1"/>
    <s v="theater/plays"/>
    <x v="1"/>
    <s v="plays"/>
    <n v="1434808775"/>
    <n v="1433512775"/>
    <x v="1285"/>
    <x v="1285"/>
  </r>
  <r>
    <n v="1286"/>
    <s v="The Diary of a Nobody"/>
    <s v="A touring production of FRED's modern adaptation of the classic Victorian comic novel, reaching out to new audiences."/>
    <n v="1500"/>
    <n v="1625"/>
    <n v="108.33333333333333"/>
    <x v="0"/>
    <s v="GB"/>
    <s v="GBP"/>
    <n v="1424181600"/>
    <n v="1423041227"/>
    <b v="0"/>
    <n v="1625"/>
    <n v="20"/>
    <n v="81.25"/>
    <b v="1"/>
    <s v="theater/plays"/>
    <x v="1"/>
    <s v="plays"/>
    <n v="1424181600"/>
    <n v="1423041227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605"/>
    <n v="25"/>
    <n v="24.2"/>
    <b v="1"/>
    <s v="theater/plays"/>
    <x v="1"/>
    <s v="plays"/>
    <n v="1434120856"/>
    <n v="142893685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.44999999999999"/>
    <x v="0"/>
    <s v="US"/>
    <s v="USD"/>
    <n v="1470801600"/>
    <n v="1468122163"/>
    <b v="0"/>
    <n v="4018"/>
    <n v="61"/>
    <n v="65.868852459016395"/>
    <b v="1"/>
    <s v="theater/plays"/>
    <x v="1"/>
    <s v="plays"/>
    <n v="1470801600"/>
    <n v="1468122163"/>
    <x v="1288"/>
    <x v="1288"/>
  </r>
  <r>
    <n v="1289"/>
    <s v="No Brains for Dinner"/>
    <s v="A chilling original Edwardian Comedy of errors and foolishness made for the Patrick Henry College stage."/>
    <n v="1500"/>
    <n v="1876"/>
    <n v="125.06666666666666"/>
    <x v="0"/>
    <s v="US"/>
    <s v="USD"/>
    <n v="1483499645"/>
    <n v="1480907645"/>
    <b v="0"/>
    <n v="1876"/>
    <n v="52"/>
    <n v="36.07692307692308"/>
    <b v="1"/>
    <s v="theater/plays"/>
    <x v="1"/>
    <s v="plays"/>
    <n v="1483499645"/>
    <n v="1480907645"/>
    <x v="1289"/>
    <x v="1289"/>
  </r>
  <r>
    <n v="1290"/>
    <s v="I Died... I Came Back, ... Whatever"/>
    <s v="Sometimes your Heart has to STOP for your Life to START."/>
    <n v="3500"/>
    <n v="3800"/>
    <n v="108.57142857142857"/>
    <x v="0"/>
    <s v="US"/>
    <s v="USD"/>
    <n v="1429772340"/>
    <n v="1427121931"/>
    <b v="0"/>
    <n v="3800"/>
    <n v="86"/>
    <n v="44.186046511627907"/>
    <b v="1"/>
    <s v="theater/plays"/>
    <x v="1"/>
    <s v="plays"/>
    <n v="1429772340"/>
    <n v="1427121931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5.70000000000002"/>
    <x v="0"/>
    <s v="US"/>
    <s v="USD"/>
    <n v="1428390000"/>
    <n v="1425224391"/>
    <b v="0"/>
    <n v="4371"/>
    <n v="42"/>
    <n v="104.07142857142857"/>
    <b v="1"/>
    <s v="theater/plays"/>
    <x v="1"/>
    <s v="plays"/>
    <n v="1428390000"/>
    <n v="1425224391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n v="110.00000000000001"/>
    <x v="0"/>
    <s v="GB"/>
    <s v="GBP"/>
    <n v="1444172340"/>
    <n v="1441822828"/>
    <b v="0"/>
    <n v="1870"/>
    <n v="52"/>
    <n v="35.96153846153846"/>
    <b v="1"/>
    <s v="theater/plays"/>
    <x v="1"/>
    <s v="plays"/>
    <n v="1444172340"/>
    <n v="1441822828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n v="102.23333333333333"/>
    <x v="0"/>
    <s v="US"/>
    <s v="USD"/>
    <n v="1447523371"/>
    <n v="1444927771"/>
    <b v="0"/>
    <n v="15335"/>
    <n v="120"/>
    <n v="127.79166666666667"/>
    <b v="1"/>
    <s v="theater/plays"/>
    <x v="1"/>
    <s v="plays"/>
    <n v="1447523371"/>
    <n v="1444927771"/>
    <x v="1293"/>
    <x v="1293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610"/>
    <n v="22"/>
    <n v="27.727272727272727"/>
    <b v="1"/>
    <s v="theater/plays"/>
    <x v="1"/>
    <s v="plays"/>
    <n v="1445252400"/>
    <n v="1443696797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1.96000000000001"/>
    <x v="0"/>
    <s v="GB"/>
    <s v="GBP"/>
    <n v="1438189200"/>
    <n v="1435585497"/>
    <b v="0"/>
    <n v="2549"/>
    <n v="64"/>
    <n v="39.828125"/>
    <b v="1"/>
    <s v="theater/plays"/>
    <x v="1"/>
    <s v="plays"/>
    <n v="1438189200"/>
    <n v="1435585497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.1764705882353"/>
    <x v="0"/>
    <s v="GB"/>
    <s v="GBP"/>
    <n v="1457914373"/>
    <n v="1456189973"/>
    <b v="0"/>
    <n v="1200"/>
    <n v="23"/>
    <n v="52.173913043478258"/>
    <b v="1"/>
    <s v="theater/plays"/>
    <x v="1"/>
    <s v="plays"/>
    <n v="1457914373"/>
    <n v="1456189973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09.52500000000001"/>
    <x v="0"/>
    <s v="US"/>
    <s v="USD"/>
    <n v="1462125358"/>
    <n v="1459533358"/>
    <b v="0"/>
    <n v="21905"/>
    <n v="238"/>
    <n v="92.037815126050418"/>
    <b v="1"/>
    <s v="theater/plays"/>
    <x v="1"/>
    <s v="plays"/>
    <n v="1462125358"/>
    <n v="1459533358"/>
    <x v="1297"/>
    <x v="1297"/>
  </r>
  <r>
    <n v="1298"/>
    <s v="Dinosaur Dreams"/>
    <s v="A play that raises awareness for mental health and explores the psychological effects childhood abuse can have on an adult."/>
    <n v="2000"/>
    <n v="2093"/>
    <n v="104.65"/>
    <x v="0"/>
    <s v="GB"/>
    <s v="GBP"/>
    <n v="1461860432"/>
    <n v="1459268432"/>
    <b v="0"/>
    <n v="2093"/>
    <n v="33"/>
    <n v="63.424242424242422"/>
    <b v="1"/>
    <s v="theater/plays"/>
    <x v="1"/>
    <s v="plays"/>
    <n v="1461860432"/>
    <n v="1459268432"/>
    <x v="1298"/>
    <x v="1298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4340"/>
    <n v="32"/>
    <n v="135.625"/>
    <b v="1"/>
    <s v="theater/plays"/>
    <x v="1"/>
    <s v="plays"/>
    <n v="1436902359"/>
    <n v="1434310359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4050"/>
    <n v="24"/>
    <n v="168.75"/>
    <b v="1"/>
    <s v="theater/plays"/>
    <x v="1"/>
    <s v="plays"/>
    <n v="1464807420"/>
    <n v="1461427938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n v="102.75000000000001"/>
    <x v="0"/>
    <s v="US"/>
    <s v="USD"/>
    <n v="1437447600"/>
    <n v="1436551178"/>
    <b v="0"/>
    <n v="2055"/>
    <n v="29"/>
    <n v="70.862068965517238"/>
    <b v="1"/>
    <s v="theater/plays"/>
    <x v="1"/>
    <s v="plays"/>
    <n v="1437447600"/>
    <n v="1436551178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2500"/>
    <n v="50"/>
    <n v="50"/>
    <b v="1"/>
    <s v="theater/plays"/>
    <x v="1"/>
    <s v="plays"/>
    <n v="1480559011"/>
    <n v="1477963411"/>
    <x v="1302"/>
    <x v="1302"/>
  </r>
  <r>
    <n v="1303"/>
    <s v="Forward Arena Theatre Company: Summer Season"/>
    <s v="Groundbreaking queer theatre."/>
    <n v="3500"/>
    <n v="4559.13"/>
    <n v="130.26085714285716"/>
    <x v="0"/>
    <s v="GB"/>
    <s v="GBP"/>
    <n v="1469962800"/>
    <n v="1468578920"/>
    <b v="0"/>
    <n v="4559.13"/>
    <n v="108"/>
    <n v="42.214166666666671"/>
    <b v="1"/>
    <s v="theater/plays"/>
    <x v="1"/>
    <s v="plays"/>
    <n v="1469962800"/>
    <n v="1468578920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39.627499999999998"/>
    <x v="1"/>
    <s v="GB"/>
    <s v="GBP"/>
    <n v="1489376405"/>
    <n v="1484196005"/>
    <b v="0"/>
    <n v="15851"/>
    <n v="104"/>
    <n v="152.41346153846155"/>
    <b v="0"/>
    <s v="technology/wearables"/>
    <x v="2"/>
    <s v="wearables"/>
    <n v="1489376405"/>
    <n v="1484196005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5.976666666666663"/>
    <x v="1"/>
    <s v="US"/>
    <s v="USD"/>
    <n v="1469122200"/>
    <n v="1466611108"/>
    <b v="0"/>
    <n v="7793"/>
    <n v="86"/>
    <n v="90.616279069767444"/>
    <b v="0"/>
    <s v="technology/wearables"/>
    <x v="2"/>
    <s v="wearables"/>
    <n v="1469122200"/>
    <n v="146661110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.24636363636364"/>
    <x v="1"/>
    <s v="US"/>
    <s v="USD"/>
    <n v="1417690734"/>
    <n v="1415098734"/>
    <b v="0"/>
    <n v="71771"/>
    <n v="356"/>
    <n v="201.60393258426967"/>
    <b v="0"/>
    <s v="technology/wearables"/>
    <x v="2"/>
    <s v="wearables"/>
    <n v="1417690734"/>
    <n v="1415098734"/>
    <x v="1306"/>
    <x v="1306"/>
  </r>
  <r>
    <n v="1307"/>
    <s v="VR Card - Customized Virtual Reality Viewer (Canceled)"/>
    <s v="Get VR to Everyone with Mailable, Ready to Use Viewers"/>
    <n v="50000"/>
    <n v="5757"/>
    <n v="11.514000000000001"/>
    <x v="1"/>
    <s v="US"/>
    <s v="USD"/>
    <n v="1455710679"/>
    <n v="1453118679"/>
    <b v="0"/>
    <n v="5757"/>
    <n v="45"/>
    <n v="127.93333333333334"/>
    <b v="0"/>
    <s v="technology/wearables"/>
    <x v="2"/>
    <s v="wearables"/>
    <n v="1455710679"/>
    <n v="1453118679"/>
    <x v="1307"/>
    <x v="1307"/>
  </r>
  <r>
    <n v="1308"/>
    <s v="Boost Band: Wristband Phone Charger (Canceled)"/>
    <s v="Boost Band, a wristband that charges any device"/>
    <n v="10000"/>
    <n v="1136"/>
    <n v="11.360000000000001"/>
    <x v="1"/>
    <s v="US"/>
    <s v="USD"/>
    <n v="1475937812"/>
    <n v="1472481812"/>
    <b v="0"/>
    <n v="1136"/>
    <n v="38"/>
    <n v="29.894736842105264"/>
    <b v="0"/>
    <s v="technology/wearables"/>
    <x v="2"/>
    <s v="wearables"/>
    <n v="1475937812"/>
    <n v="1472481812"/>
    <x v="1308"/>
    <x v="1308"/>
  </r>
  <r>
    <n v="1309"/>
    <s v="CORE : Roam (Canceled)"/>
    <s v="Wicked fun and built for excitement, CORE is the safest and most versatile speaker you've ever worn."/>
    <n v="11500"/>
    <n v="12879"/>
    <n v="111.99130434782609"/>
    <x v="1"/>
    <s v="US"/>
    <s v="USD"/>
    <n v="1444943468"/>
    <n v="1441919468"/>
    <b v="0"/>
    <n v="12879"/>
    <n v="35"/>
    <n v="367.97142857142859"/>
    <b v="0"/>
    <s v="technology/wearables"/>
    <x v="2"/>
    <s v="wearables"/>
    <n v="1444943468"/>
    <n v="1441919468"/>
    <x v="1309"/>
    <x v="1309"/>
  </r>
  <r>
    <n v="1310"/>
    <s v="k5-jkt.by kiger (Canceled)"/>
    <s v="An essential hoodie that holds all sized smart phones and keep your headphone wires tangle free."/>
    <n v="20000"/>
    <n v="3100"/>
    <n v="15.5"/>
    <x v="1"/>
    <s v="US"/>
    <s v="USD"/>
    <n v="1471622450"/>
    <n v="1467734450"/>
    <b v="0"/>
    <n v="3100"/>
    <n v="24"/>
    <n v="129.16666666666666"/>
    <b v="0"/>
    <s v="technology/wearables"/>
    <x v="2"/>
    <s v="wearables"/>
    <n v="1471622450"/>
    <n v="1467734450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.027999999999999"/>
    <x v="1"/>
    <s v="US"/>
    <s v="USD"/>
    <n v="1480536919"/>
    <n v="1477509319"/>
    <b v="0"/>
    <n v="80070"/>
    <n v="100"/>
    <n v="800.7"/>
    <b v="0"/>
    <s v="technology/wearables"/>
    <x v="2"/>
    <s v="wearables"/>
    <n v="1480536919"/>
    <n v="1477509319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n v="0.60869565217391308"/>
    <x v="1"/>
    <s v="US"/>
    <s v="USD"/>
    <n v="1429375922"/>
    <n v="1426783922"/>
    <b v="0"/>
    <n v="28"/>
    <n v="1"/>
    <n v="28"/>
    <b v="0"/>
    <s v="technology/wearables"/>
    <x v="2"/>
    <s v="wearables"/>
    <n v="1429375922"/>
    <n v="1426783922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.114999999999998"/>
    <x v="1"/>
    <s v="US"/>
    <s v="USD"/>
    <n v="1457024514"/>
    <n v="1454432514"/>
    <b v="0"/>
    <n v="12446"/>
    <n v="122"/>
    <n v="102.01639344262296"/>
    <b v="0"/>
    <s v="technology/wearables"/>
    <x v="2"/>
    <s v="wearables"/>
    <n v="1457024514"/>
    <n v="1454432514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7"/>
    <x v="1"/>
    <s v="US"/>
    <s v="USD"/>
    <n v="1477065860"/>
    <n v="1471881860"/>
    <b v="0"/>
    <n v="2028"/>
    <n v="11"/>
    <n v="184.36363636363637"/>
    <b v="0"/>
    <s v="technology/wearables"/>
    <x v="2"/>
    <s v="wearables"/>
    <n v="1477065860"/>
    <n v="1471881860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n v="40.404000000000003"/>
    <x v="1"/>
    <s v="US"/>
    <s v="USD"/>
    <n v="1446771600"/>
    <n v="1443700648"/>
    <b v="0"/>
    <n v="40404"/>
    <n v="248"/>
    <n v="162.91935483870967"/>
    <b v="0"/>
    <s v="technology/wearables"/>
    <x v="2"/>
    <s v="wearables"/>
    <n v="1446771600"/>
    <n v="144370064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n v="1.3333333333333333E-3"/>
    <x v="1"/>
    <s v="US"/>
    <s v="USD"/>
    <n v="1456700709"/>
    <n v="1453676709"/>
    <b v="0"/>
    <n v="1"/>
    <n v="1"/>
    <n v="1"/>
    <b v="0"/>
    <s v="technology/wearables"/>
    <x v="2"/>
    <s v="wearables"/>
    <n v="1456700709"/>
    <n v="1453676709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4"/>
    <x v="1"/>
    <s v="DK"/>
    <s v="DKK"/>
    <n v="1469109600"/>
    <n v="1464586746"/>
    <b v="0"/>
    <n v="11467"/>
    <n v="19"/>
    <n v="603.52631578947364"/>
    <b v="0"/>
    <s v="technology/wearables"/>
    <x v="2"/>
    <s v="wearables"/>
    <n v="1469109600"/>
    <n v="1464586746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n v="15.324999999999999"/>
    <x v="1"/>
    <s v="US"/>
    <s v="USD"/>
    <n v="1420938172"/>
    <n v="1418346172"/>
    <b v="0"/>
    <n v="6130"/>
    <n v="135"/>
    <n v="45.407407407407405"/>
    <b v="0"/>
    <s v="technology/wearables"/>
    <x v="2"/>
    <s v="wearables"/>
    <n v="1420938172"/>
    <n v="1418346172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n v="15.103448275862069"/>
    <x v="1"/>
    <s v="GB"/>
    <s v="GBP"/>
    <n v="1405094400"/>
    <n v="1403810965"/>
    <b v="0"/>
    <n v="876"/>
    <n v="9"/>
    <n v="97.333333333333329"/>
    <b v="0"/>
    <s v="technology/wearables"/>
    <x v="2"/>
    <s v="wearables"/>
    <n v="1405094400"/>
    <n v="1403810965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503"/>
    <x v="1"/>
    <s v="NL"/>
    <s v="EUR"/>
    <n v="1483138800"/>
    <n v="1480610046"/>
    <b v="0"/>
    <n v="503"/>
    <n v="3"/>
    <n v="167.66666666666666"/>
    <b v="0"/>
    <s v="technology/wearables"/>
    <x v="2"/>
    <s v="wearables"/>
    <n v="1483138800"/>
    <n v="1480610046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9"/>
    <x v="1"/>
    <s v="SE"/>
    <s v="SEK"/>
    <n v="1482515937"/>
    <n v="1479923937"/>
    <b v="0"/>
    <n v="6019"/>
    <n v="7"/>
    <n v="859.85714285714289"/>
    <b v="0"/>
    <s v="technology/wearables"/>
    <x v="2"/>
    <s v="wearables"/>
    <n v="1482515937"/>
    <n v="1479923937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.30285714285714288"/>
    <x v="1"/>
    <s v="GB"/>
    <s v="GBP"/>
    <n v="1432223125"/>
    <n v="1429631125"/>
    <b v="0"/>
    <n v="106"/>
    <n v="4"/>
    <n v="26.5"/>
    <b v="0"/>
    <s v="technology/wearables"/>
    <x v="2"/>
    <s v="wearables"/>
    <n v="1432223125"/>
    <n v="142963112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8"/>
    <x v="1"/>
    <s v="US"/>
    <s v="USD"/>
    <n v="1461653700"/>
    <n v="1458665146"/>
    <b v="0"/>
    <n v="1332"/>
    <n v="44"/>
    <n v="30.272727272727273"/>
    <b v="0"/>
    <s v="technology/wearables"/>
    <x v="2"/>
    <s v="wearables"/>
    <n v="1461653700"/>
    <n v="1458665146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"/>
    <x v="1"/>
    <s v="US"/>
    <s v="USD"/>
    <n v="1476371552"/>
    <n v="1473779552"/>
    <b v="0"/>
    <n v="4920"/>
    <n v="90"/>
    <n v="54.666666666666664"/>
    <b v="0"/>
    <s v="technology/wearables"/>
    <x v="2"/>
    <s v="wearables"/>
    <n v="1476371552"/>
    <n v="1473779552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7"/>
    <x v="1"/>
    <s v="US"/>
    <s v="USD"/>
    <n v="1483063435"/>
    <n v="1480471435"/>
    <b v="0"/>
    <n v="486"/>
    <n v="8"/>
    <n v="60.75"/>
    <b v="0"/>
    <s v="technology/wearables"/>
    <x v="2"/>
    <s v="wearables"/>
    <n v="1483063435"/>
    <n v="148047143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"/>
    <x v="1"/>
    <s v="US"/>
    <s v="USD"/>
    <n v="1421348428"/>
    <n v="1417460428"/>
    <b v="0"/>
    <n v="1130"/>
    <n v="11"/>
    <n v="102.72727272727273"/>
    <b v="0"/>
    <s v="technology/wearables"/>
    <x v="2"/>
    <s v="wearables"/>
    <n v="1421348428"/>
    <n v="141746042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"/>
    <x v="1"/>
    <s v="US"/>
    <s v="USD"/>
    <n v="1432916235"/>
    <n v="1430324235"/>
    <b v="0"/>
    <n v="1705"/>
    <n v="41"/>
    <n v="41.585365853658537"/>
    <b v="0"/>
    <s v="technology/wearables"/>
    <x v="2"/>
    <s v="wearables"/>
    <n v="1432916235"/>
    <n v="1430324235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"/>
    <x v="1"/>
    <s v="US"/>
    <s v="USD"/>
    <n v="1476458734"/>
    <n v="1472570734"/>
    <b v="0"/>
    <n v="1748"/>
    <n v="15"/>
    <n v="116.53333333333333"/>
    <b v="0"/>
    <s v="technology/wearables"/>
    <x v="2"/>
    <s v="wearables"/>
    <n v="1476458734"/>
    <n v="1472570734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81600000000000006"/>
    <x v="1"/>
    <s v="US"/>
    <s v="USD"/>
    <n v="1417501145"/>
    <n v="1414041545"/>
    <b v="0"/>
    <n v="408"/>
    <n v="9"/>
    <n v="45.333333333333336"/>
    <b v="0"/>
    <s v="technology/wearables"/>
    <x v="2"/>
    <s v="wearables"/>
    <n v="1417501145"/>
    <n v="1414041545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.494285714285713"/>
    <x v="1"/>
    <s v="US"/>
    <s v="USD"/>
    <n v="1467432000"/>
    <n v="1464763109"/>
    <b v="0"/>
    <n v="7873"/>
    <n v="50"/>
    <n v="157.46"/>
    <b v="0"/>
    <s v="technology/wearables"/>
    <x v="2"/>
    <s v="wearables"/>
    <n v="1467432000"/>
    <n v="1464763109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"/>
    <x v="1"/>
    <s v="US"/>
    <s v="USD"/>
    <n v="1471435554"/>
    <n v="1468843554"/>
    <b v="0"/>
    <n v="3417"/>
    <n v="34"/>
    <n v="100.5"/>
    <b v="0"/>
    <s v="technology/wearables"/>
    <x v="2"/>
    <s v="wearables"/>
    <n v="1471435554"/>
    <n v="1468843554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n v="0"/>
    <e v="#DIV/0!"/>
    <b v="0"/>
    <s v="technology/wearables"/>
    <x v="2"/>
    <s v="wearables"/>
    <n v="1485480408"/>
    <n v="148288840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n v="0"/>
    <e v="#DIV/0!"/>
    <b v="0"/>
    <s v="technology/wearables"/>
    <x v="2"/>
    <s v="wearables"/>
    <n v="1405478025"/>
    <n v="1402886025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n v="10.754135338345865"/>
    <x v="1"/>
    <s v="US"/>
    <s v="USD"/>
    <n v="1457721287"/>
    <n v="1455129287"/>
    <b v="0"/>
    <n v="14303"/>
    <n v="276"/>
    <n v="51.822463768115945"/>
    <b v="0"/>
    <s v="technology/wearables"/>
    <x v="2"/>
    <s v="wearables"/>
    <n v="1457721287"/>
    <n v="1455129287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n v="19.759999999999998"/>
    <x v="1"/>
    <s v="US"/>
    <s v="USD"/>
    <n v="1449354502"/>
    <n v="1446762502"/>
    <b v="0"/>
    <n v="4940"/>
    <n v="16"/>
    <n v="308.75"/>
    <b v="0"/>
    <s v="technology/wearables"/>
    <x v="2"/>
    <s v="wearables"/>
    <n v="1449354502"/>
    <n v="1446762502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4.946999999999989"/>
    <x v="1"/>
    <s v="US"/>
    <s v="USD"/>
    <n v="1418849028"/>
    <n v="1415825028"/>
    <b v="0"/>
    <n v="84947"/>
    <n v="224"/>
    <n v="379.22767857142856"/>
    <b v="0"/>
    <s v="technology/wearables"/>
    <x v="2"/>
    <s v="wearables"/>
    <n v="1418849028"/>
    <n v="141582502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.381999999999998"/>
    <x v="1"/>
    <s v="US"/>
    <s v="USD"/>
    <n v="1488549079"/>
    <n v="1485957079"/>
    <b v="0"/>
    <n v="24691"/>
    <n v="140"/>
    <n v="176.36428571428573"/>
    <b v="0"/>
    <s v="technology/wearables"/>
    <x v="2"/>
    <s v="wearables"/>
    <n v="1488549079"/>
    <n v="1485957079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2"/>
    <x v="1"/>
    <s v="US"/>
    <s v="USD"/>
    <n v="1438543033"/>
    <n v="1435951033"/>
    <b v="0"/>
    <n v="991"/>
    <n v="15"/>
    <n v="66.066666666666663"/>
    <b v="0"/>
    <s v="technology/wearables"/>
    <x v="2"/>
    <s v="wearables"/>
    <n v="1438543033"/>
    <n v="1435951033"/>
    <x v="1338"/>
    <x v="1338"/>
  </r>
  <r>
    <n v="1339"/>
    <s v="Linkoo (Canceled)"/>
    <s v="World's Smallest customizable Phone &amp; GPS Watch for kids !"/>
    <n v="50000"/>
    <n v="3317"/>
    <n v="6.6339999999999995"/>
    <x v="1"/>
    <s v="US"/>
    <s v="USD"/>
    <n v="1418056315"/>
    <n v="1414164715"/>
    <b v="0"/>
    <n v="3317"/>
    <n v="37"/>
    <n v="89.648648648648646"/>
    <b v="0"/>
    <s v="technology/wearables"/>
    <x v="2"/>
    <s v="wearables"/>
    <n v="1418056315"/>
    <n v="1414164715"/>
    <x v="1339"/>
    <x v="1339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n v="0"/>
    <e v="#DIV/0!"/>
    <b v="0"/>
    <s v="technology/wearables"/>
    <x v="2"/>
    <s v="wearables"/>
    <n v="1408112253"/>
    <n v="1405520253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.36"/>
    <x v="1"/>
    <s v="GB"/>
    <s v="GBP"/>
    <n v="1475333917"/>
    <n v="1472569117"/>
    <b v="0"/>
    <n v="17590"/>
    <n v="46"/>
    <n v="382.39130434782606"/>
    <b v="0"/>
    <s v="technology/wearables"/>
    <x v="2"/>
    <s v="wearables"/>
    <n v="1475333917"/>
    <n v="1472569117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.2"/>
    <x v="1"/>
    <s v="US"/>
    <s v="USD"/>
    <n v="1437161739"/>
    <n v="1434569739"/>
    <b v="0"/>
    <n v="100"/>
    <n v="1"/>
    <n v="100"/>
    <b v="0"/>
    <s v="technology/wearables"/>
    <x v="2"/>
    <s v="wearables"/>
    <n v="1437161739"/>
    <n v="1434569739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.298"/>
    <x v="1"/>
    <s v="US"/>
    <s v="USD"/>
    <n v="1471579140"/>
    <n v="1466512683"/>
    <b v="0"/>
    <n v="51149"/>
    <n v="323"/>
    <n v="158.35603715170279"/>
    <b v="0"/>
    <s v="technology/wearables"/>
    <x v="2"/>
    <s v="wearables"/>
    <n v="1471579140"/>
    <n v="1466512683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7.73333333333335"/>
    <x v="0"/>
    <s v="CA"/>
    <s v="CAD"/>
    <n v="1467313039"/>
    <n v="1464807439"/>
    <b v="0"/>
    <n v="5666"/>
    <n v="139"/>
    <n v="40.762589928057551"/>
    <b v="1"/>
    <s v="publishing/nonfiction"/>
    <x v="3"/>
    <s v="nonfiction"/>
    <n v="1467313039"/>
    <n v="146480743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375"/>
    <n v="7"/>
    <n v="53.571428571428569"/>
    <b v="1"/>
    <s v="publishing/nonfiction"/>
    <x v="3"/>
    <s v="nonfiction"/>
    <n v="1405366359"/>
    <n v="140234235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n v="147.32653061224491"/>
    <x v="0"/>
    <s v="US"/>
    <s v="USD"/>
    <n v="1372297751"/>
    <n v="1369705751"/>
    <b v="0"/>
    <n v="7219"/>
    <n v="149"/>
    <n v="48.449664429530202"/>
    <b v="1"/>
    <s v="publishing/nonfiction"/>
    <x v="3"/>
    <s v="nonfiction"/>
    <n v="1372297751"/>
    <n v="1369705751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.2"/>
    <x v="0"/>
    <s v="US"/>
    <s v="USD"/>
    <n v="1425741525"/>
    <n v="1423149525"/>
    <b v="0"/>
    <n v="2555"/>
    <n v="31"/>
    <n v="82.41935483870968"/>
    <b v="1"/>
    <s v="publishing/nonfiction"/>
    <x v="3"/>
    <s v="nonfiction"/>
    <n v="1425741525"/>
    <n v="1423149525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1.8723404255319"/>
    <x v="0"/>
    <s v="US"/>
    <s v="USD"/>
    <n v="1418904533"/>
    <n v="1416485333"/>
    <b v="0"/>
    <n v="5985"/>
    <n v="26"/>
    <n v="230.19230769230768"/>
    <b v="1"/>
    <s v="publishing/nonfiction"/>
    <x v="3"/>
    <s v="nonfiction"/>
    <n v="1418904533"/>
    <n v="1416485333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.2"/>
    <x v="0"/>
    <s v="CA"/>
    <s v="CAD"/>
    <n v="1450249140"/>
    <n v="1447055935"/>
    <b v="0"/>
    <n v="10210"/>
    <n v="172"/>
    <n v="59.360465116279073"/>
    <b v="1"/>
    <s v="publishing/nonfiction"/>
    <x v="3"/>
    <s v="nonfiction"/>
    <n v="1450249140"/>
    <n v="1447055935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.05"/>
    <x v="0"/>
    <s v="US"/>
    <s v="USD"/>
    <n v="1451089134"/>
    <n v="1448497134"/>
    <b v="0"/>
    <n v="5202.5"/>
    <n v="78"/>
    <n v="66.698717948717942"/>
    <b v="1"/>
    <s v="publishing/nonfiction"/>
    <x v="3"/>
    <s v="nonfiction"/>
    <n v="1451089134"/>
    <n v="1448497134"/>
    <x v="1350"/>
    <x v="1350"/>
  </r>
  <r>
    <n v="1351"/>
    <s v="Purpose: Your Journey To Find Meaning"/>
    <s v="Discover your purpose, live a more fulfilling life, leave a positive footprint on society."/>
    <n v="20000"/>
    <n v="20253"/>
    <n v="101.265"/>
    <x v="0"/>
    <s v="US"/>
    <s v="USD"/>
    <n v="1455299144"/>
    <n v="1452707144"/>
    <b v="0"/>
    <n v="20253"/>
    <n v="120"/>
    <n v="168.77500000000001"/>
    <b v="1"/>
    <s v="publishing/nonfiction"/>
    <x v="3"/>
    <s v="nonfiction"/>
    <n v="1455299144"/>
    <n v="1452707144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n v="136.13999999999999"/>
    <x v="0"/>
    <s v="US"/>
    <s v="USD"/>
    <n v="1441425540"/>
    <n v="1436968366"/>
    <b v="0"/>
    <n v="13614"/>
    <n v="227"/>
    <n v="59.973568281938327"/>
    <b v="1"/>
    <s v="publishing/nonfiction"/>
    <x v="3"/>
    <s v="nonfiction"/>
    <n v="1441425540"/>
    <n v="1436968366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n v="133.6"/>
    <x v="0"/>
    <s v="US"/>
    <s v="USD"/>
    <n v="1362960000"/>
    <n v="1359946188"/>
    <b v="0"/>
    <n v="1336"/>
    <n v="42"/>
    <n v="31.80952380952381"/>
    <b v="1"/>
    <s v="publishing/nonfiction"/>
    <x v="3"/>
    <s v="nonfiction"/>
    <n v="1362960000"/>
    <n v="1359946188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.25"/>
    <x v="0"/>
    <s v="GB"/>
    <s v="GBP"/>
    <n v="1465672979"/>
    <n v="1463080979"/>
    <b v="0"/>
    <n v="1563"/>
    <n v="64"/>
    <n v="24.421875"/>
    <b v="1"/>
    <s v="publishing/nonfiction"/>
    <x v="3"/>
    <s v="nonfiction"/>
    <n v="1465672979"/>
    <n v="146308097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2.67999999999999"/>
    <x v="0"/>
    <s v="GB"/>
    <s v="GBP"/>
    <n v="1354269600"/>
    <n v="1351663605"/>
    <b v="0"/>
    <n v="3067"/>
    <n v="121"/>
    <n v="25.347107438016529"/>
    <b v="1"/>
    <s v="publishing/nonfiction"/>
    <x v="3"/>
    <s v="nonfiction"/>
    <n v="1354269600"/>
    <n v="135166360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2.81058823529412"/>
    <x v="0"/>
    <s v="US"/>
    <s v="USD"/>
    <n v="1372985760"/>
    <n v="1370393760"/>
    <b v="0"/>
    <n v="6215.56"/>
    <n v="87"/>
    <n v="71.443218390804603"/>
    <b v="1"/>
    <s v="publishing/nonfiction"/>
    <x v="3"/>
    <s v="nonfiction"/>
    <n v="1372985760"/>
    <n v="1370393760"/>
    <x v="1356"/>
    <x v="1356"/>
  </r>
  <r>
    <n v="1357"/>
    <s v="Becoming Alicia"/>
    <s v="The search for identity leads one young woman to Mexico, where she follows her grandfather's journey back to America."/>
    <n v="2000"/>
    <n v="2506"/>
    <n v="125.29999999999998"/>
    <x v="0"/>
    <s v="US"/>
    <s v="USD"/>
    <n v="1362117540"/>
    <n v="1359587137"/>
    <b v="0"/>
    <n v="2506"/>
    <n v="65"/>
    <n v="38.553846153846152"/>
    <b v="1"/>
    <s v="publishing/nonfiction"/>
    <x v="3"/>
    <s v="nonfiction"/>
    <n v="1362117540"/>
    <n v="1359587137"/>
    <x v="1357"/>
    <x v="1357"/>
  </r>
  <r>
    <n v="1358"/>
    <s v="The Masada Story Project"/>
    <s v="I am working on a book about what people do when they visit Masada, an ancient fortress in the Judean desert."/>
    <n v="3000"/>
    <n v="3350"/>
    <n v="111.66666666666667"/>
    <x v="0"/>
    <s v="US"/>
    <s v="USD"/>
    <n v="1309009323"/>
    <n v="1306417323"/>
    <b v="0"/>
    <n v="3350"/>
    <n v="49"/>
    <n v="68.367346938775512"/>
    <b v="1"/>
    <s v="publishing/nonfiction"/>
    <x v="3"/>
    <s v="nonfiction"/>
    <n v="1309009323"/>
    <n v="1306417323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5.75757575757575"/>
    <x v="0"/>
    <s v="US"/>
    <s v="USD"/>
    <n v="1309980790"/>
    <n v="1304623990"/>
    <b v="0"/>
    <n v="764"/>
    <n v="19"/>
    <n v="40.210526315789473"/>
    <b v="1"/>
    <s v="publishing/nonfiction"/>
    <x v="3"/>
    <s v="nonfiction"/>
    <n v="1309980790"/>
    <n v="1304623990"/>
    <x v="1359"/>
    <x v="1359"/>
  </r>
  <r>
    <n v="1360"/>
    <s v="So Bad, It's Good! - A Book of Bad Movies"/>
    <s v="So Bad, It's Good! is a guide to finding the best films for your bad movie night."/>
    <n v="1500"/>
    <n v="2598"/>
    <n v="173.2"/>
    <x v="0"/>
    <s v="US"/>
    <s v="USD"/>
    <n v="1343943420"/>
    <n v="1341524220"/>
    <b v="0"/>
    <n v="2598"/>
    <n v="81"/>
    <n v="32.074074074074076"/>
    <b v="1"/>
    <s v="publishing/nonfiction"/>
    <x v="3"/>
    <s v="nonfiction"/>
    <n v="1343943420"/>
    <n v="1341524220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5.98333333333333"/>
    <x v="0"/>
    <s v="GB"/>
    <s v="GBP"/>
    <n v="1403370772"/>
    <n v="1400778772"/>
    <b v="0"/>
    <n v="7559"/>
    <n v="264"/>
    <n v="28.632575757575758"/>
    <b v="1"/>
    <s v="publishing/nonfiction"/>
    <x v="3"/>
    <s v="nonfiction"/>
    <n v="1403370772"/>
    <n v="1400778772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n v="109.1"/>
    <x v="0"/>
    <s v="US"/>
    <s v="USD"/>
    <n v="1378592731"/>
    <n v="1373408731"/>
    <b v="0"/>
    <n v="1091"/>
    <n v="25"/>
    <n v="43.64"/>
    <b v="1"/>
    <s v="publishing/nonfiction"/>
    <x v="3"/>
    <s v="nonfiction"/>
    <n v="1378592731"/>
    <n v="1373408731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200"/>
    <n v="5"/>
    <n v="40"/>
    <b v="1"/>
    <s v="publishing/nonfiction"/>
    <x v="3"/>
    <s v="nonfiction"/>
    <n v="1455523140"/>
    <n v="1453925727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8.64285714285714"/>
    <x v="0"/>
    <s v="DK"/>
    <s v="DKK"/>
    <n v="1420648906"/>
    <n v="1415464906"/>
    <b v="0"/>
    <n v="49830"/>
    <n v="144"/>
    <n v="346.04166666666669"/>
    <b v="1"/>
    <s v="music/rock"/>
    <x v="4"/>
    <s v="rock"/>
    <n v="1420648906"/>
    <n v="1415464906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.26666666666667"/>
    <x v="0"/>
    <s v="US"/>
    <s v="USD"/>
    <n v="1426523752"/>
    <n v="1423935352"/>
    <b v="0"/>
    <n v="7520"/>
    <n v="92"/>
    <n v="81.739130434782609"/>
    <b v="1"/>
    <s v="music/rock"/>
    <x v="4"/>
    <s v="rock"/>
    <n v="1426523752"/>
    <n v="1423935352"/>
    <x v="1365"/>
    <x v="1365"/>
  </r>
  <r>
    <n v="1366"/>
    <s v="Kick It! A Tribute to the A.K.s"/>
    <s v="A musical memorial for Alexi Petersen."/>
    <n v="7500"/>
    <n v="9486.69"/>
    <n v="126.48920000000001"/>
    <x v="0"/>
    <s v="US"/>
    <s v="USD"/>
    <n v="1417049663"/>
    <n v="1413158063"/>
    <b v="0"/>
    <n v="9486.69"/>
    <n v="147"/>
    <n v="64.535306122448986"/>
    <b v="1"/>
    <s v="music/rock"/>
    <x v="4"/>
    <s v="rock"/>
    <n v="1417049663"/>
    <n v="1413158063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n v="114.26"/>
    <x v="0"/>
    <s v="US"/>
    <s v="USD"/>
    <n v="1447463050"/>
    <n v="1444867450"/>
    <b v="0"/>
    <n v="5713"/>
    <n v="90"/>
    <n v="63.477777777777774"/>
    <b v="1"/>
    <s v="music/rock"/>
    <x v="4"/>
    <s v="rock"/>
    <n v="1447463050"/>
    <n v="1444867450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n v="110.7"/>
    <x v="0"/>
    <s v="US"/>
    <s v="USD"/>
    <n v="1434342894"/>
    <n v="1432269294"/>
    <b v="0"/>
    <n v="5535"/>
    <n v="87"/>
    <n v="63.620689655172413"/>
    <b v="1"/>
    <s v="music/rock"/>
    <x v="4"/>
    <s v="rock"/>
    <n v="1434342894"/>
    <n v="1432269294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.34805315203954"/>
    <x v="0"/>
    <s v="US"/>
    <s v="USD"/>
    <n v="1397225746"/>
    <n v="1394633746"/>
    <b v="0"/>
    <n v="34090.629999999997"/>
    <n v="406"/>
    <n v="83.967068965517228"/>
    <b v="1"/>
    <s v="music/rock"/>
    <x v="4"/>
    <s v="rock"/>
    <n v="1397225746"/>
    <n v="1394633746"/>
    <x v="1369"/>
    <x v="1369"/>
  </r>
  <r>
    <n v="1370"/>
    <s v="Food On You presents Baby's First Parental Advisory"/>
    <s v="Songs about the first year of parenthood, often inappropriate for children"/>
    <n v="1500"/>
    <n v="1555"/>
    <n v="103.66666666666666"/>
    <x v="0"/>
    <s v="US"/>
    <s v="USD"/>
    <n v="1381881890"/>
    <n v="1380585890"/>
    <b v="0"/>
    <n v="1555"/>
    <n v="20"/>
    <n v="77.75"/>
    <b v="1"/>
    <s v="music/rock"/>
    <x v="4"/>
    <s v="rock"/>
    <n v="1381881890"/>
    <n v="1380585890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08672667523933"/>
    <x v="0"/>
    <s v="US"/>
    <s v="USD"/>
    <n v="1431022342"/>
    <n v="1428430342"/>
    <b v="0"/>
    <n v="7495"/>
    <n v="70"/>
    <n v="107.07142857142857"/>
    <b v="1"/>
    <s v="music/rock"/>
    <x v="4"/>
    <s v="rock"/>
    <n v="1431022342"/>
    <n v="1428430342"/>
    <x v="1371"/>
    <x v="1371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620"/>
    <n v="16"/>
    <n v="38.75"/>
    <b v="1"/>
    <s v="music/rock"/>
    <x v="4"/>
    <s v="rock"/>
    <n v="1342115132"/>
    <n v="1339523132"/>
    <x v="1372"/>
    <x v="1372"/>
  </r>
  <r>
    <n v="1373"/>
    <s v="Broccoli Samurai: Tour Van or Bust!"/>
    <s v="Help Broccoli Samurai raise money to get a new van and continue bringing you the jams!"/>
    <n v="10000"/>
    <n v="10501"/>
    <n v="105.01"/>
    <x v="0"/>
    <s v="US"/>
    <s v="USD"/>
    <n v="1483138233"/>
    <n v="1480546233"/>
    <b v="0"/>
    <n v="10501"/>
    <n v="52"/>
    <n v="201.94230769230768"/>
    <b v="1"/>
    <s v="music/rock"/>
    <x v="4"/>
    <s v="rock"/>
    <n v="1483138233"/>
    <n v="1480546233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.46666666666667"/>
    <x v="0"/>
    <s v="US"/>
    <s v="USD"/>
    <n v="1458874388"/>
    <n v="1456285988"/>
    <b v="0"/>
    <n v="2842"/>
    <n v="66"/>
    <n v="43.060606060606062"/>
    <b v="1"/>
    <s v="music/rock"/>
    <x v="4"/>
    <s v="rock"/>
    <n v="1458874388"/>
    <n v="1456285988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.32499999999999"/>
    <x v="0"/>
    <s v="FR"/>
    <s v="EUR"/>
    <n v="1484444119"/>
    <n v="1481852119"/>
    <b v="0"/>
    <n v="6853"/>
    <n v="109"/>
    <n v="62.871559633027523"/>
    <b v="1"/>
    <s v="music/rock"/>
    <x v="4"/>
    <s v="rock"/>
    <n v="1484444119"/>
    <n v="1481852119"/>
    <x v="1375"/>
    <x v="1375"/>
  </r>
  <r>
    <n v="1376"/>
    <s v="Dead Pirates / HIGHMARE LP 2nd pressing"/>
    <s v="Dead Pirates are planning a second pressing of HIGHMARE LP, who wants one ?"/>
    <n v="3700"/>
    <n v="9342"/>
    <n v="252.48648648648651"/>
    <x v="0"/>
    <s v="GB"/>
    <s v="GBP"/>
    <n v="1480784606"/>
    <n v="1478189006"/>
    <b v="0"/>
    <n v="9342"/>
    <n v="168"/>
    <n v="55.607142857142854"/>
    <b v="1"/>
    <s v="music/rock"/>
    <x v="4"/>
    <s v="rock"/>
    <n v="1480784606"/>
    <n v="1478189006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.15384615384616"/>
    <x v="0"/>
    <s v="US"/>
    <s v="USD"/>
    <n v="1486095060"/>
    <n v="1484198170"/>
    <b v="0"/>
    <n v="1510"/>
    <n v="31"/>
    <n v="48.70967741935484"/>
    <b v="1"/>
    <s v="music/rock"/>
    <x v="4"/>
    <s v="rock"/>
    <n v="1486095060"/>
    <n v="1484198170"/>
    <x v="1377"/>
    <x v="1377"/>
  </r>
  <r>
    <n v="1378"/>
    <s v="SIX BY SEVEN"/>
    <s v="A psychedelic post rock masterpiece!"/>
    <n v="2000"/>
    <n v="4067"/>
    <n v="203.35000000000002"/>
    <x v="0"/>
    <s v="GB"/>
    <s v="GBP"/>
    <n v="1470075210"/>
    <n v="1468779210"/>
    <b v="0"/>
    <n v="4067"/>
    <n v="133"/>
    <n v="30.578947368421051"/>
    <b v="1"/>
    <s v="music/rock"/>
    <x v="4"/>
    <s v="rock"/>
    <n v="1470075210"/>
    <n v="1468779210"/>
    <x v="1378"/>
    <x v="1378"/>
  </r>
  <r>
    <n v="1379"/>
    <s v="J. Walter Makes a Record"/>
    <s v="---------The long-awaited debut full-length from Justin Ruddy--------"/>
    <n v="10000"/>
    <n v="11160"/>
    <n v="111.60000000000001"/>
    <x v="0"/>
    <s v="US"/>
    <s v="USD"/>
    <n v="1433504876"/>
    <n v="1430912876"/>
    <b v="0"/>
    <n v="11160"/>
    <n v="151"/>
    <n v="73.907284768211923"/>
    <b v="1"/>
    <s v="music/rock"/>
    <x v="4"/>
    <s v="rock"/>
    <n v="1433504876"/>
    <n v="1430912876"/>
    <x v="1379"/>
    <x v="1379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106"/>
    <n v="5"/>
    <n v="21.2"/>
    <b v="1"/>
    <s v="music/rock"/>
    <x v="4"/>
    <s v="rock"/>
    <n v="1433815200"/>
    <n v="1431886706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.1"/>
    <x v="0"/>
    <s v="US"/>
    <s v="USD"/>
    <n v="1482988125"/>
    <n v="1480396125"/>
    <b v="0"/>
    <n v="5355"/>
    <n v="73"/>
    <n v="73.356164383561648"/>
    <b v="1"/>
    <s v="music/rock"/>
    <x v="4"/>
    <s v="rock"/>
    <n v="1482988125"/>
    <n v="1480396125"/>
    <x v="1381"/>
    <x v="1381"/>
  </r>
  <r>
    <n v="1382"/>
    <s v="The Floorwalkers New Album!"/>
    <s v="We're making a new record -- independently! We've got some great new songs we're really excited to bring to you!"/>
    <n v="8000"/>
    <n v="8349"/>
    <n v="104.3625"/>
    <x v="0"/>
    <s v="US"/>
    <s v="USD"/>
    <n v="1367867536"/>
    <n v="1365275536"/>
    <b v="0"/>
    <n v="8349"/>
    <n v="148"/>
    <n v="56.412162162162161"/>
    <b v="1"/>
    <s v="music/rock"/>
    <x v="4"/>
    <s v="rock"/>
    <n v="1367867536"/>
    <n v="1365275536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.40909090909091"/>
    <x v="0"/>
    <s v="CA"/>
    <s v="CAD"/>
    <n v="1482457678"/>
    <n v="1480729678"/>
    <b v="0"/>
    <n v="4673"/>
    <n v="93"/>
    <n v="50.247311827956992"/>
    <b v="1"/>
    <s v="music/rock"/>
    <x v="4"/>
    <s v="rock"/>
    <n v="1482457678"/>
    <n v="1480729678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n v="124.08571428571429"/>
    <x v="0"/>
    <s v="US"/>
    <s v="USD"/>
    <n v="1436117922"/>
    <n v="1433525922"/>
    <b v="0"/>
    <n v="4343"/>
    <n v="63"/>
    <n v="68.936507936507937"/>
    <b v="1"/>
    <s v="music/rock"/>
    <x v="4"/>
    <s v="rock"/>
    <n v="1436117922"/>
    <n v="1433525922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n v="110.406125"/>
    <x v="0"/>
    <s v="DE"/>
    <s v="EUR"/>
    <n v="1461931860"/>
    <n v="1457109121"/>
    <b v="0"/>
    <n v="8832.49"/>
    <n v="134"/>
    <n v="65.914104477611943"/>
    <b v="1"/>
    <s v="music/rock"/>
    <x v="4"/>
    <s v="rock"/>
    <n v="1461931860"/>
    <n v="1457109121"/>
    <x v="1385"/>
    <x v="1385"/>
  </r>
  <r>
    <n v="1386"/>
    <s v="MALTESE CROSS: The First Album"/>
    <s v="We are a classic hard rock/heavy metal band just trying to keep rock alive!"/>
    <n v="400"/>
    <n v="875"/>
    <n v="218.75"/>
    <x v="0"/>
    <s v="US"/>
    <s v="USD"/>
    <n v="1438183889"/>
    <n v="1435591889"/>
    <b v="0"/>
    <n v="875"/>
    <n v="14"/>
    <n v="62.5"/>
    <b v="1"/>
    <s v="music/rock"/>
    <x v="4"/>
    <s v="rock"/>
    <n v="1438183889"/>
    <n v="1435591889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n v="136.625"/>
    <x v="0"/>
    <s v="US"/>
    <s v="USD"/>
    <n v="1433305800"/>
    <n v="1430604395"/>
    <b v="0"/>
    <n v="5465"/>
    <n v="78"/>
    <n v="70.064102564102569"/>
    <b v="1"/>
    <s v="music/rock"/>
    <x v="4"/>
    <s v="rock"/>
    <n v="1433305800"/>
    <n v="1430604395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4.8074"/>
    <x v="0"/>
    <s v="US"/>
    <s v="USD"/>
    <n v="1476720840"/>
    <n v="1474469117"/>
    <b v="0"/>
    <n v="6740.37"/>
    <n v="112"/>
    <n v="60.181874999999998"/>
    <b v="1"/>
    <s v="music/rock"/>
    <x v="4"/>
    <s v="rock"/>
    <n v="1476720840"/>
    <n v="1474469117"/>
    <x v="1388"/>
    <x v="1388"/>
  </r>
  <r>
    <n v="1389"/>
    <s v="Pre-order DANCEHALL's first record!!!"/>
    <s v="Help fund the pressing of DANCEHALL's first record by pre-ordering it in advance!!!"/>
    <n v="500"/>
    <n v="727"/>
    <n v="145.4"/>
    <x v="0"/>
    <s v="GB"/>
    <s v="GBP"/>
    <n v="1471087957"/>
    <n v="1468495957"/>
    <b v="0"/>
    <n v="727"/>
    <n v="34"/>
    <n v="21.382352941176471"/>
    <b v="1"/>
    <s v="music/rock"/>
    <x v="4"/>
    <s v="rock"/>
    <n v="1471087957"/>
    <n v="1468495957"/>
    <x v="1389"/>
    <x v="1389"/>
  </r>
  <r>
    <n v="1390"/>
    <s v="New Music Video/Artist Development"/>
    <s v="Breakout Artist Management will be working with us on a brand new music video and we need your help!"/>
    <n v="2800"/>
    <n v="3055"/>
    <n v="109.10714285714285"/>
    <x v="0"/>
    <s v="US"/>
    <s v="USD"/>
    <n v="1430154720"/>
    <n v="1427224606"/>
    <b v="0"/>
    <n v="3055"/>
    <n v="19"/>
    <n v="160.78947368421052"/>
    <b v="1"/>
    <s v="music/rock"/>
    <x v="4"/>
    <s v="rock"/>
    <n v="1430154720"/>
    <n v="1427224606"/>
    <x v="1390"/>
    <x v="1390"/>
  </r>
  <r>
    <n v="1391"/>
    <s v="Rules and Regulations"/>
    <s v="With the money donated through this project we intend on investing in sound equipment for live shows"/>
    <n v="500"/>
    <n v="551"/>
    <n v="110.2"/>
    <x v="0"/>
    <s v="US"/>
    <s v="USD"/>
    <n v="1440219540"/>
    <n v="1436369818"/>
    <b v="0"/>
    <n v="551"/>
    <n v="13"/>
    <n v="42.384615384615387"/>
    <b v="1"/>
    <s v="music/rock"/>
    <x v="4"/>
    <s v="rock"/>
    <n v="1440219540"/>
    <n v="1436369818"/>
    <x v="1391"/>
    <x v="1391"/>
  </r>
  <r>
    <n v="1392"/>
    <s v="Telesomniac's Debut Album"/>
    <s v="Telesomniac is a rock band from Provo, UT releasing their debut album Thirty-One Flashes in the Dark."/>
    <n v="2500"/>
    <n v="2841"/>
    <n v="113.64000000000001"/>
    <x v="0"/>
    <s v="US"/>
    <s v="USD"/>
    <n v="1456976586"/>
    <n v="1454298186"/>
    <b v="0"/>
    <n v="2841"/>
    <n v="104"/>
    <n v="27.317307692307693"/>
    <b v="1"/>
    <s v="music/rock"/>
    <x v="4"/>
    <s v="rock"/>
    <n v="1456976586"/>
    <n v="1454298186"/>
    <x v="1392"/>
    <x v="1392"/>
  </r>
  <r>
    <n v="1393"/>
    <s v="WolfHunt | Social Commentary Rock Project"/>
    <s v="Rock n' Roll tales of our times"/>
    <n v="10000"/>
    <n v="10235"/>
    <n v="102.35000000000001"/>
    <x v="0"/>
    <s v="US"/>
    <s v="USD"/>
    <n v="1470068523"/>
    <n v="1467476523"/>
    <b v="0"/>
    <n v="10235"/>
    <n v="52"/>
    <n v="196.82692307692307"/>
    <b v="1"/>
    <s v="music/rock"/>
    <x v="4"/>
    <s v="rock"/>
    <n v="1470068523"/>
    <n v="146747652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.13333333333334"/>
    <x v="0"/>
    <s v="US"/>
    <s v="USD"/>
    <n v="1488337200"/>
    <n v="1484623726"/>
    <b v="0"/>
    <n v="916"/>
    <n v="17"/>
    <n v="53.882352941176471"/>
    <b v="1"/>
    <s v="music/rock"/>
    <x v="4"/>
    <s v="rock"/>
    <n v="1488337200"/>
    <n v="1484623726"/>
    <x v="1394"/>
    <x v="1394"/>
  </r>
  <r>
    <n v="1395"/>
    <s v="Quiet Oaks Full Length Album"/>
    <s v="Help Quiet Oaks record their debut album!!!"/>
    <n v="3500"/>
    <n v="3916"/>
    <n v="111.88571428571427"/>
    <x v="0"/>
    <s v="US"/>
    <s v="USD"/>
    <n v="1484430481"/>
    <n v="1481838481"/>
    <b v="0"/>
    <n v="3916"/>
    <n v="82"/>
    <n v="47.756097560975611"/>
    <b v="1"/>
    <s v="music/rock"/>
    <x v="4"/>
    <s v="rock"/>
    <n v="1484430481"/>
    <n v="148183848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.3"/>
    <x v="0"/>
    <s v="US"/>
    <s v="USD"/>
    <n v="1423871882"/>
    <n v="1421279882"/>
    <b v="0"/>
    <n v="6438"/>
    <n v="73"/>
    <n v="88.191780821917803"/>
    <b v="1"/>
    <s v="music/rock"/>
    <x v="4"/>
    <s v="rock"/>
    <n v="1423871882"/>
    <n v="1421279882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3.85000000000001"/>
    <x v="0"/>
    <s v="US"/>
    <s v="USD"/>
    <n v="1477603140"/>
    <n v="1475013710"/>
    <b v="0"/>
    <n v="11385"/>
    <n v="158"/>
    <n v="72.056962025316452"/>
    <b v="1"/>
    <s v="music/rock"/>
    <x v="4"/>
    <s v="rock"/>
    <n v="1477603140"/>
    <n v="1475013710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09.68181818181819"/>
    <x v="0"/>
    <s v="US"/>
    <s v="USD"/>
    <n v="1467752334"/>
    <n v="1465160334"/>
    <b v="0"/>
    <n v="4826"/>
    <n v="65"/>
    <n v="74.246153846153845"/>
    <b v="1"/>
    <s v="music/rock"/>
    <x v="4"/>
    <s v="rock"/>
    <n v="1467752334"/>
    <n v="1465160334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.14444444444443"/>
    <x v="0"/>
    <s v="US"/>
    <s v="USD"/>
    <n v="1412640373"/>
    <n v="1410048373"/>
    <b v="0"/>
    <n v="11353"/>
    <n v="184"/>
    <n v="61.701086956521742"/>
    <b v="1"/>
    <s v="music/rock"/>
    <x v="4"/>
    <s v="rock"/>
    <n v="1412640373"/>
    <n v="1410048373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.42857142857144"/>
    <x v="0"/>
    <s v="GB"/>
    <s v="GBP"/>
    <n v="1465709400"/>
    <n v="1462695073"/>
    <b v="0"/>
    <n v="586"/>
    <n v="34"/>
    <n v="17.235294117647058"/>
    <b v="1"/>
    <s v="music/rock"/>
    <x v="4"/>
    <s v="rock"/>
    <n v="1465709400"/>
    <n v="1462695073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6.52000000000004"/>
    <x v="0"/>
    <s v="US"/>
    <s v="USD"/>
    <n v="1369612474"/>
    <n v="1367798074"/>
    <b v="0"/>
    <n v="12413"/>
    <n v="240"/>
    <n v="51.720833333333331"/>
    <b v="1"/>
    <s v="music/rock"/>
    <x v="4"/>
    <s v="rock"/>
    <n v="1369612474"/>
    <n v="1367798074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.16"/>
    <x v="0"/>
    <s v="GB"/>
    <s v="GBP"/>
    <n v="1430439411"/>
    <n v="1425259011"/>
    <b v="0"/>
    <n v="2729"/>
    <n v="113"/>
    <n v="24.150442477876105"/>
    <b v="1"/>
    <s v="music/rock"/>
    <x v="4"/>
    <s v="rock"/>
    <n v="1430439411"/>
    <n v="14252590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n v="102.57499999999999"/>
    <x v="0"/>
    <s v="US"/>
    <s v="USD"/>
    <n v="1374802235"/>
    <n v="1372210235"/>
    <b v="0"/>
    <n v="4103"/>
    <n v="66"/>
    <n v="62.166666666666664"/>
    <b v="1"/>
    <s v="music/rock"/>
    <x v="4"/>
    <s v="rock"/>
    <n v="1374802235"/>
    <n v="1372210235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"/>
    <x v="2"/>
    <s v="GB"/>
    <s v="GBP"/>
    <n v="1424607285"/>
    <n v="1422447285"/>
    <b v="1"/>
    <n v="241"/>
    <n v="5"/>
    <n v="48.2"/>
    <b v="0"/>
    <s v="publishing/translations"/>
    <x v="3"/>
    <s v="translations"/>
    <n v="1424607285"/>
    <n v="1422447285"/>
    <x v="1404"/>
    <x v="1404"/>
  </r>
  <r>
    <n v="1405"/>
    <s v="The Bible translated into Emoticons"/>
    <s v="Will more people read the Bible if it were translated into Emoticons?"/>
    <n v="25000"/>
    <n v="105"/>
    <n v="0.42"/>
    <x v="2"/>
    <s v="US"/>
    <s v="USD"/>
    <n v="1417195201"/>
    <n v="1414599601"/>
    <b v="1"/>
    <n v="105"/>
    <n v="17"/>
    <n v="6.1764705882352944"/>
    <b v="0"/>
    <s v="publishing/translations"/>
    <x v="3"/>
    <s v="translations"/>
    <n v="1417195201"/>
    <n v="1414599601"/>
    <x v="1405"/>
    <x v="1405"/>
  </r>
  <r>
    <n v="1406"/>
    <s v="Man Down! Translation project"/>
    <s v="The White coat and the battle dress uniform"/>
    <n v="12000"/>
    <n v="15"/>
    <n v="0.125"/>
    <x v="2"/>
    <s v="IT"/>
    <s v="EUR"/>
    <n v="1449914400"/>
    <n v="1445336607"/>
    <b v="0"/>
    <n v="15"/>
    <n v="3"/>
    <n v="5"/>
    <b v="0"/>
    <s v="publishing/translations"/>
    <x v="3"/>
    <s v="translations"/>
    <n v="1449914400"/>
    <n v="1445336607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5"/>
    <x v="2"/>
    <s v="US"/>
    <s v="USD"/>
    <n v="1407847978"/>
    <n v="1405687978"/>
    <b v="0"/>
    <n v="15"/>
    <n v="2"/>
    <n v="7.5"/>
    <b v="0"/>
    <s v="publishing/translations"/>
    <x v="3"/>
    <s v="translations"/>
    <n v="1407847978"/>
    <n v="1405687978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3"/>
    <x v="2"/>
    <s v="GB"/>
    <s v="GBP"/>
    <n v="1447451756"/>
    <n v="1444856156"/>
    <b v="0"/>
    <n v="72"/>
    <n v="6"/>
    <n v="12"/>
    <b v="0"/>
    <s v="publishing/translations"/>
    <x v="3"/>
    <s v="translations"/>
    <n v="1447451756"/>
    <n v="1444856156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n v="0"/>
    <e v="#DIV/0!"/>
    <b v="0"/>
    <s v="publishing/translations"/>
    <x v="3"/>
    <s v="translations"/>
    <n v="1420085535"/>
    <n v="1414897935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2"/>
    <x v="2"/>
    <s v="IT"/>
    <s v="EUR"/>
    <n v="1464939520"/>
    <n v="1461051520"/>
    <b v="0"/>
    <n v="1"/>
    <n v="1"/>
    <n v="1"/>
    <b v="0"/>
    <s v="publishing/translations"/>
    <x v="3"/>
    <s v="translations"/>
    <n v="1464939520"/>
    <n v="1461051520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.23333333333333336"/>
    <x v="2"/>
    <s v="GB"/>
    <s v="GBP"/>
    <n v="1423185900"/>
    <n v="1420766700"/>
    <b v="0"/>
    <n v="7"/>
    <n v="3"/>
    <n v="2.3333333333333335"/>
    <b v="0"/>
    <s v="publishing/translations"/>
    <x v="3"/>
    <s v="translations"/>
    <n v="1423185900"/>
    <n v="1420766700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n v="4.5714285714285712"/>
    <x v="2"/>
    <s v="US"/>
    <s v="USD"/>
    <n v="1417656699"/>
    <n v="1415064699"/>
    <b v="0"/>
    <n v="320"/>
    <n v="13"/>
    <n v="24.615384615384617"/>
    <b v="0"/>
    <s v="publishing/translations"/>
    <x v="3"/>
    <s v="translations"/>
    <n v="1417656699"/>
    <n v="1415064699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00"/>
    <n v="1"/>
    <n v="100"/>
    <b v="0"/>
    <s v="publishing/translations"/>
    <x v="3"/>
    <s v="translations"/>
    <n v="1455964170"/>
    <n v="145078017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n v="0.2"/>
    <x v="2"/>
    <s v="US"/>
    <s v="USD"/>
    <n v="1483423467"/>
    <n v="1480831467"/>
    <b v="0"/>
    <n v="1"/>
    <n v="1"/>
    <n v="1"/>
    <b v="0"/>
    <s v="publishing/translations"/>
    <x v="3"/>
    <s v="translations"/>
    <n v="1483423467"/>
    <n v="1480831467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.181818181818183"/>
    <x v="2"/>
    <s v="US"/>
    <s v="USD"/>
    <n v="1439741591"/>
    <n v="1436285591"/>
    <b v="0"/>
    <n v="800"/>
    <n v="9"/>
    <n v="88.888888888888886"/>
    <b v="0"/>
    <s v="publishing/translations"/>
    <x v="3"/>
    <s v="translations"/>
    <n v="1439741591"/>
    <n v="1436285591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n v="0"/>
    <e v="#DIV/0!"/>
    <b v="0"/>
    <s v="publishing/translations"/>
    <x v="3"/>
    <s v="translations"/>
    <n v="1448147619"/>
    <n v="1445552019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"/>
    <x v="2"/>
    <s v="US"/>
    <s v="USD"/>
    <n v="1442315460"/>
    <n v="1439696174"/>
    <b v="0"/>
    <n v="55"/>
    <n v="2"/>
    <n v="27.5"/>
    <b v="0"/>
    <s v="publishing/translations"/>
    <x v="3"/>
    <s v="translations"/>
    <n v="1442315460"/>
    <n v="1439696174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n v="0.2"/>
    <x v="2"/>
    <s v="ES"/>
    <s v="EUR"/>
    <n v="1456397834"/>
    <n v="1453805834"/>
    <b v="0"/>
    <n v="6"/>
    <n v="1"/>
    <n v="6"/>
    <b v="0"/>
    <s v="publishing/translations"/>
    <x v="3"/>
    <s v="translations"/>
    <n v="1456397834"/>
    <n v="1453805834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3"/>
    <x v="2"/>
    <s v="US"/>
    <s v="USD"/>
    <n v="1476010619"/>
    <n v="1473418619"/>
    <b v="0"/>
    <n v="445"/>
    <n v="10"/>
    <n v="44.5"/>
    <b v="0"/>
    <s v="publishing/translations"/>
    <x v="3"/>
    <s v="translations"/>
    <n v="1476010619"/>
    <n v="1473418619"/>
    <x v="1419"/>
    <x v="1419"/>
  </r>
  <r>
    <n v="1420"/>
    <s v="Shakespeare in the Hood - Romeo and Juliet"/>
    <s v="Help me butcher Shakespeare in a satirical fashion."/>
    <n v="110"/>
    <n v="3"/>
    <n v="2.7272727272727271"/>
    <x v="2"/>
    <s v="US"/>
    <s v="USD"/>
    <n v="1467129686"/>
    <n v="1464969686"/>
    <b v="0"/>
    <n v="3"/>
    <n v="3"/>
    <n v="1"/>
    <b v="0"/>
    <s v="publishing/translations"/>
    <x v="3"/>
    <s v="translations"/>
    <n v="1467129686"/>
    <n v="1464969686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.1"/>
    <x v="2"/>
    <s v="SE"/>
    <s v="SEK"/>
    <n v="1423432709"/>
    <n v="1420840709"/>
    <b v="0"/>
    <n v="200"/>
    <n v="2"/>
    <n v="100"/>
    <b v="0"/>
    <s v="publishing/translations"/>
    <x v="3"/>
    <s v="translations"/>
    <n v="1423432709"/>
    <n v="1420840709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.104"/>
    <x v="2"/>
    <s v="NZ"/>
    <s v="NZD"/>
    <n v="1474436704"/>
    <n v="1471844704"/>
    <b v="0"/>
    <n v="26"/>
    <n v="2"/>
    <n v="13"/>
    <b v="0"/>
    <s v="publishing/translations"/>
    <x v="3"/>
    <s v="translations"/>
    <n v="1474436704"/>
    <n v="1471844704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.33333333333333337"/>
    <x v="2"/>
    <s v="AU"/>
    <s v="AUD"/>
    <n v="1451637531"/>
    <n v="1449045531"/>
    <b v="0"/>
    <n v="100"/>
    <n v="1"/>
    <n v="100"/>
    <b v="0"/>
    <s v="publishing/translations"/>
    <x v="3"/>
    <s v="translations"/>
    <n v="1451637531"/>
    <n v="1449045531"/>
    <x v="1423"/>
    <x v="1423"/>
  </r>
  <r>
    <n v="1424"/>
    <s v="Subway Mantras"/>
    <s v="A short book of practical mantras that can be used every day of the week. Mantras are cogwheels of universal engines."/>
    <n v="7500"/>
    <n v="1527"/>
    <n v="20.36"/>
    <x v="2"/>
    <s v="US"/>
    <s v="USD"/>
    <n v="1479233602"/>
    <n v="1478106802"/>
    <b v="0"/>
    <n v="1527"/>
    <n v="14"/>
    <n v="109.07142857142857"/>
    <b v="0"/>
    <s v="publishing/translations"/>
    <x v="3"/>
    <s v="translations"/>
    <n v="1479233602"/>
    <n v="147810680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n v="0"/>
    <e v="#DIV/0!"/>
    <b v="0"/>
    <s v="publishing/translations"/>
    <x v="3"/>
    <s v="translations"/>
    <n v="1430276959"/>
    <n v="1427684959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n v="0"/>
    <e v="#DIV/0!"/>
    <b v="0"/>
    <s v="publishing/translations"/>
    <x v="3"/>
    <s v="translations"/>
    <n v="1440408120"/>
    <n v="143522412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n v="8.3800000000000008"/>
    <x v="2"/>
    <s v="DE"/>
    <s v="EUR"/>
    <n v="1474230385"/>
    <n v="1471638385"/>
    <b v="0"/>
    <n v="419"/>
    <n v="4"/>
    <n v="104.75"/>
    <b v="0"/>
    <s v="publishing/translations"/>
    <x v="3"/>
    <s v="translations"/>
    <n v="1474230385"/>
    <n v="147163838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5"/>
    <x v="2"/>
    <s v="ES"/>
    <s v="EUR"/>
    <n v="1459584417"/>
    <n v="1456996017"/>
    <b v="0"/>
    <n v="45"/>
    <n v="3"/>
    <n v="15"/>
    <b v="0"/>
    <s v="publishing/translations"/>
    <x v="3"/>
    <s v="translations"/>
    <n v="1459584417"/>
    <n v="1456996017"/>
    <x v="1428"/>
    <x v="1428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n v="0"/>
    <e v="#DIV/0!"/>
    <b v="0"/>
    <s v="publishing/translations"/>
    <x v="3"/>
    <s v="translations"/>
    <n v="1428629242"/>
    <n v="1426037242"/>
    <x v="1429"/>
    <x v="1429"/>
  </r>
  <r>
    <n v="1430"/>
    <s v="Esoteric Project Management"/>
    <s v="Profesional translation and publishing of the book on unique synthesis of project management and meditation"/>
    <n v="5000"/>
    <n v="403"/>
    <n v="8.06"/>
    <x v="2"/>
    <s v="US"/>
    <s v="USD"/>
    <n v="1419017488"/>
    <n v="1416339088"/>
    <b v="0"/>
    <n v="403"/>
    <n v="5"/>
    <n v="80.599999999999994"/>
    <b v="0"/>
    <s v="publishing/translations"/>
    <x v="3"/>
    <s v="translations"/>
    <n v="1419017488"/>
    <n v="1416339088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1.94705882352941"/>
    <x v="2"/>
    <s v="US"/>
    <s v="USD"/>
    <n v="1448517816"/>
    <n v="1445922216"/>
    <b v="0"/>
    <n v="5431"/>
    <n v="47"/>
    <n v="115.55319148936171"/>
    <b v="0"/>
    <s v="publishing/translations"/>
    <x v="3"/>
    <s v="translations"/>
    <n v="1448517816"/>
    <n v="1445922216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n v="0"/>
    <e v="#DIV/0!"/>
    <b v="0"/>
    <s v="publishing/translations"/>
    <x v="3"/>
    <s v="translations"/>
    <n v="1437417828"/>
    <n v="1434825828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3"/>
    <x v="2"/>
    <s v="IT"/>
    <s v="EUR"/>
    <n v="1481367600"/>
    <n v="1477839675"/>
    <b v="0"/>
    <n v="805"/>
    <n v="10"/>
    <n v="80.5"/>
    <b v="0"/>
    <s v="publishing/translations"/>
    <x v="3"/>
    <s v="translations"/>
    <n v="1481367600"/>
    <n v="147783967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n v="9.9878048780487809"/>
    <x v="2"/>
    <s v="DK"/>
    <s v="DKK"/>
    <n v="1433775600"/>
    <n v="1431973478"/>
    <b v="0"/>
    <n v="8190"/>
    <n v="11"/>
    <n v="744.5454545454545"/>
    <b v="0"/>
    <s v="publishing/translations"/>
    <x v="3"/>
    <s v="translations"/>
    <n v="1433775600"/>
    <n v="1431973478"/>
    <x v="1434"/>
    <x v="1434"/>
  </r>
  <r>
    <n v="1435"/>
    <s v="Trilogy of Crystals, book 1, translation"/>
    <s v="English translation of the first book from a sword and sorcery Fantasy trilogy, by Paolo Parente"/>
    <n v="15000"/>
    <n v="15"/>
    <n v="0.1"/>
    <x v="2"/>
    <s v="IT"/>
    <s v="EUR"/>
    <n v="1444589020"/>
    <n v="1441997020"/>
    <b v="0"/>
    <n v="15"/>
    <n v="2"/>
    <n v="7.5"/>
    <b v="0"/>
    <s v="publishing/translations"/>
    <x v="3"/>
    <s v="translations"/>
    <n v="1444589020"/>
    <n v="1441997020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77"/>
    <x v="2"/>
    <s v="DE"/>
    <s v="EUR"/>
    <n v="1456043057"/>
    <n v="1453451057"/>
    <b v="0"/>
    <n v="77"/>
    <n v="2"/>
    <n v="38.5"/>
    <b v="0"/>
    <s v="publishing/translations"/>
    <x v="3"/>
    <s v="translations"/>
    <n v="1456043057"/>
    <n v="1453451057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n v="26.900000000000002"/>
    <x v="2"/>
    <s v="US"/>
    <s v="USD"/>
    <n v="1405227540"/>
    <n v="1402058739"/>
    <b v="0"/>
    <n v="807"/>
    <n v="22"/>
    <n v="36.68181818181818"/>
    <b v="0"/>
    <s v="publishing/translations"/>
    <x v="3"/>
    <s v="translations"/>
    <n v="1405227540"/>
    <n v="1402058739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600"/>
    <n v="8"/>
    <n v="75"/>
    <b v="0"/>
    <s v="publishing/translations"/>
    <x v="3"/>
    <s v="translations"/>
    <n v="1461765300"/>
    <n v="1459198499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"/>
    <x v="2"/>
    <s v="CA"/>
    <s v="CAD"/>
    <n v="1425758101"/>
    <n v="1423166101"/>
    <b v="0"/>
    <n v="180"/>
    <n v="6"/>
    <n v="30"/>
    <b v="0"/>
    <s v="publishing/translations"/>
    <x v="3"/>
    <s v="translations"/>
    <n v="1425758101"/>
    <n v="1423166101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7E-3"/>
    <x v="2"/>
    <s v="IT"/>
    <s v="EUR"/>
    <n v="1464285463"/>
    <n v="1461693463"/>
    <b v="0"/>
    <n v="1"/>
    <n v="1"/>
    <n v="1"/>
    <b v="0"/>
    <s v="publishing/translations"/>
    <x v="3"/>
    <s v="translations"/>
    <n v="1464285463"/>
    <n v="1461693463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"/>
    <x v="2"/>
    <s v="GB"/>
    <s v="GBP"/>
    <n v="1441995769"/>
    <n v="1436811769"/>
    <b v="0"/>
    <n v="2020"/>
    <n v="3"/>
    <n v="673.33333333333337"/>
    <b v="0"/>
    <s v="publishing/translations"/>
    <x v="3"/>
    <s v="translations"/>
    <n v="1441995769"/>
    <n v="1436811769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n v="0"/>
    <e v="#DIV/0!"/>
    <b v="0"/>
    <s v="publishing/translations"/>
    <x v="3"/>
    <s v="translations"/>
    <n v="1464190158"/>
    <n v="1461598158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n v="0"/>
    <e v="#DIV/0!"/>
    <b v="0"/>
    <s v="publishing/translations"/>
    <x v="3"/>
    <s v="translations"/>
    <n v="1483395209"/>
    <n v="1480803209"/>
    <x v="1443"/>
    <x v="1443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n v="0"/>
    <e v="#DIV/0!"/>
    <b v="0"/>
    <s v="publishing/translations"/>
    <x v="3"/>
    <s v="translations"/>
    <n v="1442091462"/>
    <n v="143690746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n v="0"/>
    <e v="#DIV/0!"/>
    <b v="0"/>
    <s v="publishing/translations"/>
    <x v="3"/>
    <s v="translations"/>
    <n v="1434286855"/>
    <n v="1431694855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n v="0"/>
    <e v="#DIV/0!"/>
    <b v="0"/>
    <s v="publishing/translations"/>
    <x v="3"/>
    <s v="translations"/>
    <n v="1461235478"/>
    <n v="1459507478"/>
    <x v="1446"/>
    <x v="1446"/>
  </r>
  <r>
    <n v="1447"/>
    <s v="Indian Language Dictionary"/>
    <s v="I'm creating a dictionary of multiple Indian languages."/>
    <n v="500000"/>
    <n v="75"/>
    <n v="1.4999999999999999E-2"/>
    <x v="2"/>
    <s v="US"/>
    <s v="USD"/>
    <n v="1467999134"/>
    <n v="1465407134"/>
    <b v="0"/>
    <n v="75"/>
    <n v="3"/>
    <n v="25"/>
    <b v="0"/>
    <s v="publishing/translations"/>
    <x v="3"/>
    <s v="translations"/>
    <n v="1467999134"/>
    <n v="1465407134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n v="0"/>
    <e v="#DIV/0!"/>
    <b v="0"/>
    <s v="publishing/translations"/>
    <x v="3"/>
    <s v="translations"/>
    <n v="1432272300"/>
    <n v="1429655318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n v="0"/>
    <e v="#DIV/0!"/>
    <b v="0"/>
    <s v="publishing/translations"/>
    <x v="3"/>
    <s v="translations"/>
    <n v="1431286105"/>
    <n v="1427138905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n v="1E-3"/>
    <x v="2"/>
    <s v="US"/>
    <s v="USD"/>
    <n v="1455941197"/>
    <n v="1453349197"/>
    <b v="0"/>
    <n v="1"/>
    <n v="1"/>
    <n v="1"/>
    <b v="0"/>
    <s v="publishing/translations"/>
    <x v="3"/>
    <s v="translations"/>
    <n v="1455941197"/>
    <n v="1453349197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n v="1.0554089709762533E-2"/>
    <x v="1"/>
    <s v="US"/>
    <s v="USD"/>
    <n v="1416355259"/>
    <n v="1413759659"/>
    <b v="0"/>
    <n v="2"/>
    <n v="2"/>
    <n v="1"/>
    <b v="0"/>
    <s v="publishing/translations"/>
    <x v="3"/>
    <s v="translations"/>
    <n v="1416355259"/>
    <n v="1413759659"/>
    <x v="1451"/>
    <x v="1451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n v="0"/>
    <e v="#DIV/0!"/>
    <b v="0"/>
    <s v="publishing/translations"/>
    <x v="3"/>
    <s v="translations"/>
    <n v="1406566363"/>
    <n v="1403974363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n v="0"/>
    <e v="#DIV/0!"/>
    <b v="0"/>
    <s v="publishing/translations"/>
    <x v="3"/>
    <s v="translations"/>
    <n v="1492270947"/>
    <n v="1488386547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85714285714285721"/>
    <x v="1"/>
    <s v="ES"/>
    <s v="EUR"/>
    <n v="1461535140"/>
    <n v="1459716480"/>
    <b v="0"/>
    <n v="15"/>
    <n v="1"/>
    <n v="15"/>
    <b v="0"/>
    <s v="publishing/translations"/>
    <x v="3"/>
    <s v="translations"/>
    <n v="1461535140"/>
    <n v="1459716480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0.5"/>
    <x v="1"/>
    <s v="US"/>
    <s v="USD"/>
    <n v="1409924340"/>
    <n v="1405181320"/>
    <b v="0"/>
    <n v="1575"/>
    <n v="7"/>
    <n v="225"/>
    <b v="0"/>
    <s v="publishing/translations"/>
    <x v="3"/>
    <s v="translations"/>
    <n v="1409924340"/>
    <n v="1405181320"/>
    <x v="1455"/>
    <x v="1455"/>
  </r>
  <r>
    <n v="1456"/>
    <s v="Sometimes you don't need love (Canceled)"/>
    <s v="English Version of my auto-published novel"/>
    <n v="5000"/>
    <n v="145"/>
    <n v="2.9000000000000004"/>
    <x v="1"/>
    <s v="IT"/>
    <s v="EUR"/>
    <n v="1483459365"/>
    <n v="1480867365"/>
    <b v="0"/>
    <n v="145"/>
    <n v="3"/>
    <n v="48.333333333333336"/>
    <b v="0"/>
    <s v="publishing/translations"/>
    <x v="3"/>
    <s v="translations"/>
    <n v="1483459365"/>
    <n v="1480867365"/>
    <x v="1456"/>
    <x v="1456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n v="0"/>
    <e v="#DIV/0!"/>
    <b v="0"/>
    <s v="publishing/translations"/>
    <x v="3"/>
    <s v="translations"/>
    <n v="1447281044"/>
    <n v="1444685444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n v="0"/>
    <e v="#DIV/0!"/>
    <b v="0"/>
    <s v="publishing/translations"/>
    <x v="3"/>
    <s v="translations"/>
    <n v="1407729600"/>
    <n v="140509776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n v="0"/>
    <e v="#DIV/0!"/>
    <b v="0"/>
    <s v="publishing/translations"/>
    <x v="3"/>
    <s v="translations"/>
    <n v="1449077100"/>
    <n v="1446612896"/>
    <x v="1459"/>
    <x v="1459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n v="0"/>
    <e v="#DIV/0!"/>
    <b v="0"/>
    <s v="publishing/translations"/>
    <x v="3"/>
    <s v="translations"/>
    <n v="1417391100"/>
    <n v="1412371898"/>
    <x v="1460"/>
    <x v="1460"/>
  </r>
  <r>
    <n v="1461"/>
    <s v="Relatively Prime Series 2"/>
    <s v="Series 2 of Relatively Prime, a podcast of stories from the Mathematical Domain"/>
    <n v="15000"/>
    <n v="15186.69"/>
    <n v="101.24459999999999"/>
    <x v="0"/>
    <s v="US"/>
    <s v="USD"/>
    <n v="1413849600"/>
    <n v="1410967754"/>
    <b v="1"/>
    <n v="15186.69"/>
    <n v="340"/>
    <n v="44.66673529411765"/>
    <b v="1"/>
    <s v="publishing/radio &amp; podcasts"/>
    <x v="3"/>
    <s v="radio &amp; podcasts"/>
    <n v="1413849600"/>
    <n v="1410967754"/>
    <x v="1461"/>
    <x v="1461"/>
  </r>
  <r>
    <n v="1462"/>
    <s v="Unbound: Fiction on the Radio"/>
    <s v="A new radio show focused on short fiction produced by Louisville Public Media"/>
    <n v="4000"/>
    <n v="4340.7"/>
    <n v="108.5175"/>
    <x v="0"/>
    <s v="US"/>
    <s v="USD"/>
    <n v="1365609271"/>
    <n v="1363017271"/>
    <b v="1"/>
    <n v="4340.7"/>
    <n v="150"/>
    <n v="28.937999999999999"/>
    <b v="1"/>
    <s v="publishing/radio &amp; podcasts"/>
    <x v="3"/>
    <s v="radio &amp; podcasts"/>
    <n v="1365609271"/>
    <n v="1363017271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7.66666666666666"/>
    <x v="0"/>
    <s v="US"/>
    <s v="USD"/>
    <n v="1365367938"/>
    <n v="1361483538"/>
    <b v="1"/>
    <n v="886"/>
    <n v="25"/>
    <n v="35.44"/>
    <b v="1"/>
    <s v="publishing/radio &amp; podcasts"/>
    <x v="3"/>
    <s v="radio &amp; podcasts"/>
    <n v="1365367938"/>
    <n v="1361483538"/>
    <x v="1463"/>
    <x v="1463"/>
  </r>
  <r>
    <n v="1464"/>
    <s v="Science Studio"/>
    <s v="The Best Science Media on the Web"/>
    <n v="5000"/>
    <n v="8160"/>
    <n v="163.19999999999999"/>
    <x v="0"/>
    <s v="US"/>
    <s v="USD"/>
    <n v="1361029958"/>
    <n v="1358437958"/>
    <b v="1"/>
    <n v="8160"/>
    <n v="234"/>
    <n v="34.871794871794869"/>
    <b v="1"/>
    <s v="publishing/radio &amp; podcasts"/>
    <x v="3"/>
    <s v="radio &amp; podcasts"/>
    <n v="1361029958"/>
    <n v="1358437958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.41449999999998"/>
    <x v="0"/>
    <s v="US"/>
    <s v="USD"/>
    <n v="1332385200"/>
    <n v="1329759452"/>
    <b v="1"/>
    <n v="136924.35"/>
    <n v="2602"/>
    <n v="52.622732513451197"/>
    <b v="1"/>
    <s v="publishing/radio &amp; podcasts"/>
    <x v="3"/>
    <s v="radio &amp; podcasts"/>
    <n v="1332385200"/>
    <n v="132975945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n v="107.87731249999999"/>
    <x v="0"/>
    <s v="US"/>
    <s v="USD"/>
    <n v="1452574800"/>
    <n v="1449029266"/>
    <b v="1"/>
    <n v="17260.37"/>
    <n v="248"/>
    <n v="69.598266129032254"/>
    <b v="1"/>
    <s v="publishing/radio &amp; podcasts"/>
    <x v="3"/>
    <s v="radio &amp; podcasts"/>
    <n v="1452574800"/>
    <n v="1449029266"/>
    <x v="1466"/>
    <x v="1466"/>
  </r>
  <r>
    <n v="1467"/>
    <s v="Radio Ambulante"/>
    <s v="We are a new Spanish language podcast telling uniquely Latin American stories."/>
    <n v="40000"/>
    <n v="46032"/>
    <n v="115.08"/>
    <x v="0"/>
    <s v="US"/>
    <s v="USD"/>
    <n v="1332699285"/>
    <n v="1327518885"/>
    <b v="1"/>
    <n v="46032"/>
    <n v="600"/>
    <n v="76.72"/>
    <b v="1"/>
    <s v="publishing/radio &amp; podcasts"/>
    <x v="3"/>
    <s v="radio &amp; podcasts"/>
    <n v="1332699285"/>
    <n v="1327518885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.36842105263158"/>
    <x v="0"/>
    <s v="US"/>
    <s v="USD"/>
    <n v="1307838049"/>
    <n v="1302654049"/>
    <b v="1"/>
    <n v="9725"/>
    <n v="293"/>
    <n v="33.191126279863482"/>
    <b v="1"/>
    <s v="publishing/radio &amp; podcasts"/>
    <x v="3"/>
    <s v="radio &amp; podcasts"/>
    <n v="1307838049"/>
    <n v="1302654049"/>
    <x v="1468"/>
    <x v="1468"/>
  </r>
  <r>
    <n v="1469"/>
    <s v="The Local Global Mashup Show"/>
    <s v="Get the inside edge on the stories that connect Americans to the world -- in your ear every week."/>
    <n v="44250"/>
    <n v="47978"/>
    <n v="108.42485875706214"/>
    <x v="0"/>
    <s v="US"/>
    <s v="USD"/>
    <n v="1360938109"/>
    <n v="1358346109"/>
    <b v="1"/>
    <n v="47978"/>
    <n v="321"/>
    <n v="149.46417445482865"/>
    <b v="1"/>
    <s v="publishing/radio &amp; podcasts"/>
    <x v="3"/>
    <s v="radio &amp; podcasts"/>
    <n v="1360938109"/>
    <n v="1358346109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n v="125.13333333333334"/>
    <x v="0"/>
    <s v="US"/>
    <s v="USD"/>
    <n v="1356724263"/>
    <n v="1354909863"/>
    <b v="1"/>
    <n v="1877"/>
    <n v="81"/>
    <n v="23.172839506172838"/>
    <b v="1"/>
    <s v="publishing/radio &amp; podcasts"/>
    <x v="3"/>
    <s v="radio &amp; podcasts"/>
    <n v="1356724263"/>
    <n v="135490986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n v="103.840625"/>
    <x v="0"/>
    <s v="US"/>
    <s v="USD"/>
    <n v="1428620334"/>
    <n v="1426028334"/>
    <b v="1"/>
    <n v="33229"/>
    <n v="343"/>
    <n v="96.877551020408163"/>
    <b v="1"/>
    <s v="publishing/radio &amp; podcasts"/>
    <x v="3"/>
    <s v="radio &amp; podcasts"/>
    <n v="1428620334"/>
    <n v="1426028334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8.70400000000001"/>
    <x v="0"/>
    <s v="US"/>
    <s v="USD"/>
    <n v="1381928503"/>
    <n v="1379336503"/>
    <b v="1"/>
    <n v="34676"/>
    <n v="336"/>
    <n v="103.20238095238095"/>
    <b v="1"/>
    <s v="publishing/radio &amp; podcasts"/>
    <x v="3"/>
    <s v="radio &amp; podcasts"/>
    <n v="1381928503"/>
    <n v="1379336503"/>
    <x v="1472"/>
    <x v="1472"/>
  </r>
  <r>
    <n v="1473"/>
    <s v="ONE LOVES ONLY FORM"/>
    <s v="Public Radio Project"/>
    <n v="1500"/>
    <n v="1807.74"/>
    <n v="120.51600000000001"/>
    <x v="0"/>
    <s v="US"/>
    <s v="USD"/>
    <n v="1330644639"/>
    <n v="1328052639"/>
    <b v="1"/>
    <n v="1807.74"/>
    <n v="47"/>
    <n v="38.462553191489363"/>
    <b v="1"/>
    <s v="publishing/radio &amp; podcasts"/>
    <x v="3"/>
    <s v="radio &amp; podcasts"/>
    <n v="1330644639"/>
    <n v="1328052639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n v="112.26666666666667"/>
    <x v="0"/>
    <s v="US"/>
    <s v="USD"/>
    <n v="1379093292"/>
    <n v="1376501292"/>
    <b v="1"/>
    <n v="3368"/>
    <n v="76"/>
    <n v="44.315789473684212"/>
    <b v="1"/>
    <s v="publishing/radio &amp; podcasts"/>
    <x v="3"/>
    <s v="radio &amp; podcasts"/>
    <n v="1379093292"/>
    <n v="137650129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n v="188.66966666666667"/>
    <x v="0"/>
    <s v="US"/>
    <s v="USD"/>
    <n v="1419051540"/>
    <n v="1416244863"/>
    <b v="1"/>
    <n v="28300.45"/>
    <n v="441"/>
    <n v="64.173356009070289"/>
    <b v="1"/>
    <s v="publishing/radio &amp; podcasts"/>
    <x v="3"/>
    <s v="radio &amp; podcasts"/>
    <n v="1419051540"/>
    <n v="1416244863"/>
    <x v="1475"/>
    <x v="1475"/>
  </r>
  <r>
    <n v="1476"/>
    <s v="The Comedy Button Podcast"/>
    <s v="The Comedy Button is a brand new nerd pop culture podcast with weekly video sketches."/>
    <n v="6000"/>
    <n v="39693.279999999999"/>
    <n v="661.55466666666666"/>
    <x v="0"/>
    <s v="US"/>
    <s v="USD"/>
    <n v="1315616422"/>
    <n v="1313024422"/>
    <b v="1"/>
    <n v="39693.279999999999"/>
    <n v="916"/>
    <n v="43.333275109170302"/>
    <b v="1"/>
    <s v="publishing/radio &amp; podcasts"/>
    <x v="3"/>
    <s v="radio &amp; podcasts"/>
    <n v="1315616422"/>
    <n v="1313024422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n v="111.31"/>
    <x v="0"/>
    <s v="US"/>
    <s v="USD"/>
    <n v="1324609200"/>
    <n v="1319467604"/>
    <b v="1"/>
    <n v="33393"/>
    <n v="369"/>
    <n v="90.495934959349597"/>
    <b v="1"/>
    <s v="publishing/radio &amp; podcasts"/>
    <x v="3"/>
    <s v="radio &amp; podcasts"/>
    <n v="1324609200"/>
    <n v="1319467604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n v="1181.6142199999999"/>
    <x v="0"/>
    <s v="US"/>
    <s v="USD"/>
    <n v="1368564913"/>
    <n v="1367355313"/>
    <b v="1"/>
    <n v="590807.11"/>
    <n v="20242"/>
    <n v="29.187190495010373"/>
    <b v="1"/>
    <s v="publishing/radio &amp; podcasts"/>
    <x v="3"/>
    <s v="radio &amp; podcasts"/>
    <n v="1368564913"/>
    <n v="136735531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.375"/>
    <x v="0"/>
    <s v="US"/>
    <s v="USD"/>
    <n v="1399694340"/>
    <n v="1398448389"/>
    <b v="1"/>
    <n v="2198"/>
    <n v="71"/>
    <n v="30.95774647887324"/>
    <b v="1"/>
    <s v="publishing/radio &amp; podcasts"/>
    <x v="3"/>
    <s v="radio &amp; podcasts"/>
    <n v="1399694340"/>
    <n v="1398448389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n v="117.04040000000001"/>
    <x v="0"/>
    <s v="US"/>
    <s v="USD"/>
    <n v="1374858000"/>
    <n v="1373408699"/>
    <b v="1"/>
    <n v="58520.2"/>
    <n v="635"/>
    <n v="92.157795275590544"/>
    <b v="1"/>
    <s v="publishing/radio &amp; podcasts"/>
    <x v="3"/>
    <s v="radio &amp; podcasts"/>
    <n v="1374858000"/>
    <n v="1373408699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"/>
    <x v="2"/>
    <s v="CA"/>
    <s v="CAD"/>
    <n v="1383430145"/>
    <n v="1380838145"/>
    <b v="0"/>
    <n v="105"/>
    <n v="6"/>
    <n v="17.5"/>
    <b v="0"/>
    <s v="publishing/fiction"/>
    <x v="3"/>
    <s v="fiction"/>
    <n v="1383430145"/>
    <n v="138083814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.1"/>
    <x v="2"/>
    <s v="US"/>
    <s v="USD"/>
    <n v="1347004260"/>
    <n v="1345062936"/>
    <b v="0"/>
    <n v="5"/>
    <n v="1"/>
    <n v="5"/>
    <b v="0"/>
    <s v="publishing/fiction"/>
    <x v="3"/>
    <s v="fiction"/>
    <n v="1347004260"/>
    <n v="1345062936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n v="0.7142857142857143"/>
    <x v="2"/>
    <s v="US"/>
    <s v="USD"/>
    <n v="1469162275"/>
    <n v="1467002275"/>
    <b v="0"/>
    <n v="50"/>
    <n v="2"/>
    <n v="25"/>
    <b v="0"/>
    <s v="publishing/fiction"/>
    <x v="3"/>
    <s v="fiction"/>
    <n v="1469162275"/>
    <n v="1467002275"/>
    <x v="1483"/>
    <x v="1483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n v="0"/>
    <e v="#DIV/0!"/>
    <b v="0"/>
    <s v="publishing/fiction"/>
    <x v="3"/>
    <s v="fiction"/>
    <n v="1342882260"/>
    <n v="1337834963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5"/>
    <x v="2"/>
    <s v="US"/>
    <s v="USD"/>
    <n v="1434827173"/>
    <n v="1430939173"/>
    <b v="0"/>
    <n v="150"/>
    <n v="3"/>
    <n v="50"/>
    <b v="0"/>
    <s v="publishing/fiction"/>
    <x v="3"/>
    <s v="fiction"/>
    <n v="1434827173"/>
    <n v="1430939173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.24"/>
    <x v="2"/>
    <s v="US"/>
    <s v="USD"/>
    <n v="1425009761"/>
    <n v="1422417761"/>
    <b v="0"/>
    <n v="48"/>
    <n v="3"/>
    <n v="16"/>
    <b v="0"/>
    <s v="publishing/fiction"/>
    <x v="3"/>
    <s v="fiction"/>
    <n v="1425009761"/>
    <n v="1422417761"/>
    <x v="1486"/>
    <x v="1486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n v="0"/>
    <e v="#DIV/0!"/>
    <b v="0"/>
    <s v="publishing/fiction"/>
    <x v="3"/>
    <s v="fiction"/>
    <n v="1470175271"/>
    <n v="1467583271"/>
    <x v="1487"/>
    <x v="1487"/>
  </r>
  <r>
    <n v="1488"/>
    <s v="Nanolution"/>
    <s v="A blockbuster sci-fi adventure. What would you do if one day your life changed to beyond the imaginable?"/>
    <n v="15000"/>
    <n v="360"/>
    <n v="2.4"/>
    <x v="2"/>
    <s v="AU"/>
    <s v="AUD"/>
    <n v="1388928660"/>
    <n v="1386336660"/>
    <b v="0"/>
    <n v="360"/>
    <n v="6"/>
    <n v="60"/>
    <b v="0"/>
    <s v="publishing/fiction"/>
    <x v="3"/>
    <s v="fiction"/>
    <n v="1388928660"/>
    <n v="13863366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n v="0"/>
    <e v="#DIV/0!"/>
    <b v="0"/>
    <s v="publishing/fiction"/>
    <x v="3"/>
    <s v="fiction"/>
    <n v="1352994052"/>
    <n v="1350398452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0.862068965517242"/>
    <x v="2"/>
    <s v="US"/>
    <s v="USD"/>
    <n v="1380720474"/>
    <n v="1378214874"/>
    <b v="0"/>
    <n v="895"/>
    <n v="19"/>
    <n v="47.10526315789474"/>
    <b v="0"/>
    <s v="publishing/fiction"/>
    <x v="3"/>
    <s v="fiction"/>
    <n v="1380720474"/>
    <n v="1378214874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n v="8.3333333333333321"/>
    <x v="2"/>
    <s v="US"/>
    <s v="USD"/>
    <n v="1424014680"/>
    <n v="1418922443"/>
    <b v="0"/>
    <n v="100"/>
    <n v="1"/>
    <n v="100"/>
    <b v="0"/>
    <s v="publishing/fiction"/>
    <x v="3"/>
    <s v="fiction"/>
    <n v="1424014680"/>
    <n v="1418922443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n v="0.75"/>
    <x v="2"/>
    <s v="US"/>
    <s v="USD"/>
    <n v="1308431646"/>
    <n v="1305839646"/>
    <b v="0"/>
    <n v="30"/>
    <n v="2"/>
    <n v="15"/>
    <b v="0"/>
    <s v="publishing/fiction"/>
    <x v="3"/>
    <s v="fiction"/>
    <n v="1308431646"/>
    <n v="1305839646"/>
    <x v="1492"/>
    <x v="1492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n v="0"/>
    <e v="#DIV/0!"/>
    <b v="0"/>
    <s v="publishing/fiction"/>
    <x v="3"/>
    <s v="fiction"/>
    <n v="1371415675"/>
    <n v="1368823675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9"/>
    <x v="2"/>
    <s v="US"/>
    <s v="USD"/>
    <n v="1428075480"/>
    <n v="1425489613"/>
    <b v="0"/>
    <n v="445"/>
    <n v="11"/>
    <n v="40.454545454545453"/>
    <b v="0"/>
    <s v="publishing/fiction"/>
    <x v="3"/>
    <s v="fiction"/>
    <n v="1428075480"/>
    <n v="1425489613"/>
    <x v="1494"/>
    <x v="1494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n v="0"/>
    <e v="#DIV/0!"/>
    <b v="0"/>
    <s v="publishing/fiction"/>
    <x v="3"/>
    <s v="fiction"/>
    <n v="1314471431"/>
    <n v="1311879431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n v="0"/>
    <e v="#DIV/0!"/>
    <b v="0"/>
    <s v="publishing/fiction"/>
    <x v="3"/>
    <s v="fiction"/>
    <n v="1410866659"/>
    <n v="1405682659"/>
    <x v="1496"/>
    <x v="1496"/>
  </r>
  <r>
    <n v="1497"/>
    <s v="Daddy"/>
    <s v="After 25 years apart, a father and son's reunion is less magical and more explosive as the revelations come out and the gloves come off"/>
    <n v="15000"/>
    <n v="1"/>
    <n v="6.6666666666666671E-3"/>
    <x v="2"/>
    <s v="US"/>
    <s v="USD"/>
    <n v="1375299780"/>
    <n v="1371655522"/>
    <b v="0"/>
    <n v="1"/>
    <n v="1"/>
    <n v="1"/>
    <b v="0"/>
    <s v="publishing/fiction"/>
    <x v="3"/>
    <s v="fiction"/>
    <n v="1375299780"/>
    <n v="1371655522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"/>
    <x v="2"/>
    <s v="US"/>
    <s v="USD"/>
    <n v="1409787378"/>
    <n v="1405899378"/>
    <b v="0"/>
    <n v="57"/>
    <n v="3"/>
    <n v="19"/>
    <b v="0"/>
    <s v="publishing/fiction"/>
    <x v="3"/>
    <s v="fiction"/>
    <n v="1409787378"/>
    <n v="1405899378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n v="0.25"/>
    <x v="2"/>
    <s v="US"/>
    <s v="USD"/>
    <n v="1470355833"/>
    <n v="1465171833"/>
    <b v="0"/>
    <n v="5"/>
    <n v="1"/>
    <n v="5"/>
    <b v="0"/>
    <s v="publishing/fiction"/>
    <x v="3"/>
    <s v="fiction"/>
    <n v="1470355833"/>
    <n v="1465171833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.035714285714285"/>
    <x v="2"/>
    <s v="US"/>
    <s v="USD"/>
    <n v="1367444557"/>
    <n v="1364852557"/>
    <b v="0"/>
    <n v="701"/>
    <n v="15"/>
    <n v="46.733333333333334"/>
    <b v="0"/>
    <s v="publishing/fiction"/>
    <x v="3"/>
    <s v="fiction"/>
    <n v="1367444557"/>
    <n v="1364852557"/>
    <x v="1500"/>
    <x v="1500"/>
  </r>
  <r>
    <n v="1501"/>
    <s v="This is Nowhere"/>
    <s v="A hardcover book of surf, outdoor and nature photos from the British Columbia coast."/>
    <n v="52000"/>
    <n v="86492"/>
    <n v="166.33076923076925"/>
    <x v="0"/>
    <s v="CA"/>
    <s v="CAD"/>
    <n v="1436364023"/>
    <n v="1433772023"/>
    <b v="1"/>
    <n v="86492"/>
    <n v="885"/>
    <n v="97.731073446327684"/>
    <b v="1"/>
    <s v="photography/photobooks"/>
    <x v="8"/>
    <s v="photobooks"/>
    <n v="1436364023"/>
    <n v="143377202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n v="101.44545454545455"/>
    <x v="0"/>
    <s v="GB"/>
    <s v="GBP"/>
    <n v="1458943200"/>
    <n v="1456491680"/>
    <b v="1"/>
    <n v="22318"/>
    <n v="329"/>
    <n v="67.835866261398181"/>
    <b v="1"/>
    <s v="photography/photobooks"/>
    <x v="8"/>
    <s v="photobooks"/>
    <n v="1458943200"/>
    <n v="145649168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7.89146666666667"/>
    <x v="0"/>
    <s v="BE"/>
    <s v="EUR"/>
    <n v="1477210801"/>
    <n v="1472026801"/>
    <b v="1"/>
    <n v="4045.93"/>
    <n v="71"/>
    <n v="56.98492957746479"/>
    <b v="1"/>
    <s v="photography/photobooks"/>
    <x v="8"/>
    <s v="photobooks"/>
    <n v="1477210801"/>
    <n v="1472026801"/>
    <x v="1503"/>
    <x v="1503"/>
  </r>
  <r>
    <n v="1504"/>
    <s v="RYU X RIO"/>
    <s v="A football photography book like no other about the 2014 World Cup in Brazil, by Ryu Voelkel."/>
    <n v="6500"/>
    <n v="18066"/>
    <n v="277.93846153846158"/>
    <x v="0"/>
    <s v="GB"/>
    <s v="GBP"/>
    <n v="1402389180"/>
    <n v="1399996024"/>
    <b v="1"/>
    <n v="18066"/>
    <n v="269"/>
    <n v="67.159851301115239"/>
    <b v="1"/>
    <s v="photography/photobooks"/>
    <x v="8"/>
    <s v="photobooks"/>
    <n v="1402389180"/>
    <n v="1399996024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3.58125"/>
    <x v="0"/>
    <s v="DE"/>
    <s v="EUR"/>
    <n v="1458676860"/>
    <n v="1455446303"/>
    <b v="1"/>
    <n v="16573"/>
    <n v="345"/>
    <n v="48.037681159420288"/>
    <b v="1"/>
    <s v="photography/photobooks"/>
    <x v="8"/>
    <s v="photobooks"/>
    <n v="1458676860"/>
    <n v="1455446303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n v="111.4"/>
    <x v="0"/>
    <s v="GB"/>
    <s v="GBP"/>
    <n v="1406227904"/>
    <n v="1403635904"/>
    <b v="1"/>
    <n v="1671"/>
    <n v="43"/>
    <n v="38.860465116279073"/>
    <b v="1"/>
    <s v="photography/photobooks"/>
    <x v="8"/>
    <s v="photobooks"/>
    <n v="1406227904"/>
    <n v="1403635904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2580"/>
    <n v="33"/>
    <n v="78.181818181818187"/>
    <b v="1"/>
    <s v="photography/photobooks"/>
    <x v="8"/>
    <s v="photobooks"/>
    <n v="1273911000"/>
    <n v="1268822909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0.76216216216217"/>
    <x v="0"/>
    <s v="US"/>
    <s v="USD"/>
    <n v="1403880281"/>
    <n v="1401201881"/>
    <b v="1"/>
    <n v="20491"/>
    <n v="211"/>
    <n v="97.113744075829388"/>
    <b v="1"/>
    <s v="photography/photobooks"/>
    <x v="8"/>
    <s v="photobooks"/>
    <n v="1403880281"/>
    <n v="140120188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n v="123.64125714285714"/>
    <x v="0"/>
    <s v="DE"/>
    <s v="EUR"/>
    <n v="1487113140"/>
    <n v="1484570885"/>
    <b v="1"/>
    <n v="21637.22"/>
    <n v="196"/>
    <n v="110.39397959183674"/>
    <b v="1"/>
    <s v="photography/photobooks"/>
    <x v="8"/>
    <s v="photobooks"/>
    <n v="1487113140"/>
    <n v="1484570885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.03500000000001"/>
    <x v="0"/>
    <s v="GB"/>
    <s v="GBP"/>
    <n v="1405761278"/>
    <n v="1403169278"/>
    <b v="1"/>
    <n v="16165.6"/>
    <n v="405"/>
    <n v="39.91506172839506"/>
    <b v="1"/>
    <s v="photography/photobooks"/>
    <x v="8"/>
    <s v="photobooks"/>
    <n v="1405761278"/>
    <n v="1403169278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n v="111.79285714285714"/>
    <x v="0"/>
    <s v="US"/>
    <s v="USD"/>
    <n v="1447858804"/>
    <n v="1445263204"/>
    <b v="1"/>
    <n v="15651"/>
    <n v="206"/>
    <n v="75.975728155339809"/>
    <b v="1"/>
    <s v="photography/photobooks"/>
    <x v="8"/>
    <s v="photobooks"/>
    <n v="1447858804"/>
    <n v="1445263204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8.7714285714286"/>
    <x v="0"/>
    <s v="US"/>
    <s v="USD"/>
    <n v="1486311939"/>
    <n v="1483719939"/>
    <b v="1"/>
    <n v="19557"/>
    <n v="335"/>
    <n v="58.379104477611939"/>
    <b v="1"/>
    <s v="photography/photobooks"/>
    <x v="8"/>
    <s v="photobooks"/>
    <n v="1486311939"/>
    <n v="1483719939"/>
    <x v="1512"/>
    <x v="1512"/>
  </r>
  <r>
    <n v="1513"/>
    <s v="Russian Interiors"/>
    <s v="An intimate portrait of Russian women in their private spaces by late photographer Andy Rocchelli published by Cesura."/>
    <n v="8000"/>
    <n v="12001.5"/>
    <n v="150.01875000000001"/>
    <x v="0"/>
    <s v="GB"/>
    <s v="GBP"/>
    <n v="1405523866"/>
    <n v="1402931866"/>
    <b v="1"/>
    <n v="12001.5"/>
    <n v="215"/>
    <n v="55.82093023255814"/>
    <b v="1"/>
    <s v="photography/photobooks"/>
    <x v="8"/>
    <s v="photobooks"/>
    <n v="1405523866"/>
    <n v="1402931866"/>
    <x v="1513"/>
    <x v="1513"/>
  </r>
  <r>
    <n v="1514"/>
    <s v="Racing Age"/>
    <s v="Racing Age is a documentary photography book about masters track &amp; field athletes of retirement age and older."/>
    <n v="25000"/>
    <n v="26619"/>
    <n v="106.476"/>
    <x v="0"/>
    <s v="US"/>
    <s v="USD"/>
    <n v="1443363640"/>
    <n v="1439907640"/>
    <b v="1"/>
    <n v="26619"/>
    <n v="176"/>
    <n v="151.24431818181819"/>
    <b v="1"/>
    <s v="photography/photobooks"/>
    <x v="8"/>
    <s v="photobooks"/>
    <n v="1443363640"/>
    <n v="143990764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n v="157.18899999999999"/>
    <x v="0"/>
    <s v="NO"/>
    <s v="NOK"/>
    <n v="1458104697"/>
    <n v="1455516297"/>
    <b v="1"/>
    <n v="471567"/>
    <n v="555"/>
    <n v="849.67027027027029"/>
    <b v="1"/>
    <s v="photography/photobooks"/>
    <x v="8"/>
    <s v="photobooks"/>
    <n v="1458104697"/>
    <n v="145551629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8.65882352941176"/>
    <x v="0"/>
    <s v="US"/>
    <s v="USD"/>
    <n v="1475762400"/>
    <n v="1473160292"/>
    <b v="1"/>
    <n v="18472"/>
    <n v="116"/>
    <n v="159.24137931034483"/>
    <b v="1"/>
    <s v="photography/photobooks"/>
    <x v="8"/>
    <s v="photobooks"/>
    <n v="1475762400"/>
    <n v="1473160292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1.97999999999999"/>
    <x v="0"/>
    <s v="US"/>
    <s v="USD"/>
    <n v="1417845600"/>
    <n v="1415194553"/>
    <b v="1"/>
    <n v="24297"/>
    <n v="615"/>
    <n v="39.507317073170732"/>
    <b v="1"/>
    <s v="photography/photobooks"/>
    <x v="8"/>
    <s v="photobooks"/>
    <n v="1417845600"/>
    <n v="1415194553"/>
    <x v="1517"/>
    <x v="1517"/>
  </r>
  <r>
    <n v="1518"/>
    <s v="Amelia and the Animals: Photographs by Robin Schwartz"/>
    <s v="A photobook of Robin Schwartz's ongoing series with her daughter Amelia."/>
    <n v="15000"/>
    <n v="30805"/>
    <n v="205.36666666666665"/>
    <x v="0"/>
    <s v="US"/>
    <s v="USD"/>
    <n v="1401565252"/>
    <n v="1398973252"/>
    <b v="1"/>
    <n v="30805"/>
    <n v="236"/>
    <n v="130.52966101694915"/>
    <b v="1"/>
    <s v="photography/photobooks"/>
    <x v="8"/>
    <s v="photobooks"/>
    <n v="1401565252"/>
    <n v="1398973252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n v="103.36388888888889"/>
    <x v="0"/>
    <s v="US"/>
    <s v="USD"/>
    <n v="1403301540"/>
    <n v="1400867283"/>
    <b v="1"/>
    <n v="9302.75"/>
    <n v="145"/>
    <n v="64.156896551724131"/>
    <b v="1"/>
    <s v="photography/photobooks"/>
    <x v="8"/>
    <s v="photobooks"/>
    <n v="1403301540"/>
    <n v="1400867283"/>
    <x v="1519"/>
    <x v="1519"/>
  </r>
  <r>
    <n v="1520"/>
    <s v="TULIPS"/>
    <s v="A self-published photography book by Andrew Miksys from his new series about Belarus"/>
    <n v="18000"/>
    <n v="18625"/>
    <n v="103.47222222222223"/>
    <x v="0"/>
    <s v="US"/>
    <s v="USD"/>
    <n v="1418961600"/>
    <n v="1415824513"/>
    <b v="1"/>
    <n v="18625"/>
    <n v="167"/>
    <n v="111.52694610778443"/>
    <b v="1"/>
    <s v="photography/photobooks"/>
    <x v="8"/>
    <s v="photobooks"/>
    <n v="1418961600"/>
    <n v="141582451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6.81333333333333"/>
    <x v="0"/>
    <s v="US"/>
    <s v="USD"/>
    <n v="1465272091"/>
    <n v="1462248091"/>
    <b v="1"/>
    <n v="40055"/>
    <n v="235"/>
    <n v="170.44680851063831"/>
    <b v="1"/>
    <s v="photography/photobooks"/>
    <x v="8"/>
    <s v="photobooks"/>
    <n v="1465272091"/>
    <n v="1462248091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8.96574712643678"/>
    <x v="0"/>
    <s v="US"/>
    <s v="USD"/>
    <n v="1413575739"/>
    <n v="1410983739"/>
    <b v="1"/>
    <n v="60450.1"/>
    <n v="452"/>
    <n v="133.7391592920354"/>
    <b v="1"/>
    <s v="photography/photobooks"/>
    <x v="8"/>
    <s v="photobooks"/>
    <n v="1413575739"/>
    <n v="1410983739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n v="124.84324324324325"/>
    <x v="0"/>
    <s v="US"/>
    <s v="USD"/>
    <n v="1419292800"/>
    <n v="1416592916"/>
    <b v="1"/>
    <n v="23096"/>
    <n v="241"/>
    <n v="95.834024896265561"/>
    <b v="1"/>
    <s v="photography/photobooks"/>
    <x v="8"/>
    <s v="photobooks"/>
    <n v="1419292800"/>
    <n v="1416592916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n v="206.99999999999997"/>
    <x v="0"/>
    <s v="SE"/>
    <s v="SEK"/>
    <n v="1487592090"/>
    <n v="1485000090"/>
    <b v="1"/>
    <n v="6210"/>
    <n v="28"/>
    <n v="221.78571428571428"/>
    <b v="1"/>
    <s v="photography/photobooks"/>
    <x v="8"/>
    <s v="photobooks"/>
    <n v="1487592090"/>
    <n v="148500009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.00576923076923"/>
    <x v="0"/>
    <s v="US"/>
    <s v="USD"/>
    <n v="1471539138"/>
    <n v="1468947138"/>
    <b v="1"/>
    <n v="4524.1499999999996"/>
    <n v="140"/>
    <n v="32.315357142857138"/>
    <b v="1"/>
    <s v="photography/photobooks"/>
    <x v="8"/>
    <s v="photobooks"/>
    <n v="1471539138"/>
    <n v="1468947138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.32608695652173"/>
    <x v="0"/>
    <s v="US"/>
    <s v="USD"/>
    <n v="1453185447"/>
    <n v="1448951847"/>
    <b v="1"/>
    <n v="27675"/>
    <n v="280"/>
    <n v="98.839285714285708"/>
    <b v="1"/>
    <s v="photography/photobooks"/>
    <x v="8"/>
    <s v="photobooks"/>
    <n v="1453185447"/>
    <n v="1448951847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n v="110.44428571428573"/>
    <x v="0"/>
    <s v="US"/>
    <s v="USD"/>
    <n v="1489497886"/>
    <n v="1487082286"/>
    <b v="1"/>
    <n v="3865.55"/>
    <n v="70"/>
    <n v="55.222142857142863"/>
    <b v="1"/>
    <s v="photography/photobooks"/>
    <x v="8"/>
    <s v="photobooks"/>
    <n v="1489497886"/>
    <n v="1487082286"/>
    <x v="1527"/>
    <x v="1527"/>
  </r>
  <r>
    <n v="1528"/>
    <s v="Don't Go Outside: Tokyo Street Photos"/>
    <s v="A book of street photos from around Shibuya that I've made between 2011-2016."/>
    <n v="3000"/>
    <n v="8447"/>
    <n v="281.56666666666666"/>
    <x v="0"/>
    <s v="US"/>
    <s v="USD"/>
    <n v="1485907200"/>
    <n v="1483292122"/>
    <b v="1"/>
    <n v="8447"/>
    <n v="160"/>
    <n v="52.793750000000003"/>
    <b v="1"/>
    <s v="photography/photobooks"/>
    <x v="8"/>
    <s v="photobooks"/>
    <n v="1485907200"/>
    <n v="1483292122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n v="100.67894736842105"/>
    <x v="0"/>
    <s v="US"/>
    <s v="USD"/>
    <n v="1426773920"/>
    <n v="1424185520"/>
    <b v="1"/>
    <n v="19129"/>
    <n v="141"/>
    <n v="135.66666666666666"/>
    <b v="1"/>
    <s v="photography/photobooks"/>
    <x v="8"/>
    <s v="photobooks"/>
    <n v="1426773920"/>
    <n v="14241855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4.82571428571427"/>
    <x v="0"/>
    <s v="US"/>
    <s v="USD"/>
    <n v="1445624695"/>
    <n v="1443464695"/>
    <b v="1"/>
    <n v="47189"/>
    <n v="874"/>
    <n v="53.991990846681922"/>
    <b v="1"/>
    <s v="photography/photobooks"/>
    <x v="8"/>
    <s v="photobooks"/>
    <n v="1445624695"/>
    <n v="1443464695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n v="175.95744680851064"/>
    <x v="0"/>
    <s v="US"/>
    <s v="USD"/>
    <n v="1417402800"/>
    <n v="1414610126"/>
    <b v="1"/>
    <n v="4135"/>
    <n v="73"/>
    <n v="56.643835616438359"/>
    <b v="1"/>
    <s v="photography/photobooks"/>
    <x v="8"/>
    <s v="photobooks"/>
    <n v="1417402800"/>
    <n v="1414610126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n v="484.02000000000004"/>
    <x v="0"/>
    <s v="AU"/>
    <s v="AUD"/>
    <n v="1455548400"/>
    <n v="1453461865"/>
    <b v="1"/>
    <n v="24201"/>
    <n v="294"/>
    <n v="82.316326530612244"/>
    <b v="1"/>
    <s v="photography/photobooks"/>
    <x v="8"/>
    <s v="photobooks"/>
    <n v="1455548400"/>
    <n v="1453461865"/>
    <x v="1532"/>
    <x v="1532"/>
  </r>
  <r>
    <n v="1533"/>
    <s v="The Cancer Family Book Project"/>
    <s v="This is an intimate story about a family, focusing on their love and strength in the face of mortality."/>
    <n v="45000"/>
    <n v="65313"/>
    <n v="145.14000000000001"/>
    <x v="0"/>
    <s v="US"/>
    <s v="USD"/>
    <n v="1462161540"/>
    <n v="1457913777"/>
    <b v="1"/>
    <n v="65313"/>
    <n v="740"/>
    <n v="88.26081081081081"/>
    <b v="1"/>
    <s v="photography/photobooks"/>
    <x v="8"/>
    <s v="photobooks"/>
    <n v="1462161540"/>
    <n v="1457913777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7.73333333333335"/>
    <x v="0"/>
    <s v="US"/>
    <s v="USD"/>
    <n v="1441383062"/>
    <n v="1438791062"/>
    <b v="1"/>
    <n v="31330"/>
    <n v="369"/>
    <n v="84.905149051490511"/>
    <b v="1"/>
    <s v="photography/photobooks"/>
    <x v="8"/>
    <s v="photobooks"/>
    <n v="1441383062"/>
    <n v="1438791062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.42499999999998"/>
    <x v="0"/>
    <s v="US"/>
    <s v="USD"/>
    <n v="1464040800"/>
    <n v="1461527631"/>
    <b v="1"/>
    <n v="5297"/>
    <n v="110"/>
    <n v="48.154545454545456"/>
    <b v="1"/>
    <s v="photography/photobooks"/>
    <x v="8"/>
    <s v="photobooks"/>
    <n v="1464040800"/>
    <n v="1461527631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.30841666666666"/>
    <x v="0"/>
    <s v="US"/>
    <s v="USD"/>
    <n v="1440702910"/>
    <n v="1438110910"/>
    <b v="1"/>
    <n v="30037.01"/>
    <n v="455"/>
    <n v="66.015406593406595"/>
    <b v="1"/>
    <s v="photography/photobooks"/>
    <x v="8"/>
    <s v="photobooks"/>
    <n v="1440702910"/>
    <n v="143811091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n v="179.9"/>
    <x v="0"/>
    <s v="DE"/>
    <s v="EUR"/>
    <n v="1470506400"/>
    <n v="1467358427"/>
    <b v="1"/>
    <n v="21588"/>
    <n v="224"/>
    <n v="96.375"/>
    <b v="1"/>
    <s v="photography/photobooks"/>
    <x v="8"/>
    <s v="photobooks"/>
    <n v="1470506400"/>
    <n v="1467358427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2.62857142857142"/>
    <x v="0"/>
    <s v="US"/>
    <s v="USD"/>
    <n v="1421952370"/>
    <n v="1418064370"/>
    <b v="1"/>
    <n v="7184"/>
    <n v="46"/>
    <n v="156.17391304347825"/>
    <b v="1"/>
    <s v="photography/photobooks"/>
    <x v="8"/>
    <s v="photobooks"/>
    <n v="1421952370"/>
    <n v="141806437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5.98609999999999"/>
    <x v="0"/>
    <s v="US"/>
    <s v="USD"/>
    <n v="1483481019"/>
    <n v="1480629819"/>
    <b v="0"/>
    <n v="27197.22"/>
    <n v="284"/>
    <n v="95.764859154929582"/>
    <b v="1"/>
    <s v="photography/photobooks"/>
    <x v="8"/>
    <s v="photobooks"/>
    <n v="1483481019"/>
    <n v="1480629819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7.86666666666667"/>
    <x v="0"/>
    <s v="US"/>
    <s v="USD"/>
    <n v="1416964500"/>
    <n v="1414368616"/>
    <b v="1"/>
    <n v="17680"/>
    <n v="98"/>
    <n v="180.40816326530611"/>
    <b v="1"/>
    <s v="photography/photobooks"/>
    <x v="8"/>
    <s v="photobooks"/>
    <n v="1416964500"/>
    <n v="1414368616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n v="3.3333333333333333E-2"/>
    <x v="2"/>
    <s v="US"/>
    <s v="USD"/>
    <n v="1420045538"/>
    <n v="1417453538"/>
    <b v="0"/>
    <n v="6"/>
    <n v="2"/>
    <n v="3"/>
    <b v="0"/>
    <s v="photography/nature"/>
    <x v="8"/>
    <s v="nature"/>
    <n v="1420045538"/>
    <n v="1417453538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20"/>
    <n v="1"/>
    <n v="20"/>
    <b v="0"/>
    <s v="photography/nature"/>
    <x v="8"/>
    <s v="nature"/>
    <n v="1435708500"/>
    <n v="143441250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n v="0.44444444444444442"/>
    <x v="2"/>
    <s v="US"/>
    <s v="USD"/>
    <n v="1416662034"/>
    <n v="1414066434"/>
    <b v="0"/>
    <n v="10"/>
    <n v="1"/>
    <n v="10"/>
    <b v="0"/>
    <s v="photography/nature"/>
    <x v="8"/>
    <s v="nature"/>
    <n v="1416662034"/>
    <n v="141406643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n v="0"/>
    <e v="#DIV/0!"/>
    <b v="0"/>
    <s v="photography/nature"/>
    <x v="8"/>
    <s v="nature"/>
    <n v="1427847480"/>
    <n v="1424222024"/>
    <x v="1544"/>
    <x v="1544"/>
  </r>
  <r>
    <n v="1545"/>
    <s v="Nevada County Hearts"/>
    <s v="&quot;He will not be a wise man who does not study human hearts!&quot;_x000a_Hope in natural art, creation!"/>
    <n v="3000"/>
    <n v="1"/>
    <n v="3.3333333333333333E-2"/>
    <x v="2"/>
    <s v="US"/>
    <s v="USD"/>
    <n v="1425330960"/>
    <n v="1422393234"/>
    <b v="0"/>
    <n v="1"/>
    <n v="1"/>
    <n v="1"/>
    <b v="0"/>
    <s v="photography/nature"/>
    <x v="8"/>
    <s v="nature"/>
    <n v="1425330960"/>
    <n v="142239323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n v="28.9"/>
    <x v="2"/>
    <s v="GB"/>
    <s v="GBP"/>
    <n v="1410930399"/>
    <n v="1405746399"/>
    <b v="0"/>
    <n v="289"/>
    <n v="11"/>
    <n v="26.272727272727273"/>
    <b v="0"/>
    <s v="photography/nature"/>
    <x v="8"/>
    <s v="nature"/>
    <n v="1410930399"/>
    <n v="1405746399"/>
    <x v="1546"/>
    <x v="1546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n v="0"/>
    <e v="#DIV/0!"/>
    <b v="0"/>
    <s v="photography/nature"/>
    <x v="8"/>
    <s v="nature"/>
    <n v="1487844882"/>
    <n v="1487240082"/>
    <x v="1547"/>
    <x v="1547"/>
  </r>
  <r>
    <n v="1548"/>
    <s v="Change the World through Color"/>
    <s v="Beauty is in the eye of the beholder and I want to inspire conservation through color."/>
    <n v="700"/>
    <n v="60"/>
    <n v="8.5714285714285712"/>
    <x v="2"/>
    <s v="US"/>
    <s v="USD"/>
    <n v="1447020620"/>
    <n v="1444425020"/>
    <b v="0"/>
    <n v="60"/>
    <n v="1"/>
    <n v="60"/>
    <b v="0"/>
    <s v="photography/nature"/>
    <x v="8"/>
    <s v="nature"/>
    <n v="1447020620"/>
    <n v="144442502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170"/>
    <n v="6"/>
    <n v="28.333333333333332"/>
    <b v="0"/>
    <s v="photography/nature"/>
    <x v="8"/>
    <s v="nature"/>
    <n v="1446524159"/>
    <n v="1443928559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.466666666666665"/>
    <x v="2"/>
    <s v="GB"/>
    <s v="GBP"/>
    <n v="1463050034"/>
    <n v="1460458034"/>
    <b v="0"/>
    <n v="101"/>
    <n v="7"/>
    <n v="14.428571428571429"/>
    <b v="0"/>
    <s v="photography/nature"/>
    <x v="8"/>
    <s v="nature"/>
    <n v="1463050034"/>
    <n v="146045803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n v="0"/>
    <e v="#DIV/0!"/>
    <b v="0"/>
    <s v="photography/nature"/>
    <x v="8"/>
    <s v="nature"/>
    <n v="1432756039"/>
    <n v="1430164039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.186046511627907"/>
    <x v="2"/>
    <s v="US"/>
    <s v="USD"/>
    <n v="1412135940"/>
    <n v="1410366708"/>
    <b v="0"/>
    <n v="2115"/>
    <n v="16"/>
    <n v="132.1875"/>
    <b v="0"/>
    <s v="photography/nature"/>
    <x v="8"/>
    <s v="nature"/>
    <n v="1412135940"/>
    <n v="1410366708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n v="0"/>
    <e v="#DIV/0!"/>
    <b v="0"/>
    <s v="photography/nature"/>
    <x v="8"/>
    <s v="nature"/>
    <n v="1441176447"/>
    <n v="1438584447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n v="0"/>
    <e v="#DIV/0!"/>
    <b v="0"/>
    <s v="photography/nature"/>
    <x v="8"/>
    <s v="nature"/>
    <n v="1438495390"/>
    <n v="1435903390"/>
    <x v="1554"/>
    <x v="1553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n v="0"/>
    <e v="#DIV/0!"/>
    <b v="0"/>
    <s v="photography/nature"/>
    <x v="8"/>
    <s v="nature"/>
    <n v="1442509200"/>
    <n v="1440513832"/>
    <x v="1555"/>
    <x v="1554"/>
  </r>
  <r>
    <n v="1556"/>
    <s v="West Canada - A Coffee Table Book"/>
    <s v="To gather a collection of photographs for a coffee table book that displays the beauty of Canada's west."/>
    <n v="1500"/>
    <n v="677"/>
    <n v="45.133333333333333"/>
    <x v="2"/>
    <s v="CA"/>
    <s v="CAD"/>
    <n v="1467603624"/>
    <n v="1465011624"/>
    <b v="0"/>
    <n v="677"/>
    <n v="12"/>
    <n v="56.416666666666664"/>
    <b v="0"/>
    <s v="photography/nature"/>
    <x v="8"/>
    <s v="nature"/>
    <n v="1467603624"/>
    <n v="1465011624"/>
    <x v="1556"/>
    <x v="1555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00"/>
    <n v="1"/>
    <n v="100"/>
    <b v="0"/>
    <s v="photography/nature"/>
    <x v="8"/>
    <s v="nature"/>
    <n v="1411227633"/>
    <n v="1408549233"/>
    <x v="1557"/>
    <x v="1556"/>
  </r>
  <r>
    <n v="1558"/>
    <s v="Lucy Wood's Calendar - English Countryside 2016"/>
    <s v="A large 2016 wall-calendar (A3 when open) featuring 12 stunning photographs by Lucy Wood."/>
    <n v="750"/>
    <n v="35"/>
    <n v="4.666666666666667"/>
    <x v="2"/>
    <s v="GB"/>
    <s v="GBP"/>
    <n v="1440763920"/>
    <n v="1435656759"/>
    <b v="0"/>
    <n v="35"/>
    <n v="3"/>
    <n v="11.666666666666666"/>
    <b v="0"/>
    <s v="photography/nature"/>
    <x v="8"/>
    <s v="nature"/>
    <n v="1440763920"/>
    <n v="1435656759"/>
    <x v="1558"/>
    <x v="1557"/>
  </r>
  <r>
    <n v="1559"/>
    <s v="North Cascades Bigfoot Photo Expedition"/>
    <s v="The goal of this project is to provide scientific evidence of bigfoot in the North Cascades."/>
    <n v="15000"/>
    <n v="50"/>
    <n v="0.33333333333333337"/>
    <x v="2"/>
    <s v="US"/>
    <s v="USD"/>
    <n v="1430270199"/>
    <n v="1428974199"/>
    <b v="0"/>
    <n v="50"/>
    <n v="1"/>
    <n v="50"/>
    <b v="0"/>
    <s v="photography/nature"/>
    <x v="8"/>
    <s v="nature"/>
    <n v="1430270199"/>
    <n v="1428974199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n v="3.7600000000000002"/>
    <x v="2"/>
    <s v="US"/>
    <s v="USD"/>
    <n v="1415842193"/>
    <n v="1414110593"/>
    <b v="0"/>
    <n v="94"/>
    <n v="4"/>
    <n v="23.5"/>
    <b v="0"/>
    <s v="photography/nature"/>
    <x v="8"/>
    <s v="nature"/>
    <n v="1415842193"/>
    <n v="1414110593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67"/>
    <x v="1"/>
    <s v="US"/>
    <s v="USD"/>
    <n v="1383789603"/>
    <n v="1381194003"/>
    <b v="0"/>
    <n v="67"/>
    <n v="1"/>
    <n v="67"/>
    <b v="0"/>
    <s v="publishing/art books"/>
    <x v="3"/>
    <s v="art books"/>
    <n v="1383789603"/>
    <n v="1381194003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n v="0"/>
    <e v="#DIV/0!"/>
    <b v="0"/>
    <s v="publishing/art books"/>
    <x v="3"/>
    <s v="art books"/>
    <n v="1259715000"/>
    <n v="1253712916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5"/>
    <x v="1"/>
    <s v="GB"/>
    <s v="GBP"/>
    <n v="1394815751"/>
    <n v="1389635351"/>
    <b v="0"/>
    <n v="85"/>
    <n v="2"/>
    <n v="42.5"/>
    <b v="0"/>
    <s v="publishing/art books"/>
    <x v="3"/>
    <s v="art books"/>
    <n v="1394815751"/>
    <n v="1389635351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n v="0.1"/>
    <x v="1"/>
    <s v="US"/>
    <s v="USD"/>
    <n v="1432843500"/>
    <n v="1430124509"/>
    <b v="0"/>
    <n v="10"/>
    <n v="1"/>
    <n v="10"/>
    <b v="0"/>
    <s v="publishing/art books"/>
    <x v="3"/>
    <s v="art books"/>
    <n v="1432843500"/>
    <n v="1430124509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"/>
    <x v="1"/>
    <s v="US"/>
    <s v="USD"/>
    <n v="1307554261"/>
    <n v="1304962261"/>
    <b v="0"/>
    <n v="100"/>
    <n v="1"/>
    <n v="100"/>
    <b v="0"/>
    <s v="publishing/art books"/>
    <x v="3"/>
    <s v="art books"/>
    <n v="1307554261"/>
    <n v="1304962261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n v="21.25"/>
    <x v="1"/>
    <s v="US"/>
    <s v="USD"/>
    <n v="1469656800"/>
    <n v="1467151204"/>
    <b v="0"/>
    <n v="6375"/>
    <n v="59"/>
    <n v="108.05084745762711"/>
    <b v="0"/>
    <s v="publishing/art books"/>
    <x v="3"/>
    <s v="art books"/>
    <n v="1469656800"/>
    <n v="1467151204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"/>
    <x v="1"/>
    <s v="US"/>
    <s v="USD"/>
    <n v="1392595200"/>
    <n v="1391293745"/>
    <b v="0"/>
    <n v="350"/>
    <n v="13"/>
    <n v="26.923076923076923"/>
    <b v="0"/>
    <s v="publishing/art books"/>
    <x v="3"/>
    <s v="art books"/>
    <n v="1392595200"/>
    <n v="139129374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3.639999999999999"/>
    <x v="1"/>
    <s v="US"/>
    <s v="USD"/>
    <n v="1419384585"/>
    <n v="1416360585"/>
    <b v="0"/>
    <n v="3410"/>
    <n v="22"/>
    <n v="155"/>
    <b v="0"/>
    <s v="publishing/art books"/>
    <x v="3"/>
    <s v="art books"/>
    <n v="1419384585"/>
    <n v="1416360585"/>
    <x v="1568"/>
    <x v="1567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n v="0"/>
    <e v="#DIV/0!"/>
    <b v="0"/>
    <s v="publishing/art books"/>
    <x v="3"/>
    <s v="art books"/>
    <n v="1369498714"/>
    <n v="1366906714"/>
    <x v="1569"/>
    <x v="1568"/>
  </r>
  <r>
    <n v="1570"/>
    <s v="BEAUTIFUL DREAMERS: An Adult Coloring Book (Canceled)"/>
    <s v="A Coloring Book of Breathtaking Beauties_x000a_To Calm the Heart and Soul"/>
    <n v="6000"/>
    <n v="2484"/>
    <n v="41.4"/>
    <x v="1"/>
    <s v="US"/>
    <s v="USD"/>
    <n v="1460140282"/>
    <n v="1457551882"/>
    <b v="0"/>
    <n v="2484"/>
    <n v="52"/>
    <n v="47.769230769230766"/>
    <b v="0"/>
    <s v="publishing/art books"/>
    <x v="3"/>
    <s v="art books"/>
    <n v="1460140282"/>
    <n v="1457551882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66115702479338845"/>
    <x v="1"/>
    <s v="GB"/>
    <s v="GBP"/>
    <n v="1434738483"/>
    <n v="1432146483"/>
    <b v="0"/>
    <n v="80"/>
    <n v="4"/>
    <n v="20"/>
    <b v="0"/>
    <s v="publishing/art books"/>
    <x v="3"/>
    <s v="art books"/>
    <n v="1434738483"/>
    <n v="1432146483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125"/>
    <n v="3"/>
    <n v="41.666666666666664"/>
    <b v="0"/>
    <s v="publishing/art books"/>
    <x v="3"/>
    <s v="art books"/>
    <n v="1456703940"/>
    <n v="1454546859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9"/>
    <x v="1"/>
    <s v="CA"/>
    <s v="CAD"/>
    <n v="1491019140"/>
    <n v="1487548802"/>
    <b v="0"/>
    <n v="223"/>
    <n v="3"/>
    <n v="74.333333333333329"/>
    <b v="0"/>
    <s v="publishing/art books"/>
    <x v="3"/>
    <s v="art books"/>
    <n v="1491019140"/>
    <n v="1487548802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6"/>
    <x v="1"/>
    <s v="US"/>
    <s v="USD"/>
    <n v="1424211329"/>
    <n v="1421187329"/>
    <b v="0"/>
    <n v="506"/>
    <n v="6"/>
    <n v="84.333333333333329"/>
    <b v="0"/>
    <s v="publishing/art books"/>
    <x v="3"/>
    <s v="art books"/>
    <n v="1424211329"/>
    <n v="1421187329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2.91"/>
    <x v="1"/>
    <s v="US"/>
    <s v="USD"/>
    <n v="1404909296"/>
    <n v="1402317296"/>
    <b v="0"/>
    <n v="2291"/>
    <n v="35"/>
    <n v="65.457142857142856"/>
    <b v="0"/>
    <s v="publishing/art books"/>
    <x v="3"/>
    <s v="art books"/>
    <n v="1404909296"/>
    <n v="1402317296"/>
    <x v="1575"/>
    <x v="1574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650"/>
    <n v="10"/>
    <n v="65"/>
    <b v="0"/>
    <s v="publishing/art books"/>
    <x v="3"/>
    <s v="art books"/>
    <n v="1435698368"/>
    <n v="1431810368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54999999999999993"/>
    <x v="1"/>
    <s v="US"/>
    <s v="USD"/>
    <n v="1343161248"/>
    <n v="1337977248"/>
    <b v="0"/>
    <n v="55"/>
    <n v="2"/>
    <n v="27.5"/>
    <b v="0"/>
    <s v="publishing/art books"/>
    <x v="3"/>
    <s v="art books"/>
    <n v="1343161248"/>
    <n v="1337977248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0.806536636794938"/>
    <x v="1"/>
    <s v="US"/>
    <s v="USD"/>
    <n v="1283392800"/>
    <n v="1281317691"/>
    <b v="0"/>
    <n v="205"/>
    <n v="4"/>
    <n v="51.25"/>
    <b v="0"/>
    <s v="publishing/art books"/>
    <x v="3"/>
    <s v="art books"/>
    <n v="1283392800"/>
    <n v="1281317691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n v="0.84008400840084008"/>
    <x v="1"/>
    <s v="US"/>
    <s v="USD"/>
    <n v="1377734091"/>
    <n v="1374882891"/>
    <b v="0"/>
    <n v="28"/>
    <n v="2"/>
    <n v="14"/>
    <b v="0"/>
    <s v="publishing/art books"/>
    <x v="3"/>
    <s v="art books"/>
    <n v="1377734091"/>
    <n v="1374882891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n v="0"/>
    <e v="#DIV/0!"/>
    <b v="0"/>
    <s v="publishing/art books"/>
    <x v="3"/>
    <s v="art books"/>
    <n v="1337562726"/>
    <n v="1332378726"/>
    <x v="1580"/>
    <x v="1579"/>
  </r>
  <r>
    <n v="1581"/>
    <s v="The Sharper Image"/>
    <s v="Photographic canvas prints depicting different scenes from around the globe, including local images taken in Sussex England."/>
    <n v="1000"/>
    <n v="5"/>
    <n v="0.5"/>
    <x v="2"/>
    <s v="GB"/>
    <s v="GBP"/>
    <n v="1450521990"/>
    <n v="1447757190"/>
    <b v="0"/>
    <n v="5"/>
    <n v="1"/>
    <n v="5"/>
    <b v="0"/>
    <s v="photography/places"/>
    <x v="8"/>
    <s v="places"/>
    <n v="1450521990"/>
    <n v="1447757190"/>
    <x v="1581"/>
    <x v="1580"/>
  </r>
  <r>
    <n v="1582"/>
    <s v="Scenes from New Orleans"/>
    <s v="I create canvas prints of images from in and around New Orleans"/>
    <n v="1000"/>
    <n v="93"/>
    <n v="9.3000000000000007"/>
    <x v="2"/>
    <s v="US"/>
    <s v="USD"/>
    <n v="1445894400"/>
    <n v="1440961053"/>
    <b v="0"/>
    <n v="93"/>
    <n v="3"/>
    <n v="31"/>
    <b v="0"/>
    <s v="photography/places"/>
    <x v="8"/>
    <s v="places"/>
    <n v="1445894400"/>
    <n v="1440961053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4999999999999997E-2"/>
    <x v="2"/>
    <s v="GB"/>
    <s v="GBP"/>
    <n v="1411681391"/>
    <n v="1409089391"/>
    <b v="0"/>
    <n v="15"/>
    <n v="1"/>
    <n v="15"/>
    <b v="0"/>
    <s v="photography/places"/>
    <x v="8"/>
    <s v="places"/>
    <n v="1411681391"/>
    <n v="1409089391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n v="0"/>
    <e v="#DIV/0!"/>
    <b v="0"/>
    <s v="photography/places"/>
    <x v="8"/>
    <s v="places"/>
    <n v="1401464101"/>
    <n v="1400600101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580"/>
    <n v="12"/>
    <n v="131.66666666666666"/>
    <b v="0"/>
    <s v="photography/places"/>
    <x v="8"/>
    <s v="places"/>
    <n v="1482663600"/>
    <n v="1480800568"/>
    <x v="1585"/>
    <x v="1584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n v="0"/>
    <e v="#DIV/0!"/>
    <b v="0"/>
    <s v="photography/places"/>
    <x v="8"/>
    <s v="places"/>
    <n v="1428197422"/>
    <n v="1425609022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2"/>
    <x v="2"/>
    <s v="US"/>
    <s v="USD"/>
    <n v="1418510965"/>
    <n v="1415918965"/>
    <b v="0"/>
    <n v="1"/>
    <n v="1"/>
    <n v="1"/>
    <b v="0"/>
    <s v="photography/places"/>
    <x v="8"/>
    <s v="places"/>
    <n v="1418510965"/>
    <n v="1415918965"/>
    <x v="1587"/>
    <x v="1586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n v="0"/>
    <e v="#DIV/0!"/>
    <b v="0"/>
    <s v="photography/places"/>
    <x v="8"/>
    <s v="places"/>
    <n v="1422735120"/>
    <n v="1420091999"/>
    <x v="1588"/>
    <x v="1587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n v="0"/>
    <e v="#DIV/0!"/>
    <b v="0"/>
    <s v="photography/places"/>
    <x v="8"/>
    <s v="places"/>
    <n v="1444433886"/>
    <n v="1441841886"/>
    <x v="1589"/>
    <x v="1588"/>
  </r>
  <r>
    <n v="1590"/>
    <s v="An Italian Adventure"/>
    <s v="Discover Italy through photography."/>
    <n v="60000"/>
    <n v="1020"/>
    <n v="1.7000000000000002"/>
    <x v="2"/>
    <s v="IT"/>
    <s v="EUR"/>
    <n v="1443040464"/>
    <n v="1440448464"/>
    <b v="0"/>
    <n v="1020"/>
    <n v="2"/>
    <n v="510"/>
    <b v="0"/>
    <s v="photography/places"/>
    <x v="8"/>
    <s v="places"/>
    <n v="1443040464"/>
    <n v="1440448464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.228571428571428"/>
    <x v="2"/>
    <s v="GB"/>
    <s v="GBP"/>
    <n v="1459700741"/>
    <n v="1457112341"/>
    <b v="0"/>
    <n v="4092"/>
    <n v="92"/>
    <n v="44.478260869565219"/>
    <b v="0"/>
    <s v="photography/places"/>
    <x v="8"/>
    <s v="places"/>
    <n v="1459700741"/>
    <n v="1457112341"/>
    <x v="1591"/>
    <x v="1590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n v="0"/>
    <e v="#DIV/0!"/>
    <b v="0"/>
    <s v="photography/places"/>
    <x v="8"/>
    <s v="places"/>
    <n v="1427503485"/>
    <n v="1423619085"/>
    <x v="1592"/>
    <x v="1591"/>
  </r>
  <r>
    <n v="1593"/>
    <s v="Picturing Italy"/>
    <s v="A trip to fulfill a dream of capturing the wonders and history of ancient Italy in person."/>
    <n v="22000"/>
    <n v="3"/>
    <n v="1.3636363636363637E-2"/>
    <x v="2"/>
    <s v="US"/>
    <s v="USD"/>
    <n v="1425154655"/>
    <n v="1422562655"/>
    <b v="0"/>
    <n v="3"/>
    <n v="3"/>
    <n v="1"/>
    <b v="0"/>
    <s v="photography/places"/>
    <x v="8"/>
    <s v="places"/>
    <n v="1425154655"/>
    <n v="1422562655"/>
    <x v="1593"/>
    <x v="1592"/>
  </r>
  <r>
    <n v="1594"/>
    <s v="Scenes and Things from New Orleans"/>
    <s v="I photograph my love of New Orleans, create canvases and share those memories with you."/>
    <n v="1000"/>
    <n v="205"/>
    <n v="20.5"/>
    <x v="2"/>
    <s v="US"/>
    <s v="USD"/>
    <n v="1463329260"/>
    <n v="1458147982"/>
    <b v="0"/>
    <n v="205"/>
    <n v="10"/>
    <n v="20.5"/>
    <b v="0"/>
    <s v="photography/places"/>
    <x v="8"/>
    <s v="places"/>
    <n v="1463329260"/>
    <n v="1458147982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n v="0.27999999999999997"/>
    <x v="2"/>
    <s v="US"/>
    <s v="USD"/>
    <n v="1403122380"/>
    <n v="1400634728"/>
    <b v="0"/>
    <n v="280"/>
    <n v="7"/>
    <n v="40"/>
    <b v="0"/>
    <s v="photography/places"/>
    <x v="8"/>
    <s v="places"/>
    <n v="1403122380"/>
    <n v="1400634728"/>
    <x v="1595"/>
    <x v="1594"/>
  </r>
  <r>
    <n v="1596"/>
    <s v="The Town We Live In"/>
    <s v="London is beautiful. I want to create a book of stunning images from in and around our great city"/>
    <n v="3250"/>
    <n v="75"/>
    <n v="2.3076923076923079"/>
    <x v="2"/>
    <s v="GB"/>
    <s v="GBP"/>
    <n v="1418469569"/>
    <n v="1414577969"/>
    <b v="0"/>
    <n v="75"/>
    <n v="3"/>
    <n v="25"/>
    <b v="0"/>
    <s v="photography/places"/>
    <x v="8"/>
    <s v="places"/>
    <n v="1418469569"/>
    <n v="1414577969"/>
    <x v="1596"/>
    <x v="1595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n v="0"/>
    <e v="#DIV/0!"/>
    <b v="0"/>
    <s v="photography/places"/>
    <x v="8"/>
    <s v="places"/>
    <n v="1474360197"/>
    <n v="1471768197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n v="0.125"/>
    <x v="2"/>
    <s v="US"/>
    <s v="USD"/>
    <n v="1437926458"/>
    <n v="1432742458"/>
    <b v="0"/>
    <n v="1"/>
    <n v="1"/>
    <n v="1"/>
    <b v="0"/>
    <s v="photography/places"/>
    <x v="8"/>
    <s v="places"/>
    <n v="1437926458"/>
    <n v="1432742458"/>
    <x v="1598"/>
    <x v="1597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n v="0"/>
    <e v="#DIV/0!"/>
    <b v="0"/>
    <s v="photography/places"/>
    <x v="8"/>
    <s v="places"/>
    <n v="1460116576"/>
    <n v="145752817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n v="7.3400000000000007"/>
    <x v="2"/>
    <s v="US"/>
    <s v="USD"/>
    <n v="1405401060"/>
    <n v="1401585752"/>
    <b v="0"/>
    <n v="367"/>
    <n v="9"/>
    <n v="40.777777777777779"/>
    <b v="0"/>
    <s v="photography/places"/>
    <x v="8"/>
    <s v="places"/>
    <n v="1405401060"/>
    <n v="1401585752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n v="108.2492"/>
    <x v="0"/>
    <s v="US"/>
    <s v="USD"/>
    <n v="1304561633"/>
    <n v="1301969633"/>
    <b v="0"/>
    <n v="2706.23"/>
    <n v="56"/>
    <n v="48.325535714285714"/>
    <b v="1"/>
    <s v="music/rock"/>
    <x v="4"/>
    <s v="rock"/>
    <n v="1304561633"/>
    <n v="13019696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n v="100.16666666666667"/>
    <x v="0"/>
    <s v="US"/>
    <s v="USD"/>
    <n v="1318633200"/>
    <n v="1314947317"/>
    <b v="0"/>
    <n v="1502.5"/>
    <n v="32"/>
    <n v="46.953125"/>
    <b v="1"/>
    <s v="music/rock"/>
    <x v="4"/>
    <s v="rock"/>
    <n v="1318633200"/>
    <n v="1314947317"/>
    <x v="1602"/>
    <x v="1601"/>
  </r>
  <r>
    <n v="1603"/>
    <s v="Max's First Solo Album!"/>
    <s v="An exercise in the wild and dangerous world of solo musicianship by Maxwell D Feinstein."/>
    <n v="2000"/>
    <n v="2000.66"/>
    <n v="100.03299999999999"/>
    <x v="0"/>
    <s v="US"/>
    <s v="USD"/>
    <n v="1327723459"/>
    <n v="1322539459"/>
    <b v="0"/>
    <n v="2000.66"/>
    <n v="30"/>
    <n v="66.688666666666663"/>
    <b v="1"/>
    <s v="music/rock"/>
    <x v="4"/>
    <s v="rock"/>
    <n v="1327723459"/>
    <n v="132253945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.10714285714286"/>
    <x v="0"/>
    <s v="US"/>
    <s v="USD"/>
    <n v="1332011835"/>
    <n v="1328559435"/>
    <b v="0"/>
    <n v="3419"/>
    <n v="70"/>
    <n v="48.842857142857142"/>
    <b v="1"/>
    <s v="music/rock"/>
    <x v="4"/>
    <s v="rock"/>
    <n v="1332011835"/>
    <n v="1328559435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0.69333333333334"/>
    <x v="0"/>
    <s v="US"/>
    <s v="USD"/>
    <n v="1312182000"/>
    <n v="1311380313"/>
    <b v="0"/>
    <n v="6041.6"/>
    <n v="44"/>
    <n v="137.30909090909091"/>
    <b v="1"/>
    <s v="music/rock"/>
    <x v="4"/>
    <s v="rock"/>
    <n v="1312182000"/>
    <n v="1311380313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.004125"/>
    <x v="0"/>
    <s v="US"/>
    <s v="USD"/>
    <n v="1300930838"/>
    <n v="1293158438"/>
    <b v="0"/>
    <n v="8080.33"/>
    <n v="92"/>
    <n v="87.829673913043479"/>
    <b v="1"/>
    <s v="music/rock"/>
    <x v="4"/>
    <s v="rock"/>
    <n v="1300930838"/>
    <n v="1293158438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n v="145.11000000000001"/>
    <x v="0"/>
    <s v="US"/>
    <s v="USD"/>
    <n v="1339701851"/>
    <n v="1337887451"/>
    <b v="0"/>
    <n v="14511"/>
    <n v="205"/>
    <n v="70.785365853658533"/>
    <b v="1"/>
    <s v="music/rock"/>
    <x v="4"/>
    <s v="rock"/>
    <n v="1339701851"/>
    <n v="133788745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.25"/>
    <x v="0"/>
    <s v="US"/>
    <s v="USD"/>
    <n v="1388553960"/>
    <n v="1385754986"/>
    <b v="0"/>
    <n v="1215"/>
    <n v="23"/>
    <n v="52.826086956521742"/>
    <b v="1"/>
    <s v="music/rock"/>
    <x v="4"/>
    <s v="rock"/>
    <n v="1388553960"/>
    <n v="1385754986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.33333333333333"/>
    <x v="0"/>
    <s v="US"/>
    <s v="USD"/>
    <n v="1320220800"/>
    <n v="1315612909"/>
    <b v="0"/>
    <n v="1775"/>
    <n v="4"/>
    <n v="443.75"/>
    <b v="1"/>
    <s v="music/rock"/>
    <x v="4"/>
    <s v="rock"/>
    <n v="1320220800"/>
    <n v="1315612909"/>
    <x v="1609"/>
    <x v="1608"/>
  </r>
  <r>
    <n v="1610"/>
    <s v="So The Story Goes: The New Album by &quot;Just Joe&quot; Altier"/>
    <s v="So The Story Goes is the upcoming album from &quot;Just Joe&quot; Altier."/>
    <n v="2000"/>
    <n v="5437"/>
    <n v="271.85000000000002"/>
    <x v="0"/>
    <s v="US"/>
    <s v="USD"/>
    <n v="1355609510"/>
    <n v="1353017510"/>
    <b v="0"/>
    <n v="5437"/>
    <n v="112"/>
    <n v="48.544642857142854"/>
    <b v="1"/>
    <s v="music/rock"/>
    <x v="4"/>
    <s v="rock"/>
    <n v="1355609510"/>
    <n v="1353017510"/>
    <x v="1610"/>
    <x v="1609"/>
  </r>
  <r>
    <n v="1611"/>
    <s v="Skelton-Luns CD/7&quot;             No Big Deal."/>
    <s v="Skelton-Luns CD/7&quot; No Big Deal."/>
    <n v="800"/>
    <n v="1001"/>
    <n v="125.125"/>
    <x v="0"/>
    <s v="US"/>
    <s v="USD"/>
    <n v="1370390432"/>
    <n v="1368576032"/>
    <b v="0"/>
    <n v="1001"/>
    <n v="27"/>
    <n v="37.074074074074076"/>
    <b v="1"/>
    <s v="music/rock"/>
    <x v="4"/>
    <s v="rock"/>
    <n v="1370390432"/>
    <n v="1368576032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n v="110.00000000000001"/>
    <x v="0"/>
    <s v="US"/>
    <s v="USD"/>
    <n v="1357160384"/>
    <n v="1354568384"/>
    <b v="0"/>
    <n v="550"/>
    <n v="11"/>
    <n v="50"/>
    <b v="1"/>
    <s v="music/rock"/>
    <x v="4"/>
    <s v="rock"/>
    <n v="1357160384"/>
    <n v="1354568384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n v="101.49999999999999"/>
    <x v="0"/>
    <s v="US"/>
    <s v="USD"/>
    <n v="1342921202"/>
    <n v="1340329202"/>
    <b v="0"/>
    <n v="1015"/>
    <n v="26"/>
    <n v="39.03846153846154"/>
    <b v="1"/>
    <s v="music/rock"/>
    <x v="4"/>
    <s v="rock"/>
    <n v="1342921202"/>
    <n v="1340329202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2.69999999999999"/>
    <x v="0"/>
    <s v="US"/>
    <s v="USD"/>
    <n v="1407085200"/>
    <n v="1401924769"/>
    <b v="0"/>
    <n v="5135"/>
    <n v="77"/>
    <n v="66.688311688311686"/>
    <b v="1"/>
    <s v="music/rock"/>
    <x v="4"/>
    <s v="rock"/>
    <n v="1407085200"/>
    <n v="14019247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.12500000000001"/>
    <x v="0"/>
    <s v="US"/>
    <s v="USD"/>
    <n v="1323742396"/>
    <n v="1319850796"/>
    <b v="0"/>
    <n v="9130"/>
    <n v="136"/>
    <n v="67.132352941176464"/>
    <b v="1"/>
    <s v="music/rock"/>
    <x v="4"/>
    <s v="rock"/>
    <n v="1323742396"/>
    <n v="1319850796"/>
    <x v="1615"/>
    <x v="1614"/>
  </r>
  <r>
    <n v="1616"/>
    <s v="Aly Jados: the New EP rOckNrOLLa"/>
    <s v="HELP! We don't have much time.....Join Aly Jados in making her new EP a reality before the world ends!!!!"/>
    <n v="10000"/>
    <n v="10420"/>
    <n v="104.2"/>
    <x v="0"/>
    <s v="US"/>
    <s v="USD"/>
    <n v="1353621600"/>
    <n v="1350061821"/>
    <b v="0"/>
    <n v="10420"/>
    <n v="157"/>
    <n v="66.369426751592357"/>
    <b v="1"/>
    <s v="music/rock"/>
    <x v="4"/>
    <s v="rock"/>
    <n v="1353621600"/>
    <n v="1350061821"/>
    <x v="1616"/>
    <x v="1615"/>
  </r>
  <r>
    <n v="1617"/>
    <s v="The Coffis Brothers 2nd Album!"/>
    <s v="The Coffis Brothers &amp;The Mountain Men are recording a brand new full length record."/>
    <n v="7000"/>
    <n v="10210"/>
    <n v="145.85714285714286"/>
    <x v="0"/>
    <s v="US"/>
    <s v="USD"/>
    <n v="1383332400"/>
    <n v="1380470188"/>
    <b v="0"/>
    <n v="10210"/>
    <n v="158"/>
    <n v="64.620253164556956"/>
    <b v="1"/>
    <s v="music/rock"/>
    <x v="4"/>
    <s v="rock"/>
    <n v="1383332400"/>
    <n v="1380470188"/>
    <x v="1617"/>
    <x v="1616"/>
  </r>
  <r>
    <n v="1618"/>
    <s v="Janus Word Album"/>
    <s v="Janus Word combines hard rock with melodic acoustic music for a unique and awesome sound."/>
    <n v="1500"/>
    <n v="1576"/>
    <n v="105.06666666666666"/>
    <x v="0"/>
    <s v="US"/>
    <s v="USD"/>
    <n v="1362757335"/>
    <n v="1359301335"/>
    <b v="0"/>
    <n v="1576"/>
    <n v="27"/>
    <n v="58.370370370370374"/>
    <b v="1"/>
    <s v="music/rock"/>
    <x v="4"/>
    <s v="rock"/>
    <n v="1362757335"/>
    <n v="1359301335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.33333333333331"/>
    <x v="0"/>
    <s v="US"/>
    <s v="USD"/>
    <n v="1410755286"/>
    <n v="1408940886"/>
    <b v="0"/>
    <n v="2000"/>
    <n v="23"/>
    <n v="86.956521739130437"/>
    <b v="1"/>
    <s v="music/rock"/>
    <x v="4"/>
    <s v="rock"/>
    <n v="1410755286"/>
    <n v="1408940886"/>
    <x v="1619"/>
    <x v="1618"/>
  </r>
  <r>
    <n v="1620"/>
    <s v="Kickstart my music career with 300 CDs"/>
    <s v="Kickstarting my music career with 300 hard copy CDs of my first release."/>
    <n v="1000"/>
    <n v="1130"/>
    <n v="112.99999999999999"/>
    <x v="0"/>
    <s v="US"/>
    <s v="USD"/>
    <n v="1361606940"/>
    <n v="1361002140"/>
    <b v="0"/>
    <n v="1130"/>
    <n v="17"/>
    <n v="66.470588235294116"/>
    <b v="1"/>
    <s v="music/rock"/>
    <x v="4"/>
    <s v="rock"/>
    <n v="1361606940"/>
    <n v="1361002140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n v="121.2"/>
    <x v="0"/>
    <s v="US"/>
    <s v="USD"/>
    <n v="1338177540"/>
    <n v="1333550015"/>
    <b v="0"/>
    <n v="6060"/>
    <n v="37"/>
    <n v="163.78378378378378"/>
    <b v="1"/>
    <s v="music/rock"/>
    <x v="4"/>
    <s v="rock"/>
    <n v="1338177540"/>
    <n v="1333550015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1.72463768115942"/>
    <x v="0"/>
    <s v="US"/>
    <s v="USD"/>
    <n v="1418803140"/>
    <n v="1415343874"/>
    <b v="0"/>
    <n v="7019"/>
    <n v="65"/>
    <n v="107.98461538461538"/>
    <b v="1"/>
    <s v="music/rock"/>
    <x v="4"/>
    <s v="rock"/>
    <n v="1418803140"/>
    <n v="1415343874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.06666666666666"/>
    <x v="0"/>
    <s v="GB"/>
    <s v="GBP"/>
    <n v="1377621089"/>
    <n v="1372437089"/>
    <b v="0"/>
    <n v="758"/>
    <n v="18"/>
    <n v="42.111111111111114"/>
    <b v="1"/>
    <s v="music/rock"/>
    <x v="4"/>
    <s v="rock"/>
    <n v="1377621089"/>
    <n v="1372437089"/>
    <x v="1623"/>
    <x v="1622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1180"/>
    <n v="25"/>
    <n v="47.2"/>
    <b v="1"/>
    <s v="music/rock"/>
    <x v="4"/>
    <s v="rock"/>
    <n v="1357721335"/>
    <n v="1354265335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n v="155.33333333333331"/>
    <x v="0"/>
    <s v="US"/>
    <s v="USD"/>
    <n v="1347382053"/>
    <n v="1344962853"/>
    <b v="0"/>
    <n v="11650"/>
    <n v="104"/>
    <n v="112.01923076923077"/>
    <b v="1"/>
    <s v="music/rock"/>
    <x v="4"/>
    <s v="rock"/>
    <n v="1347382053"/>
    <n v="1344962853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n v="101.18750000000001"/>
    <x v="0"/>
    <s v="US"/>
    <s v="USD"/>
    <n v="1385932867"/>
    <n v="1383337267"/>
    <b v="0"/>
    <n v="8095"/>
    <n v="108"/>
    <n v="74.953703703703709"/>
    <b v="1"/>
    <s v="music/rock"/>
    <x v="4"/>
    <s v="rock"/>
    <n v="1385932867"/>
    <n v="1383337267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2340"/>
    <n v="38"/>
    <n v="61.578947368421055"/>
    <b v="1"/>
    <s v="music/rock"/>
    <x v="4"/>
    <s v="rock"/>
    <n v="1353905940"/>
    <n v="1351011489"/>
    <x v="1627"/>
    <x v="1626"/>
  </r>
  <r>
    <n v="1628"/>
    <s v="&quot;Songs for Tsippora&quot; Byronâ€™s DEBUT EP"/>
    <s v="Original Jewish rock music on human relationships and identity"/>
    <n v="4000"/>
    <n v="4037"/>
    <n v="100.925"/>
    <x v="0"/>
    <s v="US"/>
    <s v="USD"/>
    <n v="1403026882"/>
    <n v="1400175682"/>
    <b v="0"/>
    <n v="4037"/>
    <n v="88"/>
    <n v="45.875"/>
    <b v="1"/>
    <s v="music/rock"/>
    <x v="4"/>
    <s v="rock"/>
    <n v="1403026882"/>
    <n v="1400175682"/>
    <x v="1628"/>
    <x v="1627"/>
  </r>
  <r>
    <n v="1629"/>
    <s v="Off The Turnpike | A Loud New Way to Release Loud New Music"/>
    <s v="Help Off The Turnpike release new music, and set fire to everything!"/>
    <n v="6000"/>
    <n v="6220"/>
    <n v="103.66666666666666"/>
    <x v="0"/>
    <s v="US"/>
    <s v="USD"/>
    <n v="1392929333"/>
    <n v="1389041333"/>
    <b v="0"/>
    <n v="6220"/>
    <n v="82"/>
    <n v="75.853658536585371"/>
    <b v="1"/>
    <s v="music/rock"/>
    <x v="4"/>
    <s v="rock"/>
    <n v="1392929333"/>
    <n v="1389041333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.25"/>
    <x v="0"/>
    <s v="US"/>
    <s v="USD"/>
    <n v="1330671540"/>
    <n v="1328040375"/>
    <b v="0"/>
    <n v="10610"/>
    <n v="126"/>
    <n v="84.206349206349202"/>
    <b v="1"/>
    <s v="music/rock"/>
    <x v="4"/>
    <s v="rock"/>
    <n v="1330671540"/>
    <n v="1328040375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5.91"/>
    <x v="0"/>
    <s v="US"/>
    <s v="USD"/>
    <n v="1350074261"/>
    <n v="1347482261"/>
    <b v="0"/>
    <n v="15591"/>
    <n v="133"/>
    <n v="117.22556390977444"/>
    <b v="1"/>
    <s v="music/rock"/>
    <x v="4"/>
    <s v="rock"/>
    <n v="1350074261"/>
    <n v="134748226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n v="101.62500000000001"/>
    <x v="0"/>
    <s v="US"/>
    <s v="USD"/>
    <n v="1316851854"/>
    <n v="1311667854"/>
    <b v="0"/>
    <n v="4065"/>
    <n v="47"/>
    <n v="86.489361702127653"/>
    <b v="1"/>
    <s v="music/rock"/>
    <x v="4"/>
    <s v="rock"/>
    <n v="1316851854"/>
    <n v="1311667854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10000"/>
    <n v="58"/>
    <n v="172.41379310344828"/>
    <b v="1"/>
    <s v="music/rock"/>
    <x v="4"/>
    <s v="rock"/>
    <n v="1326690000"/>
    <n v="1324329156"/>
    <x v="1633"/>
    <x v="1632"/>
  </r>
  <r>
    <n v="1634"/>
    <s v="RUBEDO: Debut Full Length Album"/>
    <s v="Recording Debut  Album w/ Producer Ikey Owens from Free Moral Agents/ The Mars Volta"/>
    <n v="2000"/>
    <n v="2010"/>
    <n v="100.49999999999999"/>
    <x v="0"/>
    <s v="US"/>
    <s v="USD"/>
    <n v="1306994340"/>
    <n v="1303706001"/>
    <b v="0"/>
    <n v="2010"/>
    <n v="32"/>
    <n v="62.8125"/>
    <b v="1"/>
    <s v="music/rock"/>
    <x v="4"/>
    <s v="rock"/>
    <n v="1306994340"/>
    <n v="130370600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.29999999999998"/>
    <x v="0"/>
    <s v="US"/>
    <s v="USD"/>
    <n v="1468270261"/>
    <n v="1463086261"/>
    <b v="0"/>
    <n v="2506"/>
    <n v="37"/>
    <n v="67.729729729729726"/>
    <b v="1"/>
    <s v="music/rock"/>
    <x v="4"/>
    <s v="rock"/>
    <n v="1468270261"/>
    <n v="146308626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n v="103.55555555555556"/>
    <x v="0"/>
    <s v="US"/>
    <s v="USD"/>
    <n v="1307851200"/>
    <n v="1304129088"/>
    <b v="0"/>
    <n v="4660"/>
    <n v="87"/>
    <n v="53.5632183908046"/>
    <b v="1"/>
    <s v="music/rock"/>
    <x v="4"/>
    <s v="rock"/>
    <n v="1307851200"/>
    <n v="1304129088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3.8"/>
    <x v="0"/>
    <s v="US"/>
    <s v="USD"/>
    <n v="1262302740"/>
    <n v="1257444140"/>
    <b v="0"/>
    <n v="519"/>
    <n v="15"/>
    <n v="34.6"/>
    <b v="1"/>
    <s v="music/rock"/>
    <x v="4"/>
    <s v="rock"/>
    <n v="1262302740"/>
    <n v="1257444140"/>
    <x v="1637"/>
    <x v="1636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1050"/>
    <n v="27"/>
    <n v="38.888888888888886"/>
    <b v="1"/>
    <s v="music/rock"/>
    <x v="4"/>
    <s v="rock"/>
    <n v="1362086700"/>
    <n v="1358180968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800"/>
    <n v="19"/>
    <n v="94.736842105263165"/>
    <b v="1"/>
    <s v="music/rock"/>
    <x v="4"/>
    <s v="rock"/>
    <n v="1330789165"/>
    <n v="1328197165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n v="169.86"/>
    <x v="0"/>
    <s v="US"/>
    <s v="USD"/>
    <n v="1280800740"/>
    <n v="1279603955"/>
    <b v="0"/>
    <n v="679.44"/>
    <n v="17"/>
    <n v="39.967058823529413"/>
    <b v="1"/>
    <s v="music/rock"/>
    <x v="4"/>
    <s v="rock"/>
    <n v="1280800740"/>
    <n v="1279603955"/>
    <x v="1640"/>
    <x v="1639"/>
  </r>
  <r>
    <n v="1641"/>
    <s v="Tanya Dartson- Run for Your Life music video"/>
    <s v="Music Video For Upbeat and Inspiring Song - Run For Your Life"/>
    <n v="2500"/>
    <n v="2535"/>
    <n v="101.4"/>
    <x v="0"/>
    <s v="US"/>
    <s v="USD"/>
    <n v="1418998744"/>
    <n v="1416406744"/>
    <b v="0"/>
    <n v="2535"/>
    <n v="26"/>
    <n v="97.5"/>
    <b v="1"/>
    <s v="music/pop"/>
    <x v="4"/>
    <s v="pop"/>
    <n v="1418998744"/>
    <n v="1416406744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1200"/>
    <n v="28"/>
    <n v="42.857142857142854"/>
    <b v="1"/>
    <s v="music/pop"/>
    <x v="4"/>
    <s v="pop"/>
    <n v="1308011727"/>
    <n v="1306283727"/>
    <x v="1642"/>
    <x v="1641"/>
  </r>
  <r>
    <n v="1643"/>
    <s v="This Is All Now's Brand New Album!!"/>
    <s v="This Is All Now is putting out a brand new record, and we need YOUR help to do it!"/>
    <n v="5000"/>
    <n v="6235"/>
    <n v="124.70000000000002"/>
    <x v="0"/>
    <s v="US"/>
    <s v="USD"/>
    <n v="1348516012"/>
    <n v="1345924012"/>
    <b v="0"/>
    <n v="6235"/>
    <n v="37"/>
    <n v="168.51351351351352"/>
    <b v="1"/>
    <s v="music/pop"/>
    <x v="4"/>
    <s v="pop"/>
    <n v="1348516012"/>
    <n v="1345924012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n v="109.5"/>
    <x v="0"/>
    <s v="US"/>
    <s v="USD"/>
    <n v="1353551160"/>
    <n v="1348363560"/>
    <b v="0"/>
    <n v="10950"/>
    <n v="128"/>
    <n v="85.546875"/>
    <b v="1"/>
    <s v="music/pop"/>
    <x v="4"/>
    <s v="pop"/>
    <n v="1353551160"/>
    <n v="1348363560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0.80000000000001"/>
    <x v="0"/>
    <s v="US"/>
    <s v="USD"/>
    <n v="1379515740"/>
    <n v="1378306140"/>
    <b v="0"/>
    <n v="5540"/>
    <n v="10"/>
    <n v="554"/>
    <b v="1"/>
    <s v="music/pop"/>
    <x v="4"/>
    <s v="pop"/>
    <n v="1379515740"/>
    <n v="1378306140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n v="110.2"/>
    <x v="0"/>
    <s v="GB"/>
    <s v="GBP"/>
    <n v="1408039860"/>
    <n v="1405248503"/>
    <b v="0"/>
    <n v="2204"/>
    <n v="83"/>
    <n v="26.554216867469879"/>
    <b v="1"/>
    <s v="music/pop"/>
    <x v="4"/>
    <s v="pop"/>
    <n v="1408039860"/>
    <n v="1405248503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4.71999999999998"/>
    <x v="0"/>
    <s v="US"/>
    <s v="USD"/>
    <n v="1339235377"/>
    <n v="1336643377"/>
    <b v="0"/>
    <n v="5236"/>
    <n v="46"/>
    <n v="113.82608695652173"/>
    <b v="1"/>
    <s v="music/pop"/>
    <x v="4"/>
    <s v="pop"/>
    <n v="1339235377"/>
    <n v="133664337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n v="125.26086956521738"/>
    <x v="0"/>
    <s v="US"/>
    <s v="USD"/>
    <n v="1300636482"/>
    <n v="1298048082"/>
    <b v="0"/>
    <n v="2881"/>
    <n v="90"/>
    <n v="32.011111111111113"/>
    <b v="1"/>
    <s v="music/pop"/>
    <x v="4"/>
    <s v="pop"/>
    <n v="1300636482"/>
    <n v="1298048082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n v="100.58763157894737"/>
    <x v="0"/>
    <s v="US"/>
    <s v="USD"/>
    <n v="1400862355"/>
    <n v="1396974355"/>
    <b v="0"/>
    <n v="3822.33"/>
    <n v="81"/>
    <n v="47.189259259259259"/>
    <b v="1"/>
    <s v="music/pop"/>
    <x v="4"/>
    <s v="pop"/>
    <n v="1400862355"/>
    <n v="1396974355"/>
    <x v="1649"/>
    <x v="1648"/>
  </r>
  <r>
    <n v="1650"/>
    <s v="The Psalm Praise Project, Vol. 2"/>
    <s v="Help me record a CD that uses pop styling to give a fresh sound to ancient wisdom from scripture!"/>
    <n v="2000"/>
    <n v="2831"/>
    <n v="141.55000000000001"/>
    <x v="0"/>
    <s v="US"/>
    <s v="USD"/>
    <n v="1381314437"/>
    <n v="1378722437"/>
    <b v="0"/>
    <n v="2831"/>
    <n v="32"/>
    <n v="88.46875"/>
    <b v="1"/>
    <s v="music/pop"/>
    <x v="4"/>
    <s v="pop"/>
    <n v="1381314437"/>
    <n v="137872243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75"/>
    <x v="0"/>
    <s v="US"/>
    <s v="USD"/>
    <n v="1303801140"/>
    <n v="1300916220"/>
    <b v="0"/>
    <n v="2015"/>
    <n v="20"/>
    <n v="100.75"/>
    <b v="1"/>
    <s v="music/pop"/>
    <x v="4"/>
    <s v="pop"/>
    <n v="1303801140"/>
    <n v="1300916220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0.66666666666666"/>
    <x v="0"/>
    <s v="US"/>
    <s v="USD"/>
    <n v="1385297393"/>
    <n v="1382701793"/>
    <b v="0"/>
    <n v="4530"/>
    <n v="70"/>
    <n v="64.714285714285708"/>
    <b v="1"/>
    <s v="music/pop"/>
    <x v="4"/>
    <s v="pop"/>
    <n v="1385297393"/>
    <n v="1382701793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.2304"/>
    <x v="0"/>
    <s v="US"/>
    <s v="USD"/>
    <n v="1303675296"/>
    <n v="1300996896"/>
    <b v="0"/>
    <n v="8711.52"/>
    <n v="168"/>
    <n v="51.854285714285716"/>
    <b v="1"/>
    <s v="music/pop"/>
    <x v="4"/>
    <s v="pop"/>
    <n v="1303675296"/>
    <n v="1300996896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19.90909090909089"/>
    <x v="0"/>
    <s v="US"/>
    <s v="USD"/>
    <n v="1334784160"/>
    <n v="1332192160"/>
    <b v="0"/>
    <n v="1319"/>
    <n v="34"/>
    <n v="38.794117647058826"/>
    <b v="1"/>
    <s v="music/pop"/>
    <x v="4"/>
    <s v="pop"/>
    <n v="1334784160"/>
    <n v="1332192160"/>
    <x v="1654"/>
    <x v="1653"/>
  </r>
  <r>
    <n v="1655"/>
    <s v="Meg Porter Debut EP!"/>
    <s v="Berklee College of Music student, Meg Porter needs YOUR help to fund her very first EP!"/>
    <n v="1500"/>
    <n v="2143"/>
    <n v="142.86666666666667"/>
    <x v="0"/>
    <s v="US"/>
    <s v="USD"/>
    <n v="1333648820"/>
    <n v="1331060420"/>
    <b v="0"/>
    <n v="2143"/>
    <n v="48"/>
    <n v="44.645833333333336"/>
    <b v="1"/>
    <s v="music/pop"/>
    <x v="4"/>
    <s v="pop"/>
    <n v="1333648820"/>
    <n v="1331060420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.33493333333334"/>
    <x v="0"/>
    <s v="US"/>
    <s v="USD"/>
    <n v="1355437052"/>
    <n v="1352845052"/>
    <b v="0"/>
    <n v="7525.12"/>
    <n v="48"/>
    <n v="156.77333333333334"/>
    <b v="1"/>
    <s v="music/pop"/>
    <x v="4"/>
    <s v="pop"/>
    <n v="1355437052"/>
    <n v="1352845052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n v="104.93380000000001"/>
    <x v="0"/>
    <s v="US"/>
    <s v="USD"/>
    <n v="1337885168"/>
    <n v="1335293168"/>
    <b v="0"/>
    <n v="26233.45"/>
    <n v="221"/>
    <n v="118.70339366515837"/>
    <b v="1"/>
    <s v="music/pop"/>
    <x v="4"/>
    <s v="pop"/>
    <n v="1337885168"/>
    <n v="1335293168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n v="132.23333333333335"/>
    <x v="0"/>
    <s v="US"/>
    <s v="USD"/>
    <n v="1355840400"/>
    <n v="1352524767"/>
    <b v="0"/>
    <n v="7934"/>
    <n v="107"/>
    <n v="74.149532710280369"/>
    <b v="1"/>
    <s v="music/pop"/>
    <x v="4"/>
    <s v="pop"/>
    <n v="1355840400"/>
    <n v="135252476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n v="112.79999999999998"/>
    <x v="0"/>
    <s v="GB"/>
    <s v="GBP"/>
    <n v="1387281600"/>
    <n v="1384811721"/>
    <b v="0"/>
    <n v="564"/>
    <n v="45"/>
    <n v="12.533333333333333"/>
    <b v="1"/>
    <s v="music/pop"/>
    <x v="4"/>
    <s v="pop"/>
    <n v="1387281600"/>
    <n v="1384811721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n v="1253.75"/>
    <x v="0"/>
    <s v="IT"/>
    <s v="EUR"/>
    <n v="1462053540"/>
    <n v="1459355950"/>
    <b v="0"/>
    <n v="1003"/>
    <n v="36"/>
    <n v="27.861111111111111"/>
    <b v="1"/>
    <s v="music/pop"/>
    <x v="4"/>
    <s v="pop"/>
    <n v="1462053540"/>
    <n v="1459355950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n v="102.50632911392405"/>
    <x v="0"/>
    <s v="AT"/>
    <s v="EUR"/>
    <n v="1453064400"/>
    <n v="1449359831"/>
    <b v="0"/>
    <n v="8098"/>
    <n v="101"/>
    <n v="80.178217821782184"/>
    <b v="1"/>
    <s v="music/pop"/>
    <x v="4"/>
    <s v="pop"/>
    <n v="1453064400"/>
    <n v="1449359831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2.6375"/>
    <x v="0"/>
    <s v="US"/>
    <s v="USD"/>
    <n v="1325310336"/>
    <n v="1320122736"/>
    <b v="0"/>
    <n v="8211"/>
    <n v="62"/>
    <n v="132.43548387096774"/>
    <b v="1"/>
    <s v="music/pop"/>
    <x v="4"/>
    <s v="pop"/>
    <n v="1325310336"/>
    <n v="1320122736"/>
    <x v="1662"/>
    <x v="1661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1080"/>
    <n v="32"/>
    <n v="33.75"/>
    <b v="1"/>
    <s v="music/pop"/>
    <x v="4"/>
    <s v="pop"/>
    <n v="1422750707"/>
    <n v="1420158707"/>
    <x v="1663"/>
    <x v="1662"/>
  </r>
  <r>
    <n v="1664"/>
    <s v="Grace Sings Grace"/>
    <s v="Korean-American Soprano Grace's Debut Album - coming up in June 2012. Come and be part of this exciting project!"/>
    <n v="2500"/>
    <n v="3060.22"/>
    <n v="122.40879999999999"/>
    <x v="0"/>
    <s v="US"/>
    <s v="USD"/>
    <n v="1331870340"/>
    <n v="1328033818"/>
    <b v="0"/>
    <n v="3060.22"/>
    <n v="89"/>
    <n v="34.384494382022467"/>
    <b v="1"/>
    <s v="music/pop"/>
    <x v="4"/>
    <s v="pop"/>
    <n v="1331870340"/>
    <n v="1328033818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n v="119.45714285714286"/>
    <x v="0"/>
    <s v="US"/>
    <s v="USD"/>
    <n v="1298343600"/>
    <n v="1295624113"/>
    <b v="0"/>
    <n v="4181"/>
    <n v="93"/>
    <n v="44.956989247311824"/>
    <b v="1"/>
    <s v="music/pop"/>
    <x v="4"/>
    <s v="pop"/>
    <n v="1298343600"/>
    <n v="1295624113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n v="160.88"/>
    <x v="0"/>
    <s v="US"/>
    <s v="USD"/>
    <n v="1364447073"/>
    <n v="1361858673"/>
    <b v="0"/>
    <n v="4022"/>
    <n v="98"/>
    <n v="41.04081632653061"/>
    <b v="1"/>
    <s v="music/pop"/>
    <x v="4"/>
    <s v="pop"/>
    <n v="1364447073"/>
    <n v="1361858673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6.85294117647059"/>
    <x v="0"/>
    <s v="US"/>
    <s v="USD"/>
    <n v="1394521140"/>
    <n v="1392169298"/>
    <b v="0"/>
    <n v="4313"/>
    <n v="82"/>
    <n v="52.597560975609753"/>
    <b v="1"/>
    <s v="music/pop"/>
    <x v="4"/>
    <s v="pop"/>
    <n v="1394521140"/>
    <n v="1392169298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2.6375"/>
    <x v="0"/>
    <s v="US"/>
    <s v="USD"/>
    <n v="1322454939"/>
    <n v="1319859339"/>
    <b v="0"/>
    <n v="8211"/>
    <n v="116"/>
    <n v="70.784482758620683"/>
    <b v="1"/>
    <s v="music/pop"/>
    <x v="4"/>
    <s v="pop"/>
    <n v="1322454939"/>
    <n v="1319859339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n v="139.75"/>
    <x v="0"/>
    <s v="US"/>
    <s v="USD"/>
    <n v="1464729276"/>
    <n v="1459545276"/>
    <b v="0"/>
    <n v="2795"/>
    <n v="52"/>
    <n v="53.75"/>
    <b v="1"/>
    <s v="music/pop"/>
    <x v="4"/>
    <s v="pop"/>
    <n v="1464729276"/>
    <n v="1459545276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2.60000000000001"/>
    <x v="0"/>
    <s v="US"/>
    <s v="USD"/>
    <n v="1278302400"/>
    <n v="1273961999"/>
    <b v="0"/>
    <n v="1026"/>
    <n v="23"/>
    <n v="44.608695652173914"/>
    <b v="1"/>
    <s v="music/pop"/>
    <x v="4"/>
    <s v="pop"/>
    <n v="1278302400"/>
    <n v="1273961999"/>
    <x v="1670"/>
    <x v="1669"/>
  </r>
  <r>
    <n v="1671"/>
    <s v="Luke O'Brien's Kickstarter"/>
    <s v="I am seeking funding in order to help take my music from a hobby to a career."/>
    <n v="2000"/>
    <n v="2013.47"/>
    <n v="100.67349999999999"/>
    <x v="0"/>
    <s v="US"/>
    <s v="USD"/>
    <n v="1470056614"/>
    <n v="1467464614"/>
    <b v="0"/>
    <n v="2013.47"/>
    <n v="77"/>
    <n v="26.148961038961041"/>
    <b v="1"/>
    <s v="music/pop"/>
    <x v="4"/>
    <s v="pop"/>
    <n v="1470056614"/>
    <n v="1467464614"/>
    <x v="1671"/>
    <x v="1670"/>
  </r>
  <r>
    <n v="1672"/>
    <s v="High Altotude Debut Album"/>
    <s v="Sweet, sweet harmonies from Portland Oregon's premiere high school women's a cappella group."/>
    <n v="1700"/>
    <n v="1920"/>
    <n v="112.94117647058823"/>
    <x v="0"/>
    <s v="US"/>
    <s v="USD"/>
    <n v="1338824730"/>
    <n v="1336232730"/>
    <b v="0"/>
    <n v="1920"/>
    <n v="49"/>
    <n v="39.183673469387756"/>
    <b v="1"/>
    <s v="music/pop"/>
    <x v="4"/>
    <s v="pop"/>
    <n v="1338824730"/>
    <n v="1336232730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.09523809523807"/>
    <x v="0"/>
    <s v="US"/>
    <s v="USD"/>
    <n v="1425675892"/>
    <n v="1423083892"/>
    <b v="0"/>
    <n v="2690"/>
    <n v="59"/>
    <n v="45.593220338983052"/>
    <b v="1"/>
    <s v="music/pop"/>
    <x v="4"/>
    <s v="pop"/>
    <n v="1425675892"/>
    <n v="1423083892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1.7"/>
    <x v="0"/>
    <s v="US"/>
    <s v="USD"/>
    <n v="1471503540"/>
    <n v="1468852306"/>
    <b v="0"/>
    <n v="10085"/>
    <n v="113"/>
    <n v="89.247787610619469"/>
    <b v="1"/>
    <s v="music/pop"/>
    <x v="4"/>
    <s v="pop"/>
    <n v="1471503540"/>
    <n v="1468852306"/>
    <x v="1674"/>
    <x v="1673"/>
  </r>
  <r>
    <n v="1675"/>
    <s v="The Great Party's Debut Album!"/>
    <s v="The Great Party is releasing their debut album. Here's your chance to be a part of it!"/>
    <n v="1000"/>
    <n v="1374.16"/>
    <n v="137.416"/>
    <x v="0"/>
    <s v="US"/>
    <s v="USD"/>
    <n v="1318802580"/>
    <n v="1316194540"/>
    <b v="0"/>
    <n v="1374.16"/>
    <n v="34"/>
    <n v="40.416470588235299"/>
    <b v="1"/>
    <s v="music/pop"/>
    <x v="4"/>
    <s v="pop"/>
    <n v="1318802580"/>
    <n v="1316194540"/>
    <x v="1675"/>
    <x v="1674"/>
  </r>
  <r>
    <n v="1676"/>
    <s v="Bridge 19 CD Release Tour"/>
    <s v="Help fund Bridge 19's tour in support of their first duo record, to be released in May 2012."/>
    <n v="3000"/>
    <n v="3460"/>
    <n v="115.33333333333333"/>
    <x v="0"/>
    <s v="US"/>
    <s v="USD"/>
    <n v="1334980740"/>
    <n v="1330968347"/>
    <b v="0"/>
    <n v="3460"/>
    <n v="42"/>
    <n v="82.38095238095238"/>
    <b v="1"/>
    <s v="music/pop"/>
    <x v="4"/>
    <s v="pop"/>
    <n v="1334980740"/>
    <n v="133096834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n v="111.66666666666667"/>
    <x v="0"/>
    <s v="ES"/>
    <s v="EUR"/>
    <n v="1460786340"/>
    <n v="1455615976"/>
    <b v="0"/>
    <n v="6700"/>
    <n v="42"/>
    <n v="159.52380952380952"/>
    <b v="1"/>
    <s v="music/pop"/>
    <x v="4"/>
    <s v="pop"/>
    <n v="1460786340"/>
    <n v="1455615976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n v="118.39999999999999"/>
    <x v="0"/>
    <s v="US"/>
    <s v="USD"/>
    <n v="1391718671"/>
    <n v="1390509071"/>
    <b v="0"/>
    <n v="1776"/>
    <n v="49"/>
    <n v="36.244897959183675"/>
    <b v="1"/>
    <s v="music/pop"/>
    <x v="4"/>
    <s v="pop"/>
    <n v="1391718671"/>
    <n v="1390509071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3500"/>
    <n v="56"/>
    <n v="62.5"/>
    <b v="1"/>
    <s v="music/pop"/>
    <x v="4"/>
    <s v="pop"/>
    <n v="1311298745"/>
    <n v="1309311545"/>
    <x v="1679"/>
    <x v="1678"/>
  </r>
  <r>
    <n v="1680"/>
    <s v="Kick Out a Record"/>
    <s v="Working Musician dilemma #164: how the taxman put Kick the Record 2.0 on hold"/>
    <n v="1000"/>
    <n v="1175"/>
    <n v="117.5"/>
    <x v="0"/>
    <s v="US"/>
    <s v="USD"/>
    <n v="1405188667"/>
    <n v="1402596667"/>
    <b v="0"/>
    <n v="1175"/>
    <n v="25"/>
    <n v="47"/>
    <b v="1"/>
    <s v="music/pop"/>
    <x v="4"/>
    <s v="pop"/>
    <n v="1405188667"/>
    <n v="140259666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.42212307692309"/>
    <x v="3"/>
    <s v="US"/>
    <s v="USD"/>
    <n v="1490752800"/>
    <n v="1486522484"/>
    <b v="0"/>
    <n v="65924.38"/>
    <n v="884"/>
    <n v="74.575090497737563"/>
    <b v="0"/>
    <s v="music/faith"/>
    <x v="4"/>
    <s v="faith"/>
    <n v="1490752800"/>
    <n v="1486522484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n v="0"/>
    <e v="#DIV/0!"/>
    <b v="0"/>
    <s v="music/faith"/>
    <x v="4"/>
    <s v="faith"/>
    <n v="1492142860"/>
    <n v="148696246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n v="21.714285714285715"/>
    <x v="3"/>
    <s v="FR"/>
    <s v="EUR"/>
    <n v="1491590738"/>
    <n v="1489517138"/>
    <b v="0"/>
    <n v="760"/>
    <n v="10"/>
    <n v="76"/>
    <b v="0"/>
    <s v="music/faith"/>
    <x v="4"/>
    <s v="faith"/>
    <n v="1491590738"/>
    <n v="1489517138"/>
    <x v="1683"/>
    <x v="1682"/>
  </r>
  <r>
    <n v="1684"/>
    <s v="Goodness &amp; Mercy EP - Marty Mikles"/>
    <s v="New Music from Marty Mikles!  A new EP all about God's Goodness &amp; Mercy."/>
    <n v="8000"/>
    <n v="8730"/>
    <n v="109.125"/>
    <x v="3"/>
    <s v="US"/>
    <s v="USD"/>
    <n v="1489775641"/>
    <n v="1487360041"/>
    <b v="0"/>
    <n v="8730"/>
    <n v="101"/>
    <n v="86.43564356435644"/>
    <b v="0"/>
    <s v="music/faith"/>
    <x v="4"/>
    <s v="faith"/>
    <n v="1489775641"/>
    <n v="1487360041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n v="102.85714285714285"/>
    <x v="3"/>
    <s v="US"/>
    <s v="USD"/>
    <n v="1490331623"/>
    <n v="1487743223"/>
    <b v="0"/>
    <n v="360"/>
    <n v="15"/>
    <n v="24"/>
    <b v="0"/>
    <s v="music/faith"/>
    <x v="4"/>
    <s v="faith"/>
    <n v="1490331623"/>
    <n v="1487743223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.36"/>
    <x v="3"/>
    <s v="CA"/>
    <s v="CAD"/>
    <n v="1493320519"/>
    <n v="1488140119"/>
    <b v="0"/>
    <n v="18"/>
    <n v="1"/>
    <n v="18"/>
    <b v="0"/>
    <s v="music/faith"/>
    <x v="4"/>
    <s v="faith"/>
    <n v="1493320519"/>
    <n v="1488140119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.25"/>
    <x v="3"/>
    <s v="US"/>
    <s v="USD"/>
    <n v="1491855300"/>
    <n v="1488935245"/>
    <b v="0"/>
    <n v="3125"/>
    <n v="39"/>
    <n v="80.128205128205124"/>
    <b v="0"/>
    <s v="music/faith"/>
    <x v="4"/>
    <s v="faith"/>
    <n v="1491855300"/>
    <n v="1488935245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n v="44.3"/>
    <x v="3"/>
    <s v="US"/>
    <s v="USD"/>
    <n v="1491738594"/>
    <n v="1489150194"/>
    <b v="0"/>
    <n v="1772"/>
    <n v="7"/>
    <n v="253.14285714285714"/>
    <b v="0"/>
    <s v="music/faith"/>
    <x v="4"/>
    <s v="faith"/>
    <n v="1491738594"/>
    <n v="1489150194"/>
    <x v="1688"/>
    <x v="1687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2400"/>
    <n v="14"/>
    <n v="171.42857142857142"/>
    <b v="0"/>
    <s v="music/faith"/>
    <x v="4"/>
    <s v="faith"/>
    <n v="1489700230"/>
    <n v="1487111830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n v="25.4"/>
    <x v="3"/>
    <s v="US"/>
    <s v="USD"/>
    <n v="1491470442"/>
    <n v="1488882042"/>
    <b v="0"/>
    <n v="635"/>
    <n v="11"/>
    <n v="57.727272727272727"/>
    <b v="0"/>
    <s v="music/faith"/>
    <x v="4"/>
    <s v="faith"/>
    <n v="1491470442"/>
    <n v="1488882042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n v="33.473333333333329"/>
    <x v="3"/>
    <s v="US"/>
    <s v="USD"/>
    <n v="1491181200"/>
    <n v="1488387008"/>
    <b v="0"/>
    <n v="10042"/>
    <n v="38"/>
    <n v="264.26315789473682"/>
    <b v="0"/>
    <s v="music/faith"/>
    <x v="4"/>
    <s v="faith"/>
    <n v="1491181200"/>
    <n v="1488387008"/>
    <x v="1691"/>
    <x v="1690"/>
  </r>
  <r>
    <n v="1692"/>
    <s v="Get Your Hopes Up"/>
    <s v="After 3 years.....It's time for some new music! Album #2 is in motion and I can't wait to share it with all of you!"/>
    <n v="5000"/>
    <n v="2390"/>
    <n v="47.8"/>
    <x v="3"/>
    <s v="US"/>
    <s v="USD"/>
    <n v="1490572740"/>
    <n v="1487734667"/>
    <b v="0"/>
    <n v="2390"/>
    <n v="15"/>
    <n v="159.33333333333334"/>
    <b v="0"/>
    <s v="music/faith"/>
    <x v="4"/>
    <s v="faith"/>
    <n v="1490572740"/>
    <n v="1487734667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9"/>
    <x v="3"/>
    <s v="GB"/>
    <s v="GBP"/>
    <n v="1491768000"/>
    <n v="1489097112"/>
    <b v="0"/>
    <n v="280"/>
    <n v="8"/>
    <n v="35"/>
    <b v="0"/>
    <s v="music/faith"/>
    <x v="4"/>
    <s v="faith"/>
    <n v="1491768000"/>
    <n v="1489097112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n v="0.05"/>
    <x v="3"/>
    <s v="US"/>
    <s v="USD"/>
    <n v="1490589360"/>
    <n v="1488038674"/>
    <b v="0"/>
    <n v="5"/>
    <n v="1"/>
    <n v="5"/>
    <b v="0"/>
    <s v="music/faith"/>
    <x v="4"/>
    <s v="faith"/>
    <n v="1490589360"/>
    <n v="1488038674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1.708333333333334"/>
    <x v="3"/>
    <s v="US"/>
    <s v="USD"/>
    <n v="1491786000"/>
    <n v="1488847514"/>
    <b v="0"/>
    <n v="1405"/>
    <n v="23"/>
    <n v="61.086956521739133"/>
    <b v="0"/>
    <s v="music/faith"/>
    <x v="4"/>
    <s v="faith"/>
    <n v="1491786000"/>
    <n v="1488847514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n v="0"/>
    <e v="#DIV/0!"/>
    <b v="0"/>
    <s v="music/faith"/>
    <x v="4"/>
    <s v="faith"/>
    <n v="1491007211"/>
    <n v="1488418811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.208000000000002"/>
    <x v="3"/>
    <s v="US"/>
    <s v="USD"/>
    <n v="1491781648"/>
    <n v="1489193248"/>
    <b v="0"/>
    <n v="2526"/>
    <n v="22"/>
    <n v="114.81818181818181"/>
    <b v="0"/>
    <s v="music/faith"/>
    <x v="4"/>
    <s v="faith"/>
    <n v="1491781648"/>
    <n v="148919324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n v="0"/>
    <e v="#DIV/0!"/>
    <b v="0"/>
    <s v="music/faith"/>
    <x v="4"/>
    <s v="faith"/>
    <n v="1490499180"/>
    <n v="148843076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n v="4.2311459353574925"/>
    <x v="3"/>
    <s v="US"/>
    <s v="USD"/>
    <n v="1491943445"/>
    <n v="1489351445"/>
    <b v="0"/>
    <n v="216"/>
    <n v="4"/>
    <n v="54"/>
    <b v="0"/>
    <s v="music/faith"/>
    <x v="4"/>
    <s v="faith"/>
    <n v="1491943445"/>
    <n v="1489351445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.06"/>
    <x v="3"/>
    <s v="US"/>
    <s v="USD"/>
    <n v="1491019200"/>
    <n v="1488418990"/>
    <b v="0"/>
    <n v="5212"/>
    <n v="79"/>
    <n v="65.974683544303801"/>
    <b v="0"/>
    <s v="music/faith"/>
    <x v="4"/>
    <s v="faith"/>
    <n v="1491019200"/>
    <n v="1488418990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.19801980198019803"/>
    <x v="2"/>
    <s v="US"/>
    <s v="USD"/>
    <n v="1421337405"/>
    <n v="1418745405"/>
    <b v="0"/>
    <n v="10"/>
    <n v="2"/>
    <n v="5"/>
    <b v="0"/>
    <s v="music/faith"/>
    <x v="4"/>
    <s v="faith"/>
    <n v="1421337405"/>
    <n v="1418745405"/>
    <x v="1701"/>
    <x v="1700"/>
  </r>
  <r>
    <n v="1702"/>
    <s v="lyndale lewis and new vision prosper cd release"/>
    <s v="I can do all things through christ jesus"/>
    <n v="16500"/>
    <n v="1"/>
    <n v="6.0606060606060606E-3"/>
    <x v="2"/>
    <s v="US"/>
    <s v="USD"/>
    <n v="1427745150"/>
    <n v="1425156750"/>
    <b v="0"/>
    <n v="1"/>
    <n v="1"/>
    <n v="1"/>
    <b v="0"/>
    <s v="music/faith"/>
    <x v="4"/>
    <s v="faith"/>
    <n v="1427745150"/>
    <n v="1425156750"/>
    <x v="1702"/>
    <x v="1701"/>
  </r>
  <r>
    <n v="1703"/>
    <s v="Joy Full Noise!"/>
    <s v="I would love for you to be a part of helping me raise money for music and video production to launch my first Worship album!"/>
    <n v="5000"/>
    <n v="51"/>
    <n v="1.02"/>
    <x v="2"/>
    <s v="US"/>
    <s v="USD"/>
    <n v="1441003537"/>
    <n v="1435819537"/>
    <b v="0"/>
    <n v="51"/>
    <n v="2"/>
    <n v="25.5"/>
    <b v="0"/>
    <s v="music/faith"/>
    <x v="4"/>
    <s v="faith"/>
    <n v="1441003537"/>
    <n v="1435819537"/>
    <x v="1703"/>
    <x v="1702"/>
  </r>
  <r>
    <n v="1704"/>
    <s v="Jericho Down Worship Album"/>
    <s v="We want to record an album of popular praise &amp; worship songs with our own influence and style."/>
    <n v="2000"/>
    <n v="1302"/>
    <n v="65.100000000000009"/>
    <x v="2"/>
    <s v="US"/>
    <s v="USD"/>
    <n v="1424056873"/>
    <n v="1421464873"/>
    <b v="0"/>
    <n v="1302"/>
    <n v="11"/>
    <n v="118.36363636363636"/>
    <b v="0"/>
    <s v="music/faith"/>
    <x v="4"/>
    <s v="faith"/>
    <n v="1424056873"/>
    <n v="1421464873"/>
    <x v="1704"/>
    <x v="1703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n v="0"/>
    <e v="#DIV/0!"/>
    <b v="0"/>
    <s v="music/faith"/>
    <x v="4"/>
    <s v="faith"/>
    <n v="1441814400"/>
    <n v="1440807846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n v="0"/>
    <e v="#DIV/0!"/>
    <b v="0"/>
    <s v="music/faith"/>
    <x v="4"/>
    <s v="faith"/>
    <n v="1440314472"/>
    <n v="1435130472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"/>
    <x v="2"/>
    <s v="US"/>
    <s v="USD"/>
    <n v="1459181895"/>
    <n v="1456593495"/>
    <b v="0"/>
    <n v="487"/>
    <n v="9"/>
    <n v="54.111111111111114"/>
    <b v="0"/>
    <s v="music/faith"/>
    <x v="4"/>
    <s v="faith"/>
    <n v="1459181895"/>
    <n v="1456593495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n v="0"/>
    <e v="#DIV/0!"/>
    <b v="0"/>
    <s v="music/faith"/>
    <x v="4"/>
    <s v="faith"/>
    <n v="1462135706"/>
    <n v="1458679706"/>
    <x v="1708"/>
    <x v="1707"/>
  </r>
  <r>
    <n v="1709"/>
    <s v="Psalms"/>
    <s v="A project to set psalms to music. The psalms are taken from the English Standard Version (ESV) of the Bible."/>
    <n v="1750"/>
    <n v="85"/>
    <n v="4.8571428571428568"/>
    <x v="2"/>
    <s v="US"/>
    <s v="USD"/>
    <n v="1409513940"/>
    <n v="1405949514"/>
    <b v="0"/>
    <n v="85"/>
    <n v="4"/>
    <n v="21.25"/>
    <b v="0"/>
    <s v="music/faith"/>
    <x v="4"/>
    <s v="faith"/>
    <n v="1409513940"/>
    <n v="1405949514"/>
    <x v="1709"/>
    <x v="1708"/>
  </r>
  <r>
    <n v="1710"/>
    <s v="Producing a live album of our upcoming Europe tour"/>
    <s v="We want to create a gospel live album which has never been produced before."/>
    <n v="5000"/>
    <n v="34"/>
    <n v="0.67999999999999994"/>
    <x v="2"/>
    <s v="DE"/>
    <s v="EUR"/>
    <n v="1453122000"/>
    <n v="1449151888"/>
    <b v="0"/>
    <n v="34"/>
    <n v="1"/>
    <n v="34"/>
    <b v="0"/>
    <s v="music/faith"/>
    <x v="4"/>
    <s v="faith"/>
    <n v="1453122000"/>
    <n v="144915188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0.5"/>
    <x v="2"/>
    <s v="US"/>
    <s v="USD"/>
    <n v="1409585434"/>
    <n v="1406907034"/>
    <b v="0"/>
    <n v="1050"/>
    <n v="2"/>
    <n v="525"/>
    <b v="0"/>
    <s v="music/faith"/>
    <x v="4"/>
    <s v="faith"/>
    <n v="1409585434"/>
    <n v="1406907034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n v="0"/>
    <e v="#DIV/0!"/>
    <b v="0"/>
    <s v="music/faith"/>
    <x v="4"/>
    <s v="faith"/>
    <n v="1435701353"/>
    <n v="1430517353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7"/>
    <x v="2"/>
    <s v="US"/>
    <s v="USD"/>
    <n v="1412536412"/>
    <n v="1409944412"/>
    <b v="0"/>
    <n v="50"/>
    <n v="1"/>
    <n v="50"/>
    <b v="0"/>
    <s v="music/faith"/>
    <x v="4"/>
    <s v="faith"/>
    <n v="1412536412"/>
    <n v="1409944412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0000000000003"/>
    <x v="2"/>
    <s v="US"/>
    <s v="USD"/>
    <n v="1430517761"/>
    <n v="1427925761"/>
    <b v="0"/>
    <n v="1967"/>
    <n v="17"/>
    <n v="115.70588235294117"/>
    <b v="0"/>
    <s v="music/faith"/>
    <x v="4"/>
    <s v="faith"/>
    <n v="1430517761"/>
    <n v="142792576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n v="0.22"/>
    <x v="2"/>
    <s v="US"/>
    <s v="USD"/>
    <n v="1427772120"/>
    <n v="1425186785"/>
    <b v="0"/>
    <n v="11"/>
    <n v="2"/>
    <n v="5.5"/>
    <b v="0"/>
    <s v="music/faith"/>
    <x v="4"/>
    <s v="faith"/>
    <n v="1427772120"/>
    <n v="142518678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5"/>
    <x v="2"/>
    <s v="US"/>
    <s v="USD"/>
    <n v="1481295099"/>
    <n v="1477835499"/>
    <b v="0"/>
    <n v="150"/>
    <n v="3"/>
    <n v="50"/>
    <b v="0"/>
    <s v="music/faith"/>
    <x v="4"/>
    <s v="faith"/>
    <n v="1481295099"/>
    <n v="1477835499"/>
    <x v="1716"/>
    <x v="1715"/>
  </r>
  <r>
    <n v="1717"/>
    <s v="Shift Records A New EP!"/>
    <s v="Our first record created to reach, inspire, and ultimately express the love of Jesus to our generation."/>
    <n v="3265"/>
    <n v="1395"/>
    <n v="42.725880551301685"/>
    <x v="2"/>
    <s v="US"/>
    <s v="USD"/>
    <n v="1461211200"/>
    <n v="1459467238"/>
    <b v="0"/>
    <n v="1395"/>
    <n v="41"/>
    <n v="34.024390243902438"/>
    <b v="0"/>
    <s v="music/faith"/>
    <x v="4"/>
    <s v="faith"/>
    <n v="1461211200"/>
    <n v="1459467238"/>
    <x v="1717"/>
    <x v="1716"/>
  </r>
  <r>
    <n v="1718"/>
    <s v="The Prodigal Son"/>
    <s v="A melody for the galaxy."/>
    <n v="35000"/>
    <n v="75"/>
    <n v="0.2142857142857143"/>
    <x v="2"/>
    <s v="US"/>
    <s v="USD"/>
    <n v="1463201940"/>
    <n v="1459435149"/>
    <b v="0"/>
    <n v="75"/>
    <n v="2"/>
    <n v="37.5"/>
    <b v="0"/>
    <s v="music/faith"/>
    <x v="4"/>
    <s v="faith"/>
    <n v="1463201940"/>
    <n v="1459435149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87500000000000011"/>
    <x v="2"/>
    <s v="US"/>
    <s v="USD"/>
    <n v="1410958191"/>
    <n v="1408366191"/>
    <b v="0"/>
    <n v="35"/>
    <n v="3"/>
    <n v="11.666666666666666"/>
    <b v="0"/>
    <s v="music/faith"/>
    <x v="4"/>
    <s v="faith"/>
    <n v="1410958191"/>
    <n v="1408366191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n v="5.625"/>
    <x v="2"/>
    <s v="US"/>
    <s v="USD"/>
    <n v="1415562471"/>
    <n v="1412966871"/>
    <b v="0"/>
    <n v="225"/>
    <n v="8"/>
    <n v="28.125"/>
    <b v="0"/>
    <s v="music/faith"/>
    <x v="4"/>
    <s v="faith"/>
    <n v="1415562471"/>
    <n v="1412966871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n v="0"/>
    <e v="#DIV/0!"/>
    <b v="0"/>
    <s v="music/faith"/>
    <x v="4"/>
    <s v="faith"/>
    <n v="1449831863"/>
    <n v="1447239863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n v="3.4722222222222224E-2"/>
    <x v="2"/>
    <s v="US"/>
    <s v="USD"/>
    <n v="1459642200"/>
    <n v="1456441429"/>
    <b v="0"/>
    <n v="1"/>
    <n v="1"/>
    <n v="1"/>
    <b v="0"/>
    <s v="music/faith"/>
    <x v="4"/>
    <s v="faith"/>
    <n v="1459642200"/>
    <n v="1456441429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n v="6.5"/>
    <x v="2"/>
    <s v="US"/>
    <s v="USD"/>
    <n v="1435730400"/>
    <n v="1430855315"/>
    <b v="0"/>
    <n v="650"/>
    <n v="3"/>
    <n v="216.66666666666666"/>
    <b v="0"/>
    <s v="music/faith"/>
    <x v="4"/>
    <s v="faith"/>
    <n v="1435730400"/>
    <n v="1430855315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n v="0.58333333333333337"/>
    <x v="2"/>
    <s v="US"/>
    <s v="USD"/>
    <n v="1414707762"/>
    <n v="1412115762"/>
    <b v="0"/>
    <n v="35"/>
    <n v="4"/>
    <n v="8.75"/>
    <b v="0"/>
    <s v="music/faith"/>
    <x v="4"/>
    <s v="faith"/>
    <n v="1414707762"/>
    <n v="1412115762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n v="10.181818181818182"/>
    <x v="2"/>
    <s v="US"/>
    <s v="USD"/>
    <n v="1408922049"/>
    <n v="1406330049"/>
    <b v="0"/>
    <n v="560"/>
    <n v="9"/>
    <n v="62.222222222222221"/>
    <b v="0"/>
    <s v="music/faith"/>
    <x v="4"/>
    <s v="faith"/>
    <n v="1408922049"/>
    <n v="1406330049"/>
    <x v="1725"/>
    <x v="1724"/>
  </r>
  <r>
    <n v="1726"/>
    <s v="&quot;Every Day&quot; CD by Amanda Joy Hall"/>
    <s v="Amanda Joy Hall's sophomore album, &quot;Every Day&quot;. Release expected July 2014"/>
    <n v="6500"/>
    <n v="2196"/>
    <n v="33.784615384615385"/>
    <x v="2"/>
    <s v="US"/>
    <s v="USD"/>
    <n v="1403906664"/>
    <n v="1401401064"/>
    <b v="0"/>
    <n v="2196"/>
    <n v="16"/>
    <n v="137.25"/>
    <b v="0"/>
    <s v="music/faith"/>
    <x v="4"/>
    <s v="faith"/>
    <n v="1403906664"/>
    <n v="1401401064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3E-2"/>
    <x v="2"/>
    <s v="GB"/>
    <s v="GBP"/>
    <n v="1428231600"/>
    <n v="1423520177"/>
    <b v="0"/>
    <n v="1"/>
    <n v="1"/>
    <n v="1"/>
    <b v="0"/>
    <s v="music/faith"/>
    <x v="4"/>
    <s v="faith"/>
    <n v="1428231600"/>
    <n v="1423520177"/>
    <x v="1727"/>
    <x v="1726"/>
  </r>
  <r>
    <n v="1728"/>
    <s v="With His Presence"/>
    <s v="Be in God's presence through instrumental covers of hymns. Help me build a home studio to freely distribute this album."/>
    <n v="1250"/>
    <n v="855"/>
    <n v="68.400000000000006"/>
    <x v="2"/>
    <s v="US"/>
    <s v="USD"/>
    <n v="1445439674"/>
    <n v="1442847674"/>
    <b v="0"/>
    <n v="855"/>
    <n v="7"/>
    <n v="122.14285714285714"/>
    <b v="0"/>
    <s v="music/faith"/>
    <x v="4"/>
    <s v="faith"/>
    <n v="1445439674"/>
    <n v="144284767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n v="0"/>
    <e v="#DIV/0!"/>
    <b v="0"/>
    <s v="music/faith"/>
    <x v="4"/>
    <s v="faith"/>
    <n v="1465521306"/>
    <n v="1460337306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n v="0"/>
    <e v="#DIV/0!"/>
    <b v="0"/>
    <s v="music/faith"/>
    <x v="4"/>
    <s v="faith"/>
    <n v="1445738783"/>
    <n v="1443146783"/>
    <x v="1730"/>
    <x v="1729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n v="0"/>
    <e v="#DIV/0!"/>
    <b v="0"/>
    <s v="music/faith"/>
    <x v="4"/>
    <s v="faith"/>
    <n v="1434034800"/>
    <n v="1432849552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n v="0"/>
    <e v="#DIV/0!"/>
    <b v="0"/>
    <s v="music/faith"/>
    <x v="4"/>
    <s v="faith"/>
    <n v="1452920400"/>
    <n v="1447777481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n v="0"/>
    <e v="#DIV/0!"/>
    <b v="0"/>
    <s v="music/faith"/>
    <x v="4"/>
    <s v="faith"/>
    <n v="1473802200"/>
    <n v="1472746374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2"/>
    <x v="2"/>
    <s v="US"/>
    <s v="USD"/>
    <n v="1431046356"/>
    <n v="1428454356"/>
    <b v="0"/>
    <n v="1"/>
    <n v="1"/>
    <n v="1"/>
    <b v="0"/>
    <s v="music/faith"/>
    <x v="4"/>
    <s v="faith"/>
    <n v="1431046356"/>
    <n v="1428454356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110"/>
    <n v="2"/>
    <n v="55"/>
    <b v="0"/>
    <s v="music/faith"/>
    <x v="4"/>
    <s v="faith"/>
    <n v="1470598345"/>
    <n v="1468006345"/>
    <x v="1735"/>
    <x v="1734"/>
  </r>
  <r>
    <n v="1736"/>
    <s v="In His Presence"/>
    <s v="A unique meditative album reflecting on the life of Christ, inviting Him into your presence"/>
    <n v="3000"/>
    <n v="22"/>
    <n v="0.73333333333333328"/>
    <x v="2"/>
    <s v="US"/>
    <s v="USD"/>
    <n v="1447018833"/>
    <n v="1444423233"/>
    <b v="0"/>
    <n v="22"/>
    <n v="1"/>
    <n v="22"/>
    <b v="0"/>
    <s v="music/faith"/>
    <x v="4"/>
    <s v="faith"/>
    <n v="1447018833"/>
    <n v="1444423233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n v="21.25"/>
    <x v="2"/>
    <s v="US"/>
    <s v="USD"/>
    <n v="1437432392"/>
    <n v="1434840392"/>
    <b v="0"/>
    <n v="850"/>
    <n v="15"/>
    <n v="56.666666666666664"/>
    <b v="0"/>
    <s v="music/faith"/>
    <x v="4"/>
    <s v="faith"/>
    <n v="1437432392"/>
    <n v="1434840392"/>
    <x v="1737"/>
    <x v="1736"/>
  </r>
  <r>
    <n v="1738"/>
    <s v="The Flashing Lights"/>
    <s v="Music that inspires and gives hope for overcoming and change. And it is good music."/>
    <n v="5000"/>
    <n v="20"/>
    <n v="0.4"/>
    <x v="2"/>
    <s v="US"/>
    <s v="USD"/>
    <n v="1412283542"/>
    <n v="1409691542"/>
    <b v="0"/>
    <n v="20"/>
    <n v="1"/>
    <n v="20"/>
    <b v="0"/>
    <s v="music/faith"/>
    <x v="4"/>
    <s v="faith"/>
    <n v="1412283542"/>
    <n v="1409691542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.1"/>
    <x v="2"/>
    <s v="US"/>
    <s v="USD"/>
    <n v="1462391932"/>
    <n v="1457297932"/>
    <b v="0"/>
    <n v="1"/>
    <n v="1"/>
    <n v="1"/>
    <b v="0"/>
    <s v="music/faith"/>
    <x v="4"/>
    <s v="faith"/>
    <n v="1462391932"/>
    <n v="1457297932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n v="0"/>
    <e v="#DIV/0!"/>
    <b v="0"/>
    <s v="music/faith"/>
    <x v="4"/>
    <s v="faith"/>
    <n v="1437075422"/>
    <n v="1434483422"/>
    <x v="1740"/>
    <x v="1739"/>
  </r>
  <r>
    <n v="1741"/>
    <s v="Caught off Guard"/>
    <s v="A photo journal documenting my experiences and travels across New Zealand"/>
    <n v="1200"/>
    <n v="1330"/>
    <n v="110.83333333333334"/>
    <x v="0"/>
    <s v="GB"/>
    <s v="GBP"/>
    <n v="1433948671"/>
    <n v="1430060671"/>
    <b v="0"/>
    <n v="1330"/>
    <n v="52"/>
    <n v="25.576923076923077"/>
    <b v="1"/>
    <s v="photography/photobooks"/>
    <x v="8"/>
    <s v="photobooks"/>
    <n v="1433948671"/>
    <n v="1430060671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8.74999999999999"/>
    <x v="0"/>
    <s v="US"/>
    <s v="USD"/>
    <n v="1483822800"/>
    <n v="1481058170"/>
    <b v="0"/>
    <n v="2175"/>
    <n v="34"/>
    <n v="63.970588235294116"/>
    <b v="1"/>
    <s v="photography/photobooks"/>
    <x v="8"/>
    <s v="photobooks"/>
    <n v="1483822800"/>
    <n v="148105817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n v="100.41666666666667"/>
    <x v="0"/>
    <s v="US"/>
    <s v="USD"/>
    <n v="1472270340"/>
    <n v="1470348775"/>
    <b v="0"/>
    <n v="6025"/>
    <n v="67"/>
    <n v="89.925373134328353"/>
    <b v="1"/>
    <s v="photography/photobooks"/>
    <x v="8"/>
    <s v="photobooks"/>
    <n v="1472270340"/>
    <n v="1470348775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n v="118.45454545454545"/>
    <x v="0"/>
    <s v="GB"/>
    <s v="GBP"/>
    <n v="1425821477"/>
    <n v="1421937077"/>
    <b v="0"/>
    <n v="6515"/>
    <n v="70"/>
    <n v="93.071428571428569"/>
    <b v="1"/>
    <s v="photography/photobooks"/>
    <x v="8"/>
    <s v="photobooks"/>
    <n v="1425821477"/>
    <n v="142193707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.01428571428571"/>
    <x v="0"/>
    <s v="US"/>
    <s v="USD"/>
    <n v="1482372000"/>
    <n v="1479276838"/>
    <b v="0"/>
    <n v="7981"/>
    <n v="89"/>
    <n v="89.674157303370791"/>
    <b v="1"/>
    <s v="photography/photobooks"/>
    <x v="8"/>
    <s v="photobooks"/>
    <n v="1482372000"/>
    <n v="1479276838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.10000000000002"/>
    <x v="0"/>
    <s v="US"/>
    <s v="USD"/>
    <n v="1479952800"/>
    <n v="1477368867"/>
    <b v="0"/>
    <n v="22215"/>
    <n v="107"/>
    <n v="207.61682242990653"/>
    <b v="1"/>
    <s v="photography/photobooks"/>
    <x v="8"/>
    <s v="photobooks"/>
    <n v="1479952800"/>
    <n v="1477368867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4.95555555555556"/>
    <x v="0"/>
    <s v="GB"/>
    <s v="GBP"/>
    <n v="1447426800"/>
    <n v="1444904830"/>
    <b v="0"/>
    <n v="9446"/>
    <n v="159"/>
    <n v="59.408805031446541"/>
    <b v="1"/>
    <s v="photography/photobooks"/>
    <x v="8"/>
    <s v="photobooks"/>
    <n v="1447426800"/>
    <n v="1444904830"/>
    <x v="1747"/>
    <x v="1746"/>
  </r>
  <r>
    <n v="1748"/>
    <s v="So It Is: Vancouver"/>
    <s v="Telling the story of the city through remarkable people who live in Vancouver today."/>
    <n v="50000"/>
    <n v="64974"/>
    <n v="129.94800000000001"/>
    <x v="0"/>
    <s v="CA"/>
    <s v="CAD"/>
    <n v="1441234143"/>
    <n v="1438642143"/>
    <b v="0"/>
    <n v="64974"/>
    <n v="181"/>
    <n v="358.97237569060775"/>
    <b v="1"/>
    <s v="photography/photobooks"/>
    <x v="8"/>
    <s v="photobooks"/>
    <n v="1441234143"/>
    <n v="1438642143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n v="123.48756218905473"/>
    <x v="0"/>
    <s v="LU"/>
    <s v="EUR"/>
    <n v="1488394800"/>
    <n v="1485213921"/>
    <b v="0"/>
    <n v="12410.5"/>
    <n v="131"/>
    <n v="94.736641221374043"/>
    <b v="1"/>
    <s v="photography/photobooks"/>
    <x v="8"/>
    <s v="photobooks"/>
    <n v="1488394800"/>
    <n v="1485213921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1.62"/>
    <x v="0"/>
    <s v="US"/>
    <s v="USD"/>
    <n v="1461096304"/>
    <n v="1458936304"/>
    <b v="0"/>
    <n v="10081"/>
    <n v="125"/>
    <n v="80.647999999999996"/>
    <b v="1"/>
    <s v="photography/photobooks"/>
    <x v="8"/>
    <s v="photobooks"/>
    <n v="1461096304"/>
    <n v="1458936304"/>
    <x v="1750"/>
    <x v="1749"/>
  </r>
  <r>
    <n v="1751"/>
    <s v="Daily Bread: Stories from Rural Greece"/>
    <s v="Photographs and stories culled from 10 years of road trips through rural Greece"/>
    <n v="10000"/>
    <n v="10290"/>
    <n v="102.89999999999999"/>
    <x v="0"/>
    <s v="US"/>
    <s v="USD"/>
    <n v="1426787123"/>
    <n v="1424198723"/>
    <b v="0"/>
    <n v="10290"/>
    <n v="61"/>
    <n v="168.68852459016392"/>
    <b v="1"/>
    <s v="photography/photobooks"/>
    <x v="8"/>
    <s v="photobooks"/>
    <n v="1426787123"/>
    <n v="1424198723"/>
    <x v="1751"/>
    <x v="1750"/>
  </r>
  <r>
    <n v="1752"/>
    <s v="Adfectus Book"/>
    <s v="A little book of calm, in picture form, that will soothe the soul and un-furrow the brow."/>
    <n v="1200"/>
    <n v="3122"/>
    <n v="260.16666666666663"/>
    <x v="0"/>
    <s v="GB"/>
    <s v="GBP"/>
    <n v="1476425082"/>
    <n v="1473833082"/>
    <b v="0"/>
    <n v="3122"/>
    <n v="90"/>
    <n v="34.68888888888889"/>
    <b v="1"/>
    <s v="photography/photobooks"/>
    <x v="8"/>
    <s v="photobooks"/>
    <n v="1476425082"/>
    <n v="1473833082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16200"/>
    <n v="35"/>
    <n v="462.85714285714283"/>
    <b v="1"/>
    <s v="photography/photobooks"/>
    <x v="8"/>
    <s v="photobooks"/>
    <n v="1458579568"/>
    <n v="1455991168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n v="110.52941176470587"/>
    <x v="0"/>
    <s v="CA"/>
    <s v="CAD"/>
    <n v="1428091353"/>
    <n v="1425502953"/>
    <b v="0"/>
    <n v="9395"/>
    <n v="90"/>
    <n v="104.38888888888889"/>
    <b v="1"/>
    <s v="photography/photobooks"/>
    <x v="8"/>
    <s v="photobooks"/>
    <n v="1428091353"/>
    <n v="1425502953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30"/>
    <n v="4"/>
    <n v="7.5"/>
    <b v="1"/>
    <s v="photography/photobooks"/>
    <x v="8"/>
    <s v="photobooks"/>
    <n v="1444071361"/>
    <n v="1441479361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n v="102.82909090909091"/>
    <x v="0"/>
    <s v="US"/>
    <s v="USD"/>
    <n v="1472443269"/>
    <n v="1468987269"/>
    <b v="0"/>
    <n v="5655.6"/>
    <n v="120"/>
    <n v="47.13"/>
    <b v="1"/>
    <s v="photography/photobooks"/>
    <x v="8"/>
    <s v="photobooks"/>
    <n v="1472443269"/>
    <n v="1468987269"/>
    <x v="1756"/>
    <x v="1755"/>
  </r>
  <r>
    <n v="1757"/>
    <s v="The Resurgence of Femininity Photo Thesis"/>
    <s v="I want to create a self published photo art book on the topic of the resurgence of femininity."/>
    <n v="5000"/>
    <n v="5800"/>
    <n v="115.99999999999999"/>
    <x v="0"/>
    <s v="US"/>
    <s v="USD"/>
    <n v="1485631740"/>
    <n v="1483041083"/>
    <b v="0"/>
    <n v="5800"/>
    <n v="14"/>
    <n v="414.28571428571428"/>
    <b v="1"/>
    <s v="photography/photobooks"/>
    <x v="8"/>
    <s v="photobooks"/>
    <n v="1485631740"/>
    <n v="1483041083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4.7"/>
    <x v="0"/>
    <s v="US"/>
    <s v="USD"/>
    <n v="1468536992"/>
    <n v="1463352992"/>
    <b v="0"/>
    <n v="1147"/>
    <n v="27"/>
    <n v="42.481481481481481"/>
    <b v="1"/>
    <s v="photography/photobooks"/>
    <x v="8"/>
    <s v="photobooks"/>
    <n v="1468536992"/>
    <n v="1463352992"/>
    <x v="1758"/>
    <x v="1757"/>
  </r>
  <r>
    <n v="1759"/>
    <s v="Death Valley"/>
    <s v="Death Valley will be the first photo book of Andi State"/>
    <n v="5000"/>
    <n v="5330"/>
    <n v="106.60000000000001"/>
    <x v="0"/>
    <s v="US"/>
    <s v="USD"/>
    <n v="1427309629"/>
    <n v="1425585229"/>
    <b v="0"/>
    <n v="5330"/>
    <n v="49"/>
    <n v="108.77551020408163"/>
    <b v="1"/>
    <s v="photography/photobooks"/>
    <x v="8"/>
    <s v="photobooks"/>
    <n v="1427309629"/>
    <n v="1425585229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n v="165.44"/>
    <x v="0"/>
    <s v="US"/>
    <s v="USD"/>
    <n v="1456416513"/>
    <n v="1454688513"/>
    <b v="0"/>
    <n v="8272"/>
    <n v="102"/>
    <n v="81.098039215686271"/>
    <b v="1"/>
    <s v="photography/photobooks"/>
    <x v="8"/>
    <s v="photobooks"/>
    <n v="1456416513"/>
    <n v="1454688513"/>
    <x v="1760"/>
    <x v="1759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155"/>
    <n v="3"/>
    <n v="51.666666666666664"/>
    <b v="1"/>
    <s v="photography/photobooks"/>
    <x v="8"/>
    <s v="photobooks"/>
    <n v="1442065060"/>
    <n v="1437745060"/>
    <x v="1761"/>
    <x v="176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885"/>
    <n v="25"/>
    <n v="35.4"/>
    <b v="1"/>
    <s v="photography/photobooks"/>
    <x v="8"/>
    <s v="photobooks"/>
    <n v="1457739245"/>
    <n v="1455147245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1.90833333333333"/>
    <x v="0"/>
    <s v="US"/>
    <s v="USD"/>
    <n v="1477255840"/>
    <n v="1474663840"/>
    <b v="0"/>
    <n v="12229"/>
    <n v="118"/>
    <n v="103.63559322033899"/>
    <b v="1"/>
    <s v="photography/photobooks"/>
    <x v="8"/>
    <s v="photobooks"/>
    <n v="1477255840"/>
    <n v="147466384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19.600000000000001"/>
    <x v="2"/>
    <s v="GB"/>
    <s v="GBP"/>
    <n v="1407065979"/>
    <n v="1404560379"/>
    <b v="1"/>
    <n v="2156"/>
    <n v="39"/>
    <n v="55.282051282051285"/>
    <b v="0"/>
    <s v="photography/photobooks"/>
    <x v="8"/>
    <s v="photobooks"/>
    <n v="1407065979"/>
    <n v="1404560379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.467839999999995"/>
    <x v="2"/>
    <s v="US"/>
    <s v="USD"/>
    <n v="1407972712"/>
    <n v="1405380712"/>
    <b v="1"/>
    <n v="7433.48"/>
    <n v="103"/>
    <n v="72.16970873786407"/>
    <b v="0"/>
    <s v="photography/photobooks"/>
    <x v="8"/>
    <s v="photobooks"/>
    <n v="1407972712"/>
    <n v="1405380712"/>
    <x v="1765"/>
    <x v="1764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n v="0"/>
    <e v="#DIV/0!"/>
    <b v="0"/>
    <s v="photography/photobooks"/>
    <x v="8"/>
    <s v="photobooks"/>
    <n v="1408999088"/>
    <n v="1407184688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n v="45.72"/>
    <x v="2"/>
    <s v="US"/>
    <s v="USD"/>
    <n v="1407080884"/>
    <n v="1404488884"/>
    <b v="1"/>
    <n v="2286"/>
    <n v="39"/>
    <n v="58.615384615384613"/>
    <b v="0"/>
    <s v="photography/photobooks"/>
    <x v="8"/>
    <s v="photobooks"/>
    <n v="1407080884"/>
    <n v="1404488884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n v="3.74"/>
    <x v="2"/>
    <s v="US"/>
    <s v="USD"/>
    <n v="1411824444"/>
    <n v="1406640444"/>
    <b v="1"/>
    <n v="187"/>
    <n v="15"/>
    <n v="12.466666666666667"/>
    <b v="0"/>
    <s v="photography/photobooks"/>
    <x v="8"/>
    <s v="photobooks"/>
    <n v="1411824444"/>
    <n v="1406640444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n v="2.7025000000000001"/>
    <x v="2"/>
    <s v="US"/>
    <s v="USD"/>
    <n v="1421177959"/>
    <n v="1418585959"/>
    <b v="1"/>
    <n v="1081"/>
    <n v="22"/>
    <n v="49.136363636363633"/>
    <b v="0"/>
    <s v="photography/photobooks"/>
    <x v="8"/>
    <s v="photobooks"/>
    <n v="1421177959"/>
    <n v="1418585959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6.51428571428572"/>
    <x v="2"/>
    <s v="US"/>
    <s v="USD"/>
    <n v="1413312194"/>
    <n v="1410288194"/>
    <b v="1"/>
    <n v="13846"/>
    <n v="92"/>
    <n v="150.5"/>
    <b v="0"/>
    <s v="photography/photobooks"/>
    <x v="8"/>
    <s v="photobooks"/>
    <n v="1413312194"/>
    <n v="1410288194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n v="21.30952380952381"/>
    <x v="2"/>
    <s v="GB"/>
    <s v="GBP"/>
    <n v="1414107040"/>
    <n v="1411515040"/>
    <b v="1"/>
    <n v="895"/>
    <n v="25"/>
    <n v="35.799999999999997"/>
    <b v="0"/>
    <s v="photography/photobooks"/>
    <x v="8"/>
    <s v="photobooks"/>
    <n v="1414107040"/>
    <n v="1411515040"/>
    <x v="1771"/>
    <x v="1770"/>
  </r>
  <r>
    <n v="1772"/>
    <s v="White Mountain"/>
    <s v="A photobook and a short documentary film telling the story of Holocaust in Northwestern Lithuania"/>
    <n v="5500"/>
    <n v="858"/>
    <n v="15.6"/>
    <x v="2"/>
    <s v="GB"/>
    <s v="GBP"/>
    <n v="1404666836"/>
    <n v="1399482836"/>
    <b v="1"/>
    <n v="858"/>
    <n v="19"/>
    <n v="45.157894736842103"/>
    <b v="0"/>
    <s v="photography/photobooks"/>
    <x v="8"/>
    <s v="photobooks"/>
    <n v="1404666836"/>
    <n v="139948283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7"/>
    <x v="2"/>
    <s v="US"/>
    <s v="USD"/>
    <n v="1421691298"/>
    <n v="1417803298"/>
    <b v="1"/>
    <n v="1877"/>
    <n v="19"/>
    <n v="98.78947368421052"/>
    <b v="0"/>
    <s v="photography/photobooks"/>
    <x v="8"/>
    <s v="photobooks"/>
    <n v="1421691298"/>
    <n v="1417803298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n v="45.92"/>
    <x v="2"/>
    <s v="US"/>
    <s v="USD"/>
    <n v="1417273140"/>
    <n v="1413609292"/>
    <b v="1"/>
    <n v="1148"/>
    <n v="13"/>
    <n v="88.307692307692307"/>
    <b v="0"/>
    <s v="photography/photobooks"/>
    <x v="8"/>
    <s v="photobooks"/>
    <n v="1417273140"/>
    <n v="1413609292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n v="65.101538461538468"/>
    <x v="2"/>
    <s v="US"/>
    <s v="USD"/>
    <n v="1414193160"/>
    <n v="1410305160"/>
    <b v="1"/>
    <n v="21158"/>
    <n v="124"/>
    <n v="170.62903225806451"/>
    <b v="0"/>
    <s v="photography/photobooks"/>
    <x v="8"/>
    <s v="photobooks"/>
    <n v="1414193160"/>
    <n v="141030516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"/>
    <x v="2"/>
    <s v="GB"/>
    <s v="GBP"/>
    <n v="1414623471"/>
    <n v="1411513071"/>
    <b v="1"/>
    <n v="335"/>
    <n v="4"/>
    <n v="83.75"/>
    <b v="0"/>
    <s v="photography/photobooks"/>
    <x v="8"/>
    <s v="photobooks"/>
    <n v="1414623471"/>
    <n v="1411513071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n v="13.5625"/>
    <x v="2"/>
    <s v="NL"/>
    <s v="EUR"/>
    <n v="1424421253"/>
    <n v="1421829253"/>
    <b v="1"/>
    <n v="651"/>
    <n v="10"/>
    <n v="65.099999999999994"/>
    <b v="0"/>
    <s v="photography/photobooks"/>
    <x v="8"/>
    <s v="photobooks"/>
    <n v="1424421253"/>
    <n v="1421829253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2"/>
    <x v="2"/>
    <s v="US"/>
    <s v="USD"/>
    <n v="1427485395"/>
    <n v="1423600995"/>
    <b v="1"/>
    <n v="995"/>
    <n v="15"/>
    <n v="66.333333333333329"/>
    <b v="0"/>
    <s v="photography/photobooks"/>
    <x v="8"/>
    <s v="photobooks"/>
    <n v="1427485395"/>
    <n v="1423600995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n v="36.236363636363642"/>
    <x v="2"/>
    <s v="US"/>
    <s v="USD"/>
    <n v="1472834180"/>
    <n v="1470242180"/>
    <b v="1"/>
    <n v="3986"/>
    <n v="38"/>
    <n v="104.89473684210526"/>
    <b v="0"/>
    <s v="photography/photobooks"/>
    <x v="8"/>
    <s v="photobooks"/>
    <n v="1472834180"/>
    <n v="147024218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n v="39.743333333333339"/>
    <x v="2"/>
    <s v="US"/>
    <s v="USD"/>
    <n v="1467469510"/>
    <n v="1462285510"/>
    <b v="1"/>
    <n v="11923"/>
    <n v="152"/>
    <n v="78.440789473684205"/>
    <b v="0"/>
    <s v="photography/photobooks"/>
    <x v="8"/>
    <s v="photobooks"/>
    <n v="1467469510"/>
    <n v="146228551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5.763636363636365"/>
    <x v="2"/>
    <s v="US"/>
    <s v="USD"/>
    <n v="1473950945"/>
    <n v="1471272545"/>
    <b v="1"/>
    <n v="1417"/>
    <n v="24"/>
    <n v="59.041666666666664"/>
    <b v="0"/>
    <s v="photography/photobooks"/>
    <x v="8"/>
    <s v="photobooks"/>
    <n v="1473950945"/>
    <n v="1471272545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.491428571428573"/>
    <x v="2"/>
    <s v="US"/>
    <s v="USD"/>
    <n v="1456062489"/>
    <n v="1453211289"/>
    <b v="1"/>
    <n v="5422"/>
    <n v="76"/>
    <n v="71.34210526315789"/>
    <b v="0"/>
    <s v="photography/photobooks"/>
    <x v="8"/>
    <s v="photobooks"/>
    <n v="1456062489"/>
    <n v="1453211289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n v="23.692499999999999"/>
    <x v="2"/>
    <s v="US"/>
    <s v="USD"/>
    <n v="1432248478"/>
    <n v="1429656478"/>
    <b v="1"/>
    <n v="9477"/>
    <n v="185"/>
    <n v="51.227027027027027"/>
    <b v="0"/>
    <s v="photography/photobooks"/>
    <x v="8"/>
    <s v="photobooks"/>
    <n v="1432248478"/>
    <n v="1429656478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39.76"/>
    <x v="2"/>
    <s v="US"/>
    <s v="USD"/>
    <n v="1422674700"/>
    <n v="1419954240"/>
    <b v="1"/>
    <n v="1988"/>
    <n v="33"/>
    <n v="60.242424242424242"/>
    <b v="0"/>
    <s v="photography/photobooks"/>
    <x v="8"/>
    <s v="photobooks"/>
    <n v="1422674700"/>
    <n v="141995424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.220833333333331"/>
    <x v="2"/>
    <s v="US"/>
    <s v="USD"/>
    <n v="1413417600"/>
    <n v="1410750855"/>
    <b v="1"/>
    <n v="4853"/>
    <n v="108"/>
    <n v="44.935185185185183"/>
    <b v="0"/>
    <s v="photography/photobooks"/>
    <x v="8"/>
    <s v="photobooks"/>
    <n v="1413417600"/>
    <n v="1410750855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n v="47.631578947368418"/>
    <x v="2"/>
    <s v="NL"/>
    <s v="EUR"/>
    <n v="1418649177"/>
    <n v="1416057177"/>
    <b v="1"/>
    <n v="905"/>
    <n v="29"/>
    <n v="31.206896551724139"/>
    <b v="0"/>
    <s v="photography/photobooks"/>
    <x v="8"/>
    <s v="photobooks"/>
    <n v="1418649177"/>
    <n v="1416057177"/>
    <x v="1786"/>
    <x v="1785"/>
  </r>
  <r>
    <n v="1787"/>
    <s v="Alpamayo to Yerupaja"/>
    <s v="Raising awareness to the effects of global warming through photographs of the high mountains of Peru."/>
    <n v="10000"/>
    <n v="1533"/>
    <n v="15.329999999999998"/>
    <x v="2"/>
    <s v="US"/>
    <s v="USD"/>
    <n v="1428158637"/>
    <n v="1425570237"/>
    <b v="1"/>
    <n v="1533"/>
    <n v="24"/>
    <n v="63.875"/>
    <b v="0"/>
    <s v="photography/photobooks"/>
    <x v="8"/>
    <s v="photobooks"/>
    <n v="1428158637"/>
    <n v="1425570237"/>
    <x v="1787"/>
    <x v="1786"/>
  </r>
  <r>
    <n v="1788"/>
    <s v="Beyond the Pale"/>
    <s v="A photo book celebrating Goths, exploring their lives and giving an insight into what Goth is for them."/>
    <n v="5500"/>
    <n v="76"/>
    <n v="1.3818181818181818"/>
    <x v="2"/>
    <s v="GB"/>
    <s v="GBP"/>
    <n v="1414795542"/>
    <n v="1412203542"/>
    <b v="1"/>
    <n v="76"/>
    <n v="4"/>
    <n v="19"/>
    <b v="0"/>
    <s v="photography/photobooks"/>
    <x v="8"/>
    <s v="photobooks"/>
    <n v="1414795542"/>
    <n v="1412203542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n v="0.5"/>
    <x v="2"/>
    <s v="US"/>
    <s v="USD"/>
    <n v="1421042403"/>
    <n v="1415858403"/>
    <b v="1"/>
    <n v="40"/>
    <n v="4"/>
    <n v="10"/>
    <b v="0"/>
    <s v="photography/photobooks"/>
    <x v="8"/>
    <s v="photobooks"/>
    <n v="1421042403"/>
    <n v="1415858403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n v="4.957575757575758"/>
    <x v="2"/>
    <s v="US"/>
    <s v="USD"/>
    <n v="1423152678"/>
    <n v="1420560678"/>
    <b v="1"/>
    <n v="1636"/>
    <n v="15"/>
    <n v="109.06666666666666"/>
    <b v="0"/>
    <s v="photography/photobooks"/>
    <x v="8"/>
    <s v="photobooks"/>
    <n v="1423152678"/>
    <n v="1420560678"/>
    <x v="1790"/>
    <x v="1789"/>
  </r>
  <r>
    <n v="1791"/>
    <s v="disCover: Napoli"/>
    <s v="For the love of street photography and the beauty of traditional cultures in southern Italy."/>
    <n v="3000"/>
    <n v="107"/>
    <n v="3.5666666666666664"/>
    <x v="2"/>
    <s v="GB"/>
    <s v="GBP"/>
    <n v="1422553565"/>
    <n v="1417369565"/>
    <b v="1"/>
    <n v="107"/>
    <n v="4"/>
    <n v="26.75"/>
    <b v="0"/>
    <s v="photography/photobooks"/>
    <x v="8"/>
    <s v="photobooks"/>
    <n v="1422553565"/>
    <n v="141736956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n v="61.124000000000002"/>
    <x v="2"/>
    <s v="US"/>
    <s v="USD"/>
    <n v="1439189940"/>
    <n v="1435970682"/>
    <b v="1"/>
    <n v="15281"/>
    <n v="139"/>
    <n v="109.93525179856115"/>
    <b v="0"/>
    <s v="photography/photobooks"/>
    <x v="8"/>
    <s v="photobooks"/>
    <n v="1439189940"/>
    <n v="1435970682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5"/>
    <x v="2"/>
    <s v="AU"/>
    <s v="AUD"/>
    <n v="1417127040"/>
    <n v="1414531440"/>
    <b v="1"/>
    <n v="40"/>
    <n v="2"/>
    <n v="20"/>
    <b v="0"/>
    <s v="photography/photobooks"/>
    <x v="8"/>
    <s v="photobooks"/>
    <n v="1417127040"/>
    <n v="141453144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n v="11.077777777777778"/>
    <x v="2"/>
    <s v="US"/>
    <s v="USD"/>
    <n v="1423660422"/>
    <n v="1420636422"/>
    <b v="1"/>
    <n v="997"/>
    <n v="18"/>
    <n v="55.388888888888886"/>
    <b v="0"/>
    <s v="photography/photobooks"/>
    <x v="8"/>
    <s v="photobooks"/>
    <n v="1423660422"/>
    <n v="1420636422"/>
    <x v="1794"/>
    <x v="1793"/>
  </r>
  <r>
    <n v="1795"/>
    <s v="THE AFGHANS - A Photo Book"/>
    <s v="A photography book documenting the impact of the ISAF mission on the Afghan people of Mazar-e Sharif."/>
    <n v="28000"/>
    <n v="10846"/>
    <n v="38.735714285714288"/>
    <x v="2"/>
    <s v="DE"/>
    <s v="EUR"/>
    <n v="1476460800"/>
    <n v="1473922541"/>
    <b v="1"/>
    <n v="10846"/>
    <n v="81"/>
    <n v="133.90123456790124"/>
    <b v="0"/>
    <s v="photography/photobooks"/>
    <x v="8"/>
    <s v="photobooks"/>
    <n v="1476460800"/>
    <n v="1473922541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n v="22.05263157894737"/>
    <x v="2"/>
    <s v="GB"/>
    <s v="GBP"/>
    <n v="1469356366"/>
    <n v="1464172366"/>
    <b v="1"/>
    <n v="4190"/>
    <n v="86"/>
    <n v="48.720930232558139"/>
    <b v="0"/>
    <s v="photography/photobooks"/>
    <x v="8"/>
    <s v="photobooks"/>
    <n v="1469356366"/>
    <n v="1464172366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7.55"/>
    <x v="2"/>
    <s v="US"/>
    <s v="USD"/>
    <n v="1481809189"/>
    <n v="1479217189"/>
    <b v="1"/>
    <n v="6755"/>
    <n v="140"/>
    <n v="48.25"/>
    <b v="0"/>
    <s v="photography/photobooks"/>
    <x v="8"/>
    <s v="photobooks"/>
    <n v="1481809189"/>
    <n v="1479217189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3.637499999999999"/>
    <x v="2"/>
    <s v="US"/>
    <s v="USD"/>
    <n v="1454572233"/>
    <n v="1449388233"/>
    <b v="1"/>
    <n v="2182"/>
    <n v="37"/>
    <n v="58.972972972972975"/>
    <b v="0"/>
    <s v="photography/photobooks"/>
    <x v="8"/>
    <s v="photobooks"/>
    <n v="1454572233"/>
    <n v="1449388233"/>
    <x v="1798"/>
    <x v="1797"/>
  </r>
  <r>
    <n v="1799"/>
    <s v="The UnDiscovered Image"/>
    <s v="The UnDiscovered Image, a monthly publication dedicated to photographers."/>
    <n v="4000"/>
    <n v="69.83"/>
    <n v="1.7457500000000001"/>
    <x v="2"/>
    <s v="GB"/>
    <s v="GBP"/>
    <n v="1415740408"/>
    <n v="1414008808"/>
    <b v="1"/>
    <n v="69.83"/>
    <n v="6"/>
    <n v="11.638333333333334"/>
    <b v="0"/>
    <s v="photography/photobooks"/>
    <x v="8"/>
    <s v="photobooks"/>
    <n v="1415740408"/>
    <n v="1414008808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n v="20.44963251188932"/>
    <x v="2"/>
    <s v="GB"/>
    <s v="GBP"/>
    <n v="1476109970"/>
    <n v="1473517970"/>
    <b v="1"/>
    <n v="9460"/>
    <n v="113"/>
    <n v="83.716814159292042"/>
    <b v="0"/>
    <s v="photography/photobooks"/>
    <x v="8"/>
    <s v="photobooks"/>
    <n v="1476109970"/>
    <n v="147351797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n v="13.852941176470587"/>
    <x v="2"/>
    <s v="GB"/>
    <s v="GBP"/>
    <n v="1450181400"/>
    <n v="1447429868"/>
    <b v="1"/>
    <n v="2355"/>
    <n v="37"/>
    <n v="63.648648648648646"/>
    <b v="0"/>
    <s v="photography/photobooks"/>
    <x v="8"/>
    <s v="photobooks"/>
    <n v="1450181400"/>
    <n v="1447429868"/>
    <x v="1801"/>
    <x v="1800"/>
  </r>
  <r>
    <n v="1802"/>
    <s v="Out Of The Dark"/>
    <s v="Inner Darkness turned into a photobook. Personal work i shot during my recovery...in Berlin."/>
    <n v="3500"/>
    <n v="1697"/>
    <n v="48.485714285714288"/>
    <x v="2"/>
    <s v="DE"/>
    <s v="EUR"/>
    <n v="1435442340"/>
    <n v="1433416830"/>
    <b v="1"/>
    <n v="1697"/>
    <n v="18"/>
    <n v="94.277777777777771"/>
    <b v="0"/>
    <s v="photography/photobooks"/>
    <x v="8"/>
    <s v="photobooks"/>
    <n v="1435442340"/>
    <n v="143341683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n v="30.8"/>
    <x v="2"/>
    <s v="US"/>
    <s v="USD"/>
    <n v="1423878182"/>
    <n v="1421199782"/>
    <b v="1"/>
    <n v="5390"/>
    <n v="75"/>
    <n v="71.86666666666666"/>
    <b v="0"/>
    <s v="photography/photobooks"/>
    <x v="8"/>
    <s v="photobooks"/>
    <n v="1423878182"/>
    <n v="1421199782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.174193548387095"/>
    <x v="2"/>
    <s v="US"/>
    <s v="USD"/>
    <n v="1447521404"/>
    <n v="1444061804"/>
    <b v="1"/>
    <n v="5452"/>
    <n v="52"/>
    <n v="104.84615384615384"/>
    <b v="0"/>
    <s v="photography/photobooks"/>
    <x v="8"/>
    <s v="photobooks"/>
    <n v="1447521404"/>
    <n v="1444061804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.404444444444444"/>
    <x v="2"/>
    <s v="DE"/>
    <s v="EUR"/>
    <n v="1443808800"/>
    <n v="1441048658"/>
    <b v="1"/>
    <n v="8191"/>
    <n v="122"/>
    <n v="67.139344262295083"/>
    <b v="0"/>
    <s v="photography/photobooks"/>
    <x v="8"/>
    <s v="photobooks"/>
    <n v="1443808800"/>
    <n v="1441048658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n v="2.9550000000000001"/>
    <x v="2"/>
    <s v="GB"/>
    <s v="GBP"/>
    <n v="1412090349"/>
    <n v="1409066349"/>
    <b v="1"/>
    <n v="591"/>
    <n v="8"/>
    <n v="73.875"/>
    <b v="0"/>
    <s v="photography/photobooks"/>
    <x v="8"/>
    <s v="photobooks"/>
    <n v="1412090349"/>
    <n v="1409066349"/>
    <x v="1806"/>
    <x v="1805"/>
  </r>
  <r>
    <n v="1807"/>
    <s v="Anywhere but Here"/>
    <s v="I want to explore alternative cultures and lifestyles in America."/>
    <n v="5000"/>
    <n v="553"/>
    <n v="11.06"/>
    <x v="2"/>
    <s v="US"/>
    <s v="USD"/>
    <n v="1411868313"/>
    <n v="1409276313"/>
    <b v="1"/>
    <n v="553"/>
    <n v="8"/>
    <n v="69.125"/>
    <b v="0"/>
    <s v="photography/photobooks"/>
    <x v="8"/>
    <s v="photobooks"/>
    <n v="1411868313"/>
    <n v="14092763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n v="41.407142857142858"/>
    <x v="2"/>
    <s v="US"/>
    <s v="USD"/>
    <n v="1486830030"/>
    <n v="1483806030"/>
    <b v="1"/>
    <n v="11594"/>
    <n v="96"/>
    <n v="120.77083333333333"/>
    <b v="0"/>
    <s v="photography/photobooks"/>
    <x v="8"/>
    <s v="photobooks"/>
    <n v="1486830030"/>
    <n v="148380603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n v="10.857142857142858"/>
    <x v="2"/>
    <s v="CA"/>
    <s v="CAD"/>
    <n v="1425246439"/>
    <n v="1422222439"/>
    <b v="1"/>
    <n v="380"/>
    <n v="9"/>
    <n v="42.222222222222221"/>
    <b v="0"/>
    <s v="photography/photobooks"/>
    <x v="8"/>
    <s v="photobooks"/>
    <n v="1425246439"/>
    <n v="1422222439"/>
    <x v="1809"/>
    <x v="1808"/>
  </r>
  <r>
    <n v="1810"/>
    <s v="Film Speed"/>
    <s v="Film Speed is a series of Zines focusing on architecture shot completely on 35 and 120mm film."/>
    <n v="450"/>
    <n v="15"/>
    <n v="3.3333333333333335"/>
    <x v="2"/>
    <s v="US"/>
    <s v="USD"/>
    <n v="1408657826"/>
    <n v="1407621026"/>
    <b v="0"/>
    <n v="15"/>
    <n v="2"/>
    <n v="7.5"/>
    <b v="0"/>
    <s v="photography/photobooks"/>
    <x v="8"/>
    <s v="photobooks"/>
    <n v="1408657826"/>
    <n v="1407621026"/>
    <x v="1810"/>
    <x v="1809"/>
  </r>
  <r>
    <n v="1811"/>
    <s v="The Year of Sunsets"/>
    <s v="A collection of 365 color photographs of sunsets in 2014, beautifully presented in a hardcover book."/>
    <n v="54000"/>
    <n v="40"/>
    <n v="7.407407407407407E-2"/>
    <x v="2"/>
    <s v="US"/>
    <s v="USD"/>
    <n v="1414123200"/>
    <n v="1408962270"/>
    <b v="0"/>
    <n v="40"/>
    <n v="26"/>
    <n v="1.5384615384615385"/>
    <b v="0"/>
    <s v="photography/photobooks"/>
    <x v="8"/>
    <s v="photobooks"/>
    <n v="1414123200"/>
    <n v="140896227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.307692307692307"/>
    <x v="2"/>
    <s v="GB"/>
    <s v="GBP"/>
    <n v="1467531536"/>
    <n v="1464939536"/>
    <b v="0"/>
    <n v="865"/>
    <n v="23"/>
    <n v="37.608695652173914"/>
    <b v="0"/>
    <s v="photography/photobooks"/>
    <x v="8"/>
    <s v="photobooks"/>
    <n v="1467531536"/>
    <n v="1464939536"/>
    <x v="1812"/>
    <x v="1811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n v="0"/>
    <e v="#DIV/0!"/>
    <b v="0"/>
    <s v="photography/photobooks"/>
    <x v="8"/>
    <s v="photobooks"/>
    <n v="1407532812"/>
    <n v="1404940812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n v="49.183333333333337"/>
    <x v="2"/>
    <s v="GB"/>
    <s v="GBP"/>
    <n v="1425108736"/>
    <n v="1422516736"/>
    <b v="0"/>
    <n v="5902"/>
    <n v="140"/>
    <n v="42.157142857142858"/>
    <b v="0"/>
    <s v="photography/photobooks"/>
    <x v="8"/>
    <s v="photobooks"/>
    <n v="1425108736"/>
    <n v="142251673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n v="0"/>
    <e v="#DIV/0!"/>
    <b v="0"/>
    <s v="photography/photobooks"/>
    <x v="8"/>
    <s v="photobooks"/>
    <n v="1435787137"/>
    <n v="1434577537"/>
    <x v="1815"/>
    <x v="1814"/>
  </r>
  <r>
    <n v="1816"/>
    <s v="Moments of Passion"/>
    <s v="A unique Photographic Book Project about the Passionate Moments and Strong Emotions that lie within Karate"/>
    <n v="25000"/>
    <n v="509"/>
    <n v="2.036"/>
    <x v="2"/>
    <s v="CH"/>
    <s v="CHF"/>
    <n v="1469473200"/>
    <n v="1467061303"/>
    <b v="0"/>
    <n v="509"/>
    <n v="6"/>
    <n v="84.833333333333329"/>
    <b v="0"/>
    <s v="photography/photobooks"/>
    <x v="8"/>
    <s v="photobooks"/>
    <n v="1469473200"/>
    <n v="1467061303"/>
    <x v="1816"/>
    <x v="1815"/>
  </r>
  <r>
    <n v="1817"/>
    <s v="Through the Lens of Jerry Gustafson"/>
    <s v="Hundreds of breathtaking rodeo photographs collected in a beautiful coffee table book."/>
    <n v="18000"/>
    <n v="9419"/>
    <n v="52.327777777777776"/>
    <x v="2"/>
    <s v="US"/>
    <s v="USD"/>
    <n v="1485759540"/>
    <n v="1480607607"/>
    <b v="0"/>
    <n v="9419"/>
    <n v="100"/>
    <n v="94.19"/>
    <b v="0"/>
    <s v="photography/photobooks"/>
    <x v="8"/>
    <s v="photobooks"/>
    <n v="1485759540"/>
    <n v="1480607607"/>
    <x v="1817"/>
    <x v="1816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n v="0"/>
    <e v="#DIV/0!"/>
    <b v="0"/>
    <s v="photography/photobooks"/>
    <x v="8"/>
    <s v="photobooks"/>
    <n v="1428035850"/>
    <n v="142544745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"/>
    <x v="2"/>
    <s v="US"/>
    <s v="USD"/>
    <n v="1406743396"/>
    <n v="1404151396"/>
    <b v="0"/>
    <n v="25"/>
    <n v="4"/>
    <n v="6.25"/>
    <b v="0"/>
    <s v="photography/photobooks"/>
    <x v="8"/>
    <s v="photobooks"/>
    <n v="1406743396"/>
    <n v="1404151396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"/>
    <x v="2"/>
    <s v="US"/>
    <s v="USD"/>
    <n v="1427850090"/>
    <n v="1425261690"/>
    <b v="0"/>
    <n v="1707"/>
    <n v="8"/>
    <n v="213.375"/>
    <b v="0"/>
    <s v="photography/photobooks"/>
    <x v="8"/>
    <s v="photobooks"/>
    <n v="1427850090"/>
    <n v="142526169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n v="134.88999999999999"/>
    <x v="0"/>
    <s v="US"/>
    <s v="USD"/>
    <n v="1330760367"/>
    <n v="1326872367"/>
    <b v="0"/>
    <n v="3372.25"/>
    <n v="57"/>
    <n v="59.162280701754383"/>
    <b v="1"/>
    <s v="music/rock"/>
    <x v="4"/>
    <s v="rock"/>
    <n v="1330760367"/>
    <n v="1326872367"/>
    <x v="1821"/>
    <x v="1820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300"/>
    <n v="11"/>
    <n v="27.272727272727273"/>
    <b v="1"/>
    <s v="music/rock"/>
    <x v="4"/>
    <s v="rock"/>
    <n v="1391194860"/>
    <n v="1388084862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n v="115.85714285714286"/>
    <x v="0"/>
    <s v="US"/>
    <s v="USD"/>
    <n v="1351095976"/>
    <n v="1348503976"/>
    <b v="0"/>
    <n v="811"/>
    <n v="33"/>
    <n v="24.575757575757574"/>
    <b v="1"/>
    <s v="music/rock"/>
    <x v="4"/>
    <s v="rock"/>
    <n v="1351095976"/>
    <n v="1348503976"/>
    <x v="1823"/>
    <x v="1822"/>
  </r>
  <r>
    <n v="1824"/>
    <s v="Tin Man's Broken Wisdom Fund"/>
    <s v="cd fund raiser"/>
    <n v="3000"/>
    <n v="3002"/>
    <n v="100.06666666666666"/>
    <x v="0"/>
    <s v="US"/>
    <s v="USD"/>
    <n v="1389146880"/>
    <n v="1387403967"/>
    <b v="0"/>
    <n v="3002"/>
    <n v="40"/>
    <n v="75.05"/>
    <b v="1"/>
    <s v="music/rock"/>
    <x v="4"/>
    <s v="rock"/>
    <n v="1389146880"/>
    <n v="1387403967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.05"/>
    <x v="0"/>
    <s v="US"/>
    <s v="USD"/>
    <n v="1373572903"/>
    <n v="1371585703"/>
    <b v="0"/>
    <n v="2101"/>
    <n v="50"/>
    <n v="42.02"/>
    <b v="1"/>
    <s v="music/rock"/>
    <x v="4"/>
    <s v="rock"/>
    <n v="1373572903"/>
    <n v="1371585703"/>
    <x v="1825"/>
    <x v="1824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2020"/>
    <n v="38"/>
    <n v="53.157894736842103"/>
    <b v="1"/>
    <s v="music/rock"/>
    <x v="4"/>
    <s v="rock"/>
    <n v="1392675017"/>
    <n v="1390083017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0.66250000000001"/>
    <x v="0"/>
    <s v="US"/>
    <s v="USD"/>
    <n v="1299138561"/>
    <n v="1294818561"/>
    <b v="0"/>
    <n v="8053"/>
    <n v="96"/>
    <n v="83.885416666666671"/>
    <b v="1"/>
    <s v="music/rock"/>
    <x v="4"/>
    <s v="rock"/>
    <n v="1299138561"/>
    <n v="129481856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.16000000000001"/>
    <x v="0"/>
    <s v="US"/>
    <s v="USD"/>
    <n v="1399672800"/>
    <n v="1396906530"/>
    <b v="0"/>
    <n v="20032"/>
    <n v="48"/>
    <n v="417.33333333333331"/>
    <b v="1"/>
    <s v="music/rock"/>
    <x v="4"/>
    <s v="rock"/>
    <n v="1399672800"/>
    <n v="1396906530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n v="166.68333333333334"/>
    <x v="0"/>
    <s v="US"/>
    <s v="USD"/>
    <n v="1295647200"/>
    <n v="1291428371"/>
    <b v="0"/>
    <n v="2500.25"/>
    <n v="33"/>
    <n v="75.765151515151516"/>
    <b v="1"/>
    <s v="music/rock"/>
    <x v="4"/>
    <s v="rock"/>
    <n v="1295647200"/>
    <n v="129142837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n v="101.53333333333335"/>
    <x v="0"/>
    <s v="US"/>
    <s v="USD"/>
    <n v="1393259107"/>
    <n v="1390667107"/>
    <b v="0"/>
    <n v="15230"/>
    <n v="226"/>
    <n v="67.389380530973455"/>
    <b v="1"/>
    <s v="music/rock"/>
    <x v="4"/>
    <s v="rock"/>
    <n v="1393259107"/>
    <n v="1390667107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030"/>
    <n v="14"/>
    <n v="73.571428571428569"/>
    <b v="1"/>
    <s v="music/rock"/>
    <x v="4"/>
    <s v="rock"/>
    <n v="1336866863"/>
    <n v="133557086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n v="142.85714285714286"/>
    <x v="0"/>
    <s v="US"/>
    <s v="USD"/>
    <n v="1299243427"/>
    <n v="1296651427"/>
    <b v="0"/>
    <n v="500"/>
    <n v="20"/>
    <n v="25"/>
    <b v="1"/>
    <s v="music/rock"/>
    <x v="4"/>
    <s v="rock"/>
    <n v="1299243427"/>
    <n v="1296651427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n v="262.5"/>
    <x v="0"/>
    <s v="US"/>
    <s v="USD"/>
    <n v="1362211140"/>
    <n v="1359421403"/>
    <b v="0"/>
    <n v="1050"/>
    <n v="25"/>
    <n v="42"/>
    <b v="1"/>
    <s v="music/rock"/>
    <x v="4"/>
    <s v="rock"/>
    <n v="1362211140"/>
    <n v="1359421403"/>
    <x v="1833"/>
    <x v="1832"/>
  </r>
  <r>
    <n v="1834"/>
    <s v="TDJ - All Part of the Plan EP/Tour"/>
    <s v="Help us fund our first tour and promote our new EP!"/>
    <n v="10000"/>
    <n v="11805"/>
    <n v="118.05000000000001"/>
    <x v="0"/>
    <s v="US"/>
    <s v="USD"/>
    <n v="1422140895"/>
    <n v="1418684895"/>
    <b v="0"/>
    <n v="11805"/>
    <n v="90"/>
    <n v="131.16666666666666"/>
    <b v="1"/>
    <s v="music/rock"/>
    <x v="4"/>
    <s v="rock"/>
    <n v="1422140895"/>
    <n v="1418684895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520"/>
    <n v="11"/>
    <n v="47.272727272727273"/>
    <b v="1"/>
    <s v="music/rock"/>
    <x v="4"/>
    <s v="rock"/>
    <n v="1459439471"/>
    <n v="1456851071"/>
    <x v="1835"/>
    <x v="1834"/>
  </r>
  <r>
    <n v="1836"/>
    <s v="KICKSTART OUR &lt;+3"/>
    <s v="Help fund our 2013 Sound &amp; Lighting Touring rig!"/>
    <n v="5000"/>
    <n v="10017"/>
    <n v="200.34"/>
    <x v="0"/>
    <s v="US"/>
    <s v="USD"/>
    <n v="1361129129"/>
    <n v="1359660329"/>
    <b v="0"/>
    <n v="10017"/>
    <n v="55"/>
    <n v="182.12727272727273"/>
    <b v="1"/>
    <s v="music/rock"/>
    <x v="4"/>
    <s v="rock"/>
    <n v="1361129129"/>
    <n v="1359660329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6.83333333333331"/>
    <x v="0"/>
    <s v="US"/>
    <s v="USD"/>
    <n v="1332029335"/>
    <n v="1326848935"/>
    <b v="0"/>
    <n v="1841"/>
    <n v="30"/>
    <n v="61.366666666666667"/>
    <b v="1"/>
    <s v="music/rock"/>
    <x v="4"/>
    <s v="rock"/>
    <n v="1332029335"/>
    <n v="1326848935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.149"/>
    <x v="0"/>
    <s v="US"/>
    <s v="USD"/>
    <n v="1317438000"/>
    <n v="1314989557"/>
    <b v="0"/>
    <n v="1001.49"/>
    <n v="28"/>
    <n v="35.767499999999998"/>
    <b v="1"/>
    <s v="music/rock"/>
    <x v="4"/>
    <s v="rock"/>
    <n v="1317438000"/>
    <n v="1314989557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n v="205.29999999999998"/>
    <x v="0"/>
    <s v="US"/>
    <s v="USD"/>
    <n v="1475342382"/>
    <n v="1472750382"/>
    <b v="0"/>
    <n v="2053"/>
    <n v="45"/>
    <n v="45.62222222222222"/>
    <b v="1"/>
    <s v="music/rock"/>
    <x v="4"/>
    <s v="rock"/>
    <n v="1475342382"/>
    <n v="147275038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n v="108.88888888888889"/>
    <x v="0"/>
    <s v="US"/>
    <s v="USD"/>
    <n v="1367902740"/>
    <n v="1366251510"/>
    <b v="0"/>
    <n v="980"/>
    <n v="13"/>
    <n v="75.384615384615387"/>
    <b v="1"/>
    <s v="music/rock"/>
    <x v="4"/>
    <s v="rock"/>
    <n v="1367902740"/>
    <n v="1366251510"/>
    <x v="1840"/>
    <x v="1839"/>
  </r>
  <r>
    <n v="1841"/>
    <s v="Hydra Effect Debut EP"/>
    <s v="Hard Rock with a Positive Message. Help us fund, release and promote our debut EP!"/>
    <n v="2000"/>
    <n v="2035"/>
    <n v="101.75"/>
    <x v="0"/>
    <s v="US"/>
    <s v="USD"/>
    <n v="1400561940"/>
    <n v="1397679445"/>
    <b v="0"/>
    <n v="2035"/>
    <n v="40"/>
    <n v="50.875"/>
    <b v="1"/>
    <s v="music/rock"/>
    <x v="4"/>
    <s v="rock"/>
    <n v="1400561940"/>
    <n v="1397679445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.25"/>
    <x v="0"/>
    <s v="US"/>
    <s v="USD"/>
    <n v="1425275940"/>
    <n v="1422371381"/>
    <b v="0"/>
    <n v="2505"/>
    <n v="21"/>
    <n v="119.28571428571429"/>
    <b v="1"/>
    <s v="music/rock"/>
    <x v="4"/>
    <s v="rock"/>
    <n v="1425275940"/>
    <n v="142237138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.0061"/>
    <x v="0"/>
    <s v="US"/>
    <s v="USD"/>
    <n v="1298245954"/>
    <n v="1295653954"/>
    <b v="0"/>
    <n v="12400.61"/>
    <n v="134"/>
    <n v="92.541865671641801"/>
    <b v="1"/>
    <s v="music/rock"/>
    <x v="4"/>
    <s v="rock"/>
    <n v="1298245954"/>
    <n v="12956539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.4"/>
    <x v="0"/>
    <s v="US"/>
    <s v="USD"/>
    <n v="1307761200"/>
    <n v="1304464914"/>
    <b v="0"/>
    <n v="1521"/>
    <n v="20"/>
    <n v="76.05"/>
    <b v="1"/>
    <s v="music/rock"/>
    <x v="4"/>
    <s v="rock"/>
    <n v="1307761200"/>
    <n v="1304464914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000"/>
    <n v="19"/>
    <n v="52.631578947368418"/>
    <b v="1"/>
    <s v="music/rock"/>
    <x v="4"/>
    <s v="rock"/>
    <n v="1466139300"/>
    <n v="1464854398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7.92666666666668"/>
    <x v="0"/>
    <s v="US"/>
    <s v="USD"/>
    <n v="1355585777"/>
    <n v="1352993777"/>
    <b v="0"/>
    <n v="20689"/>
    <n v="209"/>
    <n v="98.990430622009569"/>
    <b v="1"/>
    <s v="music/rock"/>
    <x v="4"/>
    <s v="rock"/>
    <n v="1355585777"/>
    <n v="1352993777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0.88000000000001"/>
    <x v="0"/>
    <s v="US"/>
    <s v="USD"/>
    <n v="1429594832"/>
    <n v="1427780432"/>
    <b v="0"/>
    <n v="3022"/>
    <n v="38"/>
    <n v="79.526315789473685"/>
    <b v="1"/>
    <s v="music/rock"/>
    <x v="4"/>
    <s v="rock"/>
    <n v="1429594832"/>
    <n v="1427780432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.36666666666667"/>
    <x v="0"/>
    <s v="US"/>
    <s v="USD"/>
    <n v="1312095540"/>
    <n v="1306608888"/>
    <b v="0"/>
    <n v="3221"/>
    <n v="24"/>
    <n v="134.20833333333334"/>
    <b v="1"/>
    <s v="music/rock"/>
    <x v="4"/>
    <s v="rock"/>
    <n v="1312095540"/>
    <n v="1306608888"/>
    <x v="1848"/>
    <x v="1847"/>
  </r>
  <r>
    <n v="1849"/>
    <s v="Release the Skyline Album"/>
    <s v="Release the Skylines is a small, local Cleveland metal band looking to record an album."/>
    <n v="300"/>
    <n v="301"/>
    <n v="100.33333333333334"/>
    <x v="0"/>
    <s v="US"/>
    <s v="USD"/>
    <n v="1350505059"/>
    <n v="1347913059"/>
    <b v="0"/>
    <n v="301"/>
    <n v="8"/>
    <n v="37.625"/>
    <b v="1"/>
    <s v="music/rock"/>
    <x v="4"/>
    <s v="rock"/>
    <n v="1350505059"/>
    <n v="1347913059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n v="101.52222222222223"/>
    <x v="0"/>
    <s v="US"/>
    <s v="USD"/>
    <n v="1405033300"/>
    <n v="1402441300"/>
    <b v="0"/>
    <n v="9137"/>
    <n v="179"/>
    <n v="51.044692737430168"/>
    <b v="1"/>
    <s v="music/rock"/>
    <x v="4"/>
    <s v="rock"/>
    <n v="1405033300"/>
    <n v="1402441300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.07692307692308"/>
    <x v="0"/>
    <s v="US"/>
    <s v="USD"/>
    <n v="1406509200"/>
    <n v="1404769538"/>
    <b v="0"/>
    <n v="1301"/>
    <n v="26"/>
    <n v="50.03846153846154"/>
    <b v="1"/>
    <s v="music/rock"/>
    <x v="4"/>
    <s v="rock"/>
    <n v="1406509200"/>
    <n v="1404769538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6.96666666666667"/>
    <x v="0"/>
    <s v="US"/>
    <s v="USD"/>
    <n v="1429920000"/>
    <n v="1426703452"/>
    <b v="0"/>
    <n v="17545"/>
    <n v="131"/>
    <n v="133.93129770992365"/>
    <b v="1"/>
    <s v="music/rock"/>
    <x v="4"/>
    <s v="rock"/>
    <n v="1429920000"/>
    <n v="1426703452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n v="101.875"/>
    <x v="0"/>
    <s v="US"/>
    <s v="USD"/>
    <n v="1352860017"/>
    <n v="1348536417"/>
    <b v="0"/>
    <n v="815"/>
    <n v="14"/>
    <n v="58.214285714285715"/>
    <b v="1"/>
    <s v="music/rock"/>
    <x v="4"/>
    <s v="rock"/>
    <n v="1352860017"/>
    <n v="1348536417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.12366666666665"/>
    <x v="0"/>
    <s v="US"/>
    <s v="USD"/>
    <n v="1369355437"/>
    <n v="1366763437"/>
    <b v="0"/>
    <n v="15318.55"/>
    <n v="174"/>
    <n v="88.037643678160919"/>
    <b v="1"/>
    <s v="music/rock"/>
    <x v="4"/>
    <s v="rock"/>
    <n v="1369355437"/>
    <n v="1366763437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n v="154.05897142857143"/>
    <x v="0"/>
    <s v="CA"/>
    <s v="CAD"/>
    <n v="1389012940"/>
    <n v="1385124940"/>
    <b v="0"/>
    <n v="13480.16"/>
    <n v="191"/>
    <n v="70.576753926701571"/>
    <b v="1"/>
    <s v="music/rock"/>
    <x v="4"/>
    <s v="rock"/>
    <n v="1389012940"/>
    <n v="1385124940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n v="101.25"/>
    <x v="0"/>
    <s v="US"/>
    <s v="USD"/>
    <n v="1405715472"/>
    <n v="1403901072"/>
    <b v="0"/>
    <n v="2025"/>
    <n v="38"/>
    <n v="53.289473684210527"/>
    <b v="1"/>
    <s v="music/rock"/>
    <x v="4"/>
    <s v="rock"/>
    <n v="1405715472"/>
    <n v="1403901072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3000"/>
    <n v="22"/>
    <n v="136.36363636363637"/>
    <b v="1"/>
    <s v="music/rock"/>
    <x v="4"/>
    <s v="rock"/>
    <n v="1410546413"/>
    <n v="1407954413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8.74800874800874"/>
    <x v="0"/>
    <s v="US"/>
    <s v="USD"/>
    <n v="1324014521"/>
    <n v="1318826921"/>
    <b v="0"/>
    <n v="6041.55"/>
    <n v="149"/>
    <n v="40.547315436241611"/>
    <b v="1"/>
    <s v="music/rock"/>
    <x v="4"/>
    <s v="rock"/>
    <n v="1324014521"/>
    <n v="1318826921"/>
    <x v="1858"/>
    <x v="1857"/>
  </r>
  <r>
    <n v="1859"/>
    <s v="Queen Kwong Tour to London and Paris"/>
    <s v="Queen Kwong is going ON TOUR to London and Paris!"/>
    <n v="3000"/>
    <n v="3955"/>
    <n v="131.83333333333334"/>
    <x v="0"/>
    <s v="US"/>
    <s v="USD"/>
    <n v="1316716129"/>
    <n v="1314124129"/>
    <b v="0"/>
    <n v="3955"/>
    <n v="56"/>
    <n v="70.625"/>
    <b v="1"/>
    <s v="music/rock"/>
    <x v="4"/>
    <s v="rock"/>
    <n v="1316716129"/>
    <n v="1314124129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n v="133.46666666666667"/>
    <x v="0"/>
    <s v="US"/>
    <s v="USD"/>
    <n v="1391706084"/>
    <n v="1389891684"/>
    <b v="0"/>
    <n v="1001"/>
    <n v="19"/>
    <n v="52.684210526315788"/>
    <b v="1"/>
    <s v="music/rock"/>
    <x v="4"/>
    <s v="rock"/>
    <n v="1391706084"/>
    <n v="1389891684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n v="0"/>
    <e v="#DIV/0!"/>
    <b v="0"/>
    <s v="games/mobile games"/>
    <x v="6"/>
    <s v="mobile games"/>
    <n v="1422256341"/>
    <n v="1419664341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1"/>
    <x v="2"/>
    <s v="US"/>
    <s v="USD"/>
    <n v="1488958200"/>
    <n v="1484912974"/>
    <b v="0"/>
    <n v="1455"/>
    <n v="16"/>
    <n v="90.9375"/>
    <b v="0"/>
    <s v="games/mobile games"/>
    <x v="6"/>
    <s v="mobile games"/>
    <n v="1488958200"/>
    <n v="1484912974"/>
    <x v="1862"/>
    <x v="1861"/>
  </r>
  <r>
    <n v="1863"/>
    <s v="Project: 20M813"/>
    <s v="This is an Android game where you take control of the zombies and try to eat your way to world domination!"/>
    <n v="2500"/>
    <n v="10"/>
    <n v="0.4"/>
    <x v="2"/>
    <s v="US"/>
    <s v="USD"/>
    <n v="1402600085"/>
    <n v="1400008085"/>
    <b v="0"/>
    <n v="10"/>
    <n v="2"/>
    <n v="5"/>
    <b v="0"/>
    <s v="games/mobile games"/>
    <x v="6"/>
    <s v="mobile games"/>
    <n v="1402600085"/>
    <n v="140000808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2.892307692307689"/>
    <x v="2"/>
    <s v="US"/>
    <s v="USD"/>
    <n v="1399223500"/>
    <n v="1396631500"/>
    <b v="0"/>
    <n v="2788"/>
    <n v="48"/>
    <n v="58.083333333333336"/>
    <b v="0"/>
    <s v="games/mobile games"/>
    <x v="6"/>
    <s v="mobile games"/>
    <n v="1399223500"/>
    <n v="1396631500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n v="3.6363636363636364E-3"/>
    <x v="2"/>
    <s v="GB"/>
    <s v="GBP"/>
    <n v="1478425747"/>
    <n v="1475398147"/>
    <b v="0"/>
    <n v="4"/>
    <n v="2"/>
    <n v="2"/>
    <b v="0"/>
    <s v="games/mobile games"/>
    <x v="6"/>
    <s v="mobile games"/>
    <n v="1478425747"/>
    <n v="1475398147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n v="0.5"/>
    <x v="2"/>
    <s v="US"/>
    <s v="USD"/>
    <n v="1488340800"/>
    <n v="1483768497"/>
    <b v="0"/>
    <n v="125"/>
    <n v="2"/>
    <n v="62.5"/>
    <b v="0"/>
    <s v="games/mobile games"/>
    <x v="6"/>
    <s v="mobile games"/>
    <n v="1488340800"/>
    <n v="1483768497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n v="0.05"/>
    <x v="2"/>
    <s v="US"/>
    <s v="USD"/>
    <n v="1478383912"/>
    <n v="1475791912"/>
    <b v="0"/>
    <n v="10"/>
    <n v="1"/>
    <n v="10"/>
    <b v="0"/>
    <s v="games/mobile games"/>
    <x v="6"/>
    <s v="mobile games"/>
    <n v="1478383912"/>
    <n v="1475791912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3"/>
    <x v="2"/>
    <s v="US"/>
    <s v="USD"/>
    <n v="1450166340"/>
    <n v="1448044925"/>
    <b v="0"/>
    <n v="1217"/>
    <n v="17"/>
    <n v="71.588235294117652"/>
    <b v="0"/>
    <s v="games/mobile games"/>
    <x v="6"/>
    <s v="mobile games"/>
    <n v="1450166340"/>
    <n v="1448044925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n v="0"/>
    <e v="#DIV/0!"/>
    <b v="0"/>
    <s v="games/mobile games"/>
    <x v="6"/>
    <s v="mobile games"/>
    <n v="1483488249"/>
    <n v="1480896249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n v="10.314285714285715"/>
    <x v="2"/>
    <s v="US"/>
    <s v="USD"/>
    <n v="1454213820"/>
    <n v="1451723535"/>
    <b v="0"/>
    <n v="361"/>
    <n v="11"/>
    <n v="32.81818181818182"/>
    <b v="0"/>
    <s v="games/mobile games"/>
    <x v="6"/>
    <s v="mobile games"/>
    <n v="1454213820"/>
    <n v="1451723535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n v="71.784615384615378"/>
    <x v="2"/>
    <s v="US"/>
    <s v="USD"/>
    <n v="1416512901"/>
    <n v="1413053301"/>
    <b v="0"/>
    <n v="4666"/>
    <n v="95"/>
    <n v="49.11578947368421"/>
    <b v="0"/>
    <s v="games/mobile games"/>
    <x v="6"/>
    <s v="mobile games"/>
    <n v="1416512901"/>
    <n v="1413053301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n v="1.06"/>
    <x v="2"/>
    <s v="US"/>
    <s v="USD"/>
    <n v="1435633602"/>
    <n v="1433041602"/>
    <b v="0"/>
    <n v="212"/>
    <n v="13"/>
    <n v="16.307692307692307"/>
    <b v="0"/>
    <s v="games/mobile games"/>
    <x v="6"/>
    <s v="mobile games"/>
    <n v="1435633602"/>
    <n v="1433041602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n v="0.44999999999999996"/>
    <x v="2"/>
    <s v="CA"/>
    <s v="CAD"/>
    <n v="1436373900"/>
    <n v="1433861210"/>
    <b v="0"/>
    <n v="36"/>
    <n v="2"/>
    <n v="18"/>
    <b v="0"/>
    <s v="games/mobile games"/>
    <x v="6"/>
    <s v="mobile games"/>
    <n v="1436373900"/>
    <n v="1433861210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n v="1.6250000000000001E-2"/>
    <x v="2"/>
    <s v="US"/>
    <s v="USD"/>
    <n v="1467155733"/>
    <n v="1465427733"/>
    <b v="0"/>
    <n v="26"/>
    <n v="2"/>
    <n v="13"/>
    <b v="0"/>
    <s v="games/mobile games"/>
    <x v="6"/>
    <s v="mobile games"/>
    <n v="1467155733"/>
    <n v="1465427733"/>
    <x v="1874"/>
    <x v="1873"/>
  </r>
  <r>
    <n v="1875"/>
    <s v="Claws &amp; Fins"/>
    <s v="Sea opposition of Crab's family and angry fishes. Who is going to win, and who is going to loose ?!"/>
    <n v="10000"/>
    <n v="51"/>
    <n v="0.51"/>
    <x v="2"/>
    <s v="US"/>
    <s v="USD"/>
    <n v="1470519308"/>
    <n v="1465335308"/>
    <b v="0"/>
    <n v="51"/>
    <n v="3"/>
    <n v="17"/>
    <b v="0"/>
    <s v="games/mobile games"/>
    <x v="6"/>
    <s v="mobile games"/>
    <n v="1470519308"/>
    <n v="146533530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n v="0"/>
    <e v="#DIV/0!"/>
    <b v="0"/>
    <s v="games/mobile games"/>
    <x v="6"/>
    <s v="mobile games"/>
    <n v="1402901405"/>
    <n v="1400309405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n v="0"/>
    <e v="#DIV/0!"/>
    <b v="0"/>
    <s v="games/mobile games"/>
    <x v="6"/>
    <s v="mobile games"/>
    <n v="1425170525"/>
    <n v="1422664925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n v="0"/>
    <e v="#DIV/0!"/>
    <b v="0"/>
    <s v="games/mobile games"/>
    <x v="6"/>
    <s v="mobile games"/>
    <n v="1402618355"/>
    <n v="1400026355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n v="0.12"/>
    <x v="2"/>
    <s v="ES"/>
    <s v="EUR"/>
    <n v="1457966129"/>
    <n v="1455377729"/>
    <b v="0"/>
    <n v="6"/>
    <n v="2"/>
    <n v="3"/>
    <b v="0"/>
    <s v="games/mobile games"/>
    <x v="6"/>
    <s v="mobile games"/>
    <n v="1457966129"/>
    <n v="1455377729"/>
    <x v="1879"/>
    <x v="1878"/>
  </r>
  <r>
    <n v="1880"/>
    <s v="Sim Betting Football"/>
    <s v="Sim Betting Football is the only football (soccer) betting simulation  game."/>
    <n v="5000"/>
    <n v="1004"/>
    <n v="20.080000000000002"/>
    <x v="2"/>
    <s v="GB"/>
    <s v="GBP"/>
    <n v="1459341380"/>
    <n v="1456839380"/>
    <b v="0"/>
    <n v="1004"/>
    <n v="24"/>
    <n v="41.833333333333336"/>
    <b v="0"/>
    <s v="games/mobile games"/>
    <x v="6"/>
    <s v="mobile games"/>
    <n v="1459341380"/>
    <n v="1456839380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n v="172.68449999999999"/>
    <x v="0"/>
    <s v="US"/>
    <s v="USD"/>
    <n v="1425955189"/>
    <n v="1423366789"/>
    <b v="0"/>
    <n v="3453.69"/>
    <n v="70"/>
    <n v="49.338428571428572"/>
    <b v="1"/>
    <s v="music/indie rock"/>
    <x v="4"/>
    <s v="indie rock"/>
    <n v="1425955189"/>
    <n v="1423366789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0.8955223880597"/>
    <x v="0"/>
    <s v="US"/>
    <s v="USD"/>
    <n v="1341964080"/>
    <n v="1339109212"/>
    <b v="0"/>
    <n v="3380"/>
    <n v="81"/>
    <n v="41.728395061728392"/>
    <b v="1"/>
    <s v="music/indie rock"/>
    <x v="4"/>
    <s v="indie rock"/>
    <n v="1341964080"/>
    <n v="1339109212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4.8048048048048"/>
    <x v="0"/>
    <s v="US"/>
    <s v="USD"/>
    <n v="1333921508"/>
    <n v="1331333108"/>
    <b v="0"/>
    <n v="1047"/>
    <n v="32"/>
    <n v="32.71875"/>
    <b v="1"/>
    <s v="music/indie rock"/>
    <x v="4"/>
    <s v="indie rock"/>
    <n v="1333921508"/>
    <n v="1331333108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.1"/>
    <x v="0"/>
    <s v="US"/>
    <s v="USD"/>
    <n v="1354017600"/>
    <n v="1350967535"/>
    <b v="0"/>
    <n v="1351"/>
    <n v="26"/>
    <n v="51.96153846153846"/>
    <b v="1"/>
    <s v="music/indie rock"/>
    <x v="4"/>
    <s v="indie rock"/>
    <n v="1354017600"/>
    <n v="1350967535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.32786885245903"/>
    <x v="0"/>
    <s v="US"/>
    <s v="USD"/>
    <n v="1344636000"/>
    <n v="1341800110"/>
    <b v="0"/>
    <n v="5322"/>
    <n v="105"/>
    <n v="50.685714285714283"/>
    <b v="1"/>
    <s v="music/indie rock"/>
    <x v="4"/>
    <s v="indie rock"/>
    <n v="1344636000"/>
    <n v="1341800110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.08333333333333"/>
    <x v="0"/>
    <s v="US"/>
    <s v="USD"/>
    <n v="1415832338"/>
    <n v="1413236738"/>
    <b v="0"/>
    <n v="1225"/>
    <n v="29"/>
    <n v="42.241379310344826"/>
    <b v="1"/>
    <s v="music/indie rock"/>
    <x v="4"/>
    <s v="indie rock"/>
    <n v="1415832338"/>
    <n v="1413236738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.16666666666666"/>
    <x v="0"/>
    <s v="ES"/>
    <s v="EUR"/>
    <n v="1449178200"/>
    <n v="1447614732"/>
    <b v="0"/>
    <n v="3335"/>
    <n v="8"/>
    <n v="416.875"/>
    <b v="1"/>
    <s v="music/indie rock"/>
    <x v="4"/>
    <s v="indie rock"/>
    <n v="1449178200"/>
    <n v="1447614732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.08"/>
    <x v="0"/>
    <s v="US"/>
    <s v="USD"/>
    <n v="1275368340"/>
    <n v="1272692732"/>
    <b v="0"/>
    <n v="4152"/>
    <n v="89"/>
    <n v="46.651685393258425"/>
    <b v="1"/>
    <s v="music/indie rock"/>
    <x v="4"/>
    <s v="indie rock"/>
    <n v="1275368340"/>
    <n v="1272692732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n v="106.60000000000001"/>
    <x v="0"/>
    <s v="US"/>
    <s v="USD"/>
    <n v="1363024946"/>
    <n v="1359140546"/>
    <b v="0"/>
    <n v="2132"/>
    <n v="44"/>
    <n v="48.454545454545453"/>
    <b v="1"/>
    <s v="music/indie rock"/>
    <x v="4"/>
    <s v="indie rock"/>
    <n v="1363024946"/>
    <n v="1359140546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4.58441666666667"/>
    <x v="0"/>
    <s v="US"/>
    <s v="USD"/>
    <n v="1355597528"/>
    <n v="1353005528"/>
    <b v="0"/>
    <n v="17350.13"/>
    <n v="246"/>
    <n v="70.5289837398374"/>
    <b v="1"/>
    <s v="music/indie rock"/>
    <x v="4"/>
    <s v="indie rock"/>
    <n v="1355597528"/>
    <n v="1353005528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5.55000000000001"/>
    <x v="0"/>
    <s v="US"/>
    <s v="USD"/>
    <n v="1279778400"/>
    <n v="1275851354"/>
    <b v="0"/>
    <n v="10555"/>
    <n v="120"/>
    <n v="87.958333333333329"/>
    <b v="1"/>
    <s v="music/indie rock"/>
    <x v="4"/>
    <s v="indie rock"/>
    <n v="1279778400"/>
    <n v="127585135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n v="136.60000000000002"/>
    <x v="0"/>
    <s v="US"/>
    <s v="USD"/>
    <n v="1307459881"/>
    <n v="1304867881"/>
    <b v="0"/>
    <n v="683"/>
    <n v="26"/>
    <n v="26.26923076923077"/>
    <b v="1"/>
    <s v="music/indie rock"/>
    <x v="4"/>
    <s v="indie rock"/>
    <n v="1307459881"/>
    <n v="1304867881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2600"/>
    <n v="45"/>
    <n v="57.777777777777779"/>
    <b v="1"/>
    <s v="music/indie rock"/>
    <x v="4"/>
    <s v="indie rock"/>
    <n v="1302926340"/>
    <n v="1301524585"/>
    <x v="1893"/>
    <x v="1892"/>
  </r>
  <r>
    <n v="1894"/>
    <s v="Help me release my first 3 song EP!!"/>
    <s v="Im trying to raise $1000 for a 3 song EP in a studio!"/>
    <n v="1000"/>
    <n v="1145"/>
    <n v="114.5"/>
    <x v="0"/>
    <s v="US"/>
    <s v="USD"/>
    <n v="1329082983"/>
    <n v="1326404583"/>
    <b v="0"/>
    <n v="1145"/>
    <n v="20"/>
    <n v="57.25"/>
    <b v="1"/>
    <s v="music/indie rock"/>
    <x v="4"/>
    <s v="indie rock"/>
    <n v="1329082983"/>
    <n v="1326404583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1.71957671957672"/>
    <x v="0"/>
    <s v="US"/>
    <s v="USD"/>
    <n v="1445363722"/>
    <n v="1442771722"/>
    <b v="0"/>
    <n v="9228"/>
    <n v="47"/>
    <n v="196.34042553191489"/>
    <b v="1"/>
    <s v="music/indie rock"/>
    <x v="4"/>
    <s v="indie rock"/>
    <n v="1445363722"/>
    <n v="1442771722"/>
    <x v="1895"/>
    <x v="1894"/>
  </r>
  <r>
    <n v="1896"/>
    <s v="the bridge"/>
    <s v="My barely anticipated second album of self produced songs is ready to go.  Just need a little help to cover mastering, artwork etc."/>
    <n v="451"/>
    <n v="559"/>
    <n v="123.94678492239468"/>
    <x v="0"/>
    <s v="US"/>
    <s v="USD"/>
    <n v="1334250165"/>
    <n v="1331658165"/>
    <b v="0"/>
    <n v="559"/>
    <n v="13"/>
    <n v="43"/>
    <b v="1"/>
    <s v="music/indie rock"/>
    <x v="4"/>
    <s v="indie rock"/>
    <n v="1334250165"/>
    <n v="1331658165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n v="102.45669291338582"/>
    <x v="0"/>
    <s v="US"/>
    <s v="USD"/>
    <n v="1393966800"/>
    <n v="1392040806"/>
    <b v="0"/>
    <n v="6506"/>
    <n v="183"/>
    <n v="35.551912568306008"/>
    <b v="1"/>
    <s v="music/indie rock"/>
    <x v="4"/>
    <s v="indie rock"/>
    <n v="1393966800"/>
    <n v="1392040806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n v="144.5"/>
    <x v="0"/>
    <s v="US"/>
    <s v="USD"/>
    <n v="1454349600"/>
    <n v="1451277473"/>
    <b v="0"/>
    <n v="1445"/>
    <n v="21"/>
    <n v="68.80952380952381"/>
    <b v="1"/>
    <s v="music/indie rock"/>
    <x v="4"/>
    <s v="indie rock"/>
    <n v="1454349600"/>
    <n v="1451277473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.33333333333331"/>
    <x v="0"/>
    <s v="US"/>
    <s v="USD"/>
    <n v="1427319366"/>
    <n v="1424730966"/>
    <b v="0"/>
    <n v="1200"/>
    <n v="42"/>
    <n v="28.571428571428573"/>
    <b v="1"/>
    <s v="music/indie rock"/>
    <x v="4"/>
    <s v="indie rock"/>
    <n v="1427319366"/>
    <n v="1424730966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.3644"/>
    <x v="0"/>
    <s v="US"/>
    <s v="USD"/>
    <n v="1349517540"/>
    <n v="1347137731"/>
    <b v="0"/>
    <n v="2734.11"/>
    <n v="54"/>
    <n v="50.631666666666668"/>
    <b v="1"/>
    <s v="music/indie rock"/>
    <x v="4"/>
    <s v="indie rock"/>
    <n v="1349517540"/>
    <n v="1347137731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68"/>
    <x v="2"/>
    <s v="GB"/>
    <s v="GBP"/>
    <n v="1432299600"/>
    <n v="1429707729"/>
    <b v="0"/>
    <n v="2670"/>
    <n v="25"/>
    <n v="106.8"/>
    <b v="0"/>
    <s v="technology/gadgets"/>
    <x v="2"/>
    <s v="gadgets"/>
    <n v="1432299600"/>
    <n v="14297077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n v="1.2"/>
    <x v="2"/>
    <s v="NL"/>
    <s v="EUR"/>
    <n v="1425495447"/>
    <n v="1422903447"/>
    <b v="0"/>
    <n v="12"/>
    <n v="3"/>
    <n v="4"/>
    <b v="0"/>
    <s v="technology/gadgets"/>
    <x v="2"/>
    <s v="gadgets"/>
    <n v="1425495447"/>
    <n v="1422903447"/>
    <x v="1902"/>
    <x v="1901"/>
  </r>
  <r>
    <n v="1903"/>
    <s v="MiPointer"/>
    <s v="A cool smart laser pointer for presenting professionals. Unique by design, widest functional coverage for both IOS and Android."/>
    <n v="3000"/>
    <n v="1398"/>
    <n v="46.6"/>
    <x v="2"/>
    <s v="US"/>
    <s v="USD"/>
    <n v="1485541791"/>
    <n v="1480357791"/>
    <b v="0"/>
    <n v="1398"/>
    <n v="41"/>
    <n v="34.097560975609753"/>
    <b v="0"/>
    <s v="technology/gadgets"/>
    <x v="2"/>
    <s v="gadgets"/>
    <n v="1485541791"/>
    <n v="148035779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n v="0.1"/>
    <x v="2"/>
    <s v="US"/>
    <s v="USD"/>
    <n v="1451752021"/>
    <n v="1447864021"/>
    <b v="0"/>
    <n v="50"/>
    <n v="2"/>
    <n v="25"/>
    <b v="0"/>
    <s v="technology/gadgets"/>
    <x v="2"/>
    <s v="gadgets"/>
    <n v="1451752021"/>
    <n v="1447864021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.16800000000000001"/>
    <x v="2"/>
    <s v="US"/>
    <s v="USD"/>
    <n v="1410127994"/>
    <n v="1407535994"/>
    <b v="0"/>
    <n v="42"/>
    <n v="4"/>
    <n v="10.5"/>
    <b v="0"/>
    <s v="technology/gadgets"/>
    <x v="2"/>
    <s v="gadgets"/>
    <n v="1410127994"/>
    <n v="1407535994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2.76"/>
    <x v="2"/>
    <s v="US"/>
    <s v="USD"/>
    <n v="1466697983"/>
    <n v="1464105983"/>
    <b v="0"/>
    <n v="21380"/>
    <n v="99"/>
    <n v="215.95959595959596"/>
    <b v="0"/>
    <s v="technology/gadgets"/>
    <x v="2"/>
    <s v="gadgets"/>
    <n v="1466697983"/>
    <n v="1464105983"/>
    <x v="1906"/>
    <x v="1905"/>
  </r>
  <r>
    <n v="1907"/>
    <s v="Litter-Buddy"/>
    <s v="Litter-Buddy is great economical alternative to leading pet waste disposal systems with cartridge bag elements."/>
    <n v="30000"/>
    <n v="85"/>
    <n v="0.28333333333333333"/>
    <x v="2"/>
    <s v="US"/>
    <s v="USD"/>
    <n v="1400853925"/>
    <n v="1399557925"/>
    <b v="0"/>
    <n v="85"/>
    <n v="4"/>
    <n v="21.25"/>
    <b v="0"/>
    <s v="technology/gadgets"/>
    <x v="2"/>
    <s v="gadgets"/>
    <n v="1400853925"/>
    <n v="13995579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8"/>
    <x v="2"/>
    <s v="US"/>
    <s v="USD"/>
    <n v="1483048900"/>
    <n v="1480456900"/>
    <b v="0"/>
    <n v="433"/>
    <n v="4"/>
    <n v="108.25"/>
    <b v="0"/>
    <s v="technology/gadgets"/>
    <x v="2"/>
    <s v="gadgets"/>
    <n v="1483048900"/>
    <n v="1480456900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.111428571428572"/>
    <x v="2"/>
    <s v="US"/>
    <s v="USD"/>
    <n v="1414059479"/>
    <n v="1411467479"/>
    <b v="0"/>
    <n v="4939"/>
    <n v="38"/>
    <n v="129.97368421052633"/>
    <b v="0"/>
    <s v="technology/gadgets"/>
    <x v="2"/>
    <s v="gadgets"/>
    <n v="1414059479"/>
    <n v="141146747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.395294117647055"/>
    <x v="2"/>
    <s v="NL"/>
    <s v="EUR"/>
    <n v="1446331500"/>
    <n v="1442531217"/>
    <b v="0"/>
    <n v="33486"/>
    <n v="285"/>
    <n v="117.49473684210527"/>
    <b v="0"/>
    <s v="technology/gadgets"/>
    <x v="2"/>
    <s v="gadgets"/>
    <n v="1446331500"/>
    <n v="1442531217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n v="2.3529411764705882E-2"/>
    <x v="2"/>
    <s v="NZ"/>
    <s v="NZD"/>
    <n v="1407545334"/>
    <n v="1404953334"/>
    <b v="0"/>
    <n v="10"/>
    <n v="1"/>
    <n v="10"/>
    <b v="0"/>
    <s v="technology/gadgets"/>
    <x v="2"/>
    <s v="gadgets"/>
    <n v="1407545334"/>
    <n v="1404953334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.3"/>
    <x v="2"/>
    <s v="US"/>
    <s v="USD"/>
    <n v="1433395560"/>
    <n v="1430803560"/>
    <b v="0"/>
    <n v="2965"/>
    <n v="42"/>
    <n v="70.595238095238102"/>
    <b v="0"/>
    <s v="technology/gadgets"/>
    <x v="2"/>
    <s v="gadgets"/>
    <n v="1433395560"/>
    <n v="1430803560"/>
    <x v="1912"/>
    <x v="1911"/>
  </r>
  <r>
    <n v="1913"/>
    <s v="Tibio - Spreading warmth in everyones home"/>
    <s v="Tibio is a revolutionary new product designed to solve an age old problem."/>
    <n v="48000"/>
    <n v="637"/>
    <n v="1.3270833333333334"/>
    <x v="2"/>
    <s v="GB"/>
    <s v="GBP"/>
    <n v="1412770578"/>
    <n v="1410178578"/>
    <b v="0"/>
    <n v="637"/>
    <n v="26"/>
    <n v="24.5"/>
    <b v="0"/>
    <s v="technology/gadgets"/>
    <x v="2"/>
    <s v="gadgets"/>
    <n v="1412770578"/>
    <n v="1410178578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94"/>
    <x v="2"/>
    <s v="US"/>
    <s v="USD"/>
    <n v="1414814340"/>
    <n v="1413519073"/>
    <b v="0"/>
    <n v="60"/>
    <n v="2"/>
    <n v="30"/>
    <b v="0"/>
    <s v="technology/gadgets"/>
    <x v="2"/>
    <s v="gadgets"/>
    <n v="1414814340"/>
    <n v="1413519073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n v="1.6"/>
    <x v="2"/>
    <s v="US"/>
    <s v="USD"/>
    <n v="1409620222"/>
    <n v="1407892222"/>
    <b v="0"/>
    <n v="8"/>
    <n v="4"/>
    <n v="2"/>
    <b v="0"/>
    <s v="technology/gadgets"/>
    <x v="2"/>
    <s v="gadgets"/>
    <n v="1409620222"/>
    <n v="1407892222"/>
    <x v="1915"/>
    <x v="1914"/>
  </r>
  <r>
    <n v="1916"/>
    <s v="The Paint Can Holder by U.S. Green Products"/>
    <s v="The Paint Can Holder Makes Painting Easier and Safer on Extension Ladders."/>
    <n v="20000"/>
    <n v="102"/>
    <n v="0.51"/>
    <x v="2"/>
    <s v="US"/>
    <s v="USD"/>
    <n v="1478542375"/>
    <n v="1476378775"/>
    <b v="0"/>
    <n v="102"/>
    <n v="6"/>
    <n v="17"/>
    <b v="0"/>
    <s v="technology/gadgets"/>
    <x v="2"/>
    <s v="gadgets"/>
    <n v="1478542375"/>
    <n v="1476378775"/>
    <x v="1916"/>
    <x v="1915"/>
  </r>
  <r>
    <n v="1917"/>
    <s v="Chronovisor:The MOST innovative watch for night time reading"/>
    <s v="Let's build a legendary brand altogether"/>
    <n v="390000"/>
    <n v="205025"/>
    <n v="52.570512820512818"/>
    <x v="2"/>
    <s v="HK"/>
    <s v="HKD"/>
    <n v="1486708133"/>
    <n v="1484116133"/>
    <b v="0"/>
    <n v="205025"/>
    <n v="70"/>
    <n v="2928.9285714285716"/>
    <b v="0"/>
    <s v="technology/gadgets"/>
    <x v="2"/>
    <s v="gadgets"/>
    <n v="1486708133"/>
    <n v="148411613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"/>
    <x v="2"/>
    <s v="US"/>
    <s v="USD"/>
    <n v="1407869851"/>
    <n v="1404845851"/>
    <b v="0"/>
    <n v="260"/>
    <n v="9"/>
    <n v="28.888888888888889"/>
    <b v="0"/>
    <s v="technology/gadgets"/>
    <x v="2"/>
    <s v="gadgets"/>
    <n v="1407869851"/>
    <n v="1404845851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.4"/>
    <x v="2"/>
    <s v="US"/>
    <s v="USD"/>
    <n v="1432069249"/>
    <n v="1429477249"/>
    <b v="0"/>
    <n v="237"/>
    <n v="8"/>
    <n v="29.625"/>
    <b v="0"/>
    <s v="technology/gadgets"/>
    <x v="2"/>
    <s v="gadgets"/>
    <n v="1432069249"/>
    <n v="142947724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n v="43.03"/>
    <x v="2"/>
    <s v="GB"/>
    <s v="GBP"/>
    <n v="1445468400"/>
    <n v="1443042061"/>
    <b v="0"/>
    <n v="4303"/>
    <n v="105"/>
    <n v="40.980952380952381"/>
    <b v="0"/>
    <s v="technology/gadgets"/>
    <x v="2"/>
    <s v="gadgets"/>
    <n v="1445468400"/>
    <n v="1443042061"/>
    <x v="1920"/>
    <x v="1919"/>
  </r>
  <r>
    <n v="1921"/>
    <s v="The Fine Spirits are making an album!"/>
    <s v="The Fine Spirits are making an album, but we need your help!"/>
    <n v="1500"/>
    <n v="2052"/>
    <n v="136.80000000000001"/>
    <x v="0"/>
    <s v="US"/>
    <s v="USD"/>
    <n v="1342243143"/>
    <n v="1339651143"/>
    <b v="0"/>
    <n v="2052"/>
    <n v="38"/>
    <n v="54"/>
    <b v="1"/>
    <s v="music/indie rock"/>
    <x v="4"/>
    <s v="indie rock"/>
    <n v="1342243143"/>
    <n v="1339651143"/>
    <x v="1921"/>
    <x v="1920"/>
  </r>
  <r>
    <n v="1922"/>
    <s v="Low Weather // Debut Album"/>
    <s v="Low Weather's debut album is halfway finished.  With your help and your help alone we can record the rest!"/>
    <n v="2000"/>
    <n v="2311"/>
    <n v="115.55"/>
    <x v="0"/>
    <s v="US"/>
    <s v="USD"/>
    <n v="1386828507"/>
    <n v="1384236507"/>
    <b v="0"/>
    <n v="2311"/>
    <n v="64"/>
    <n v="36.109375"/>
    <b v="1"/>
    <s v="music/indie rock"/>
    <x v="4"/>
    <s v="indie rock"/>
    <n v="1386828507"/>
    <n v="1384236507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n v="240.79999999999998"/>
    <x v="0"/>
    <s v="US"/>
    <s v="USD"/>
    <n v="1317099540"/>
    <n v="1313612532"/>
    <b v="0"/>
    <n v="301"/>
    <n v="13"/>
    <n v="23.153846153846153"/>
    <b v="1"/>
    <s v="music/indie rock"/>
    <x v="4"/>
    <s v="indie rock"/>
    <n v="1317099540"/>
    <n v="1313612532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n v="114.39999999999999"/>
    <x v="0"/>
    <s v="US"/>
    <s v="USD"/>
    <n v="1389814380"/>
    <n v="1387390555"/>
    <b v="0"/>
    <n v="3432"/>
    <n v="33"/>
    <n v="104"/>
    <b v="1"/>
    <s v="music/indie rock"/>
    <x v="4"/>
    <s v="indie rock"/>
    <n v="1389814380"/>
    <n v="1387390555"/>
    <x v="1924"/>
    <x v="1923"/>
  </r>
  <r>
    <n v="1925"/>
    <s v="The Freakniks Debut Album: Infinite Love"/>
    <s v="The Freakniks are making their psychedelic freak-folk debut studio album and they need your help."/>
    <n v="1500"/>
    <n v="1655"/>
    <n v="110.33333333333333"/>
    <x v="0"/>
    <s v="US"/>
    <s v="USD"/>
    <n v="1381449600"/>
    <n v="1379540288"/>
    <b v="0"/>
    <n v="1655"/>
    <n v="52"/>
    <n v="31.826923076923077"/>
    <b v="1"/>
    <s v="music/indie rock"/>
    <x v="4"/>
    <s v="indie rock"/>
    <n v="1381449600"/>
    <n v="1379540288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.37933333333334"/>
    <x v="0"/>
    <s v="US"/>
    <s v="USD"/>
    <n v="1288657560"/>
    <n v="1286319256"/>
    <b v="0"/>
    <n v="2930.69"/>
    <n v="107"/>
    <n v="27.3896261682243"/>
    <b v="1"/>
    <s v="music/indie rock"/>
    <x v="4"/>
    <s v="indie rock"/>
    <n v="1288657560"/>
    <n v="1286319256"/>
    <x v="1926"/>
    <x v="1925"/>
  </r>
  <r>
    <n v="1927"/>
    <s v="GBS Detroit Presents Hampshire"/>
    <s v="Hampshire is headed to GBS Detroit."/>
    <n v="600"/>
    <n v="620"/>
    <n v="103.33333333333334"/>
    <x v="0"/>
    <s v="US"/>
    <s v="USD"/>
    <n v="1331182740"/>
    <n v="1329856839"/>
    <b v="0"/>
    <n v="620"/>
    <n v="11"/>
    <n v="56.363636363636367"/>
    <b v="1"/>
    <s v="music/indie rock"/>
    <x v="4"/>
    <s v="indie rock"/>
    <n v="1331182740"/>
    <n v="1329856839"/>
    <x v="1927"/>
    <x v="1926"/>
  </r>
  <r>
    <n v="1928"/>
    <s v="Jollyheads Circus Debut Album &quot;The Kaleidoscope Dawn&quot;"/>
    <s v="Help us master and release our debut album &quot;The Kaleidoscope Dawn&quot;"/>
    <n v="2550"/>
    <n v="2630"/>
    <n v="103.1372549019608"/>
    <x v="0"/>
    <s v="US"/>
    <s v="USD"/>
    <n v="1367940794"/>
    <n v="1365348794"/>
    <b v="0"/>
    <n v="2630"/>
    <n v="34"/>
    <n v="77.352941176470594"/>
    <b v="1"/>
    <s v="music/indie rock"/>
    <x v="4"/>
    <s v="indie rock"/>
    <n v="1367940794"/>
    <n v="13653487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n v="100.3125"/>
    <x v="0"/>
    <s v="US"/>
    <s v="USD"/>
    <n v="1309825866"/>
    <n v="1306197066"/>
    <b v="0"/>
    <n v="3210"/>
    <n v="75"/>
    <n v="42.8"/>
    <b v="1"/>
    <s v="music/indie rock"/>
    <x v="4"/>
    <s v="indie rock"/>
    <n v="1309825866"/>
    <n v="1306197066"/>
    <x v="1929"/>
    <x v="1928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1270"/>
    <n v="26"/>
    <n v="48.846153846153847"/>
    <b v="1"/>
    <s v="music/indie rock"/>
    <x v="4"/>
    <s v="indie rock"/>
    <n v="1373203482"/>
    <n v="1368019482"/>
    <x v="1930"/>
    <x v="1929"/>
  </r>
  <r>
    <n v="1931"/>
    <s v="New Lions After Dark EP!"/>
    <s v="We're an indie rock band from Clearwater, FL headed back into the studio to finish our latest EP."/>
    <n v="2000"/>
    <n v="2412.02"/>
    <n v="120.601"/>
    <x v="0"/>
    <s v="US"/>
    <s v="USD"/>
    <n v="1337657400"/>
    <n v="1336512309"/>
    <b v="0"/>
    <n v="2412.02"/>
    <n v="50"/>
    <n v="48.240400000000001"/>
    <b v="1"/>
    <s v="music/indie rock"/>
    <x v="4"/>
    <s v="indie rock"/>
    <n v="1337657400"/>
    <n v="1336512309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6.99047619047619"/>
    <x v="0"/>
    <s v="US"/>
    <s v="USD"/>
    <n v="1327433173"/>
    <n v="1325618773"/>
    <b v="0"/>
    <n v="5617"/>
    <n v="80"/>
    <n v="70.212500000000006"/>
    <b v="1"/>
    <s v="music/indie rock"/>
    <x v="4"/>
    <s v="indie rock"/>
    <n v="1327433173"/>
    <n v="1325618773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.43333333333334"/>
    <x v="0"/>
    <s v="US"/>
    <s v="USD"/>
    <n v="1411787307"/>
    <n v="1409195307"/>
    <b v="0"/>
    <n v="10346"/>
    <n v="110"/>
    <n v="94.054545454545448"/>
    <b v="1"/>
    <s v="music/indie rock"/>
    <x v="4"/>
    <s v="indie rock"/>
    <n v="1411787307"/>
    <n v="1409195307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3.61999999999999"/>
    <x v="0"/>
    <s v="US"/>
    <s v="USD"/>
    <n v="1324789200"/>
    <n v="1321649321"/>
    <b v="0"/>
    <n v="6181"/>
    <n v="77"/>
    <n v="80.272727272727266"/>
    <b v="1"/>
    <s v="music/indie rock"/>
    <x v="4"/>
    <s v="indie rock"/>
    <n v="1324789200"/>
    <n v="1321649321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n v="108.4"/>
    <x v="0"/>
    <s v="US"/>
    <s v="USD"/>
    <n v="1403326740"/>
    <n v="1400106171"/>
    <b v="0"/>
    <n v="2710"/>
    <n v="50"/>
    <n v="54.2"/>
    <b v="1"/>
    <s v="music/indie rock"/>
    <x v="4"/>
    <s v="indie rock"/>
    <n v="1403326740"/>
    <n v="1400106171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n v="116.52013333333333"/>
    <x v="0"/>
    <s v="US"/>
    <s v="USD"/>
    <n v="1323151140"/>
    <n v="1320528070"/>
    <b v="0"/>
    <n v="8739.01"/>
    <n v="145"/>
    <n v="60.26903448275862"/>
    <b v="1"/>
    <s v="music/indie rock"/>
    <x v="4"/>
    <s v="indie rock"/>
    <n v="1323151140"/>
    <n v="1320528070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n v="187.245"/>
    <x v="0"/>
    <s v="US"/>
    <s v="USD"/>
    <n v="1339732740"/>
    <n v="1338346281"/>
    <b v="0"/>
    <n v="1123.47"/>
    <n v="29"/>
    <n v="38.740344827586206"/>
    <b v="1"/>
    <s v="music/indie rock"/>
    <x v="4"/>
    <s v="indie rock"/>
    <n v="1339732740"/>
    <n v="1338346281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5.93333333333334"/>
    <x v="0"/>
    <s v="US"/>
    <s v="USD"/>
    <n v="1372741200"/>
    <n v="1370067231"/>
    <b v="0"/>
    <n v="17390"/>
    <n v="114"/>
    <n v="152.54385964912279"/>
    <b v="1"/>
    <s v="music/indie rock"/>
    <x v="4"/>
    <s v="indie rock"/>
    <n v="1372741200"/>
    <n v="1370067231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0.7"/>
    <x v="0"/>
    <s v="US"/>
    <s v="USD"/>
    <n v="1362955108"/>
    <n v="1360366708"/>
    <b v="0"/>
    <n v="11070"/>
    <n v="96"/>
    <n v="115.3125"/>
    <b v="1"/>
    <s v="music/indie rock"/>
    <x v="4"/>
    <s v="indie rock"/>
    <n v="1362955108"/>
    <n v="1360366708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n v="170.92307692307693"/>
    <x v="0"/>
    <s v="US"/>
    <s v="USD"/>
    <n v="1308110340"/>
    <n v="1304770233"/>
    <b v="0"/>
    <n v="1111"/>
    <n v="31"/>
    <n v="35.838709677419352"/>
    <b v="1"/>
    <s v="music/indie rock"/>
    <x v="4"/>
    <s v="indie rock"/>
    <n v="1308110340"/>
    <n v="130477023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n v="126.11835600000001"/>
    <x v="0"/>
    <s v="US"/>
    <s v="USD"/>
    <n v="1400137131"/>
    <n v="1397545131"/>
    <b v="1"/>
    <n v="315295.89"/>
    <n v="4883"/>
    <n v="64.570118779438872"/>
    <b v="1"/>
    <s v="technology/hardware"/>
    <x v="2"/>
    <s v="hardware"/>
    <n v="1400137131"/>
    <n v="1397545131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.44033333333334"/>
    <x v="0"/>
    <s v="US"/>
    <s v="USD"/>
    <n v="1309809140"/>
    <n v="1302033140"/>
    <b v="1"/>
    <n v="8306.42"/>
    <n v="95"/>
    <n v="87.436000000000007"/>
    <b v="1"/>
    <s v="technology/hardware"/>
    <x v="2"/>
    <s v="hardware"/>
    <n v="1309809140"/>
    <n v="130203314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n v="1705.2499999999998"/>
    <x v="0"/>
    <s v="US"/>
    <s v="USD"/>
    <n v="1470896916"/>
    <n v="1467008916"/>
    <b v="1"/>
    <n v="170525"/>
    <n v="2478"/>
    <n v="68.815577078288939"/>
    <b v="1"/>
    <s v="technology/hardware"/>
    <x v="2"/>
    <s v="hardware"/>
    <n v="1470896916"/>
    <n v="1467008916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.05550000000005"/>
    <x v="0"/>
    <s v="US"/>
    <s v="USD"/>
    <n v="1398952890"/>
    <n v="1396360890"/>
    <b v="1"/>
    <n v="315222.2"/>
    <n v="1789"/>
    <n v="176.200223588597"/>
    <b v="1"/>
    <s v="technology/hardware"/>
    <x v="2"/>
    <s v="hardware"/>
    <n v="1398952890"/>
    <n v="139636089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n v="348.01799999999997"/>
    <x v="0"/>
    <s v="ES"/>
    <s v="EUR"/>
    <n v="1436680958"/>
    <n v="1433224958"/>
    <b v="1"/>
    <n v="348018"/>
    <n v="680"/>
    <n v="511.79117647058825"/>
    <b v="1"/>
    <s v="technology/hardware"/>
    <x v="2"/>
    <s v="hardware"/>
    <n v="1436680958"/>
    <n v="1433224958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49.74666666666667"/>
    <x v="0"/>
    <s v="US"/>
    <s v="USD"/>
    <n v="1397961361"/>
    <n v="1392780961"/>
    <b v="1"/>
    <n v="11231"/>
    <n v="70"/>
    <n v="160.44285714285715"/>
    <b v="1"/>
    <s v="technology/hardware"/>
    <x v="2"/>
    <s v="hardware"/>
    <n v="1397961361"/>
    <n v="1392780961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0.63375000000001"/>
    <x v="0"/>
    <s v="US"/>
    <s v="USD"/>
    <n v="1258955940"/>
    <n v="1255730520"/>
    <b v="1"/>
    <n v="805.07"/>
    <n v="23"/>
    <n v="35.003043478260871"/>
    <b v="1"/>
    <s v="technology/hardware"/>
    <x v="2"/>
    <s v="hardware"/>
    <n v="1258955940"/>
    <n v="1255730520"/>
    <x v="1947"/>
    <x v="1946"/>
  </r>
  <r>
    <n v="1948"/>
    <s v="UDOO X86: The Most Powerful Maker Board Ever"/>
    <s v="10 times more powerful than Raspberry Pi 3, x86 64-bit architecture"/>
    <n v="100000"/>
    <n v="800211"/>
    <n v="800.21100000000001"/>
    <x v="0"/>
    <s v="US"/>
    <s v="USD"/>
    <n v="1465232520"/>
    <n v="1460557809"/>
    <b v="1"/>
    <n v="800211"/>
    <n v="4245"/>
    <n v="188.50671378091872"/>
    <b v="1"/>
    <s v="technology/hardware"/>
    <x v="2"/>
    <s v="hardware"/>
    <n v="1465232520"/>
    <n v="1460557809"/>
    <x v="1948"/>
    <x v="1947"/>
  </r>
  <r>
    <n v="1949"/>
    <s v="Shake Your Power"/>
    <s v="#ShakeYourPower brings clean energy to places in the world without electricity through the power of music."/>
    <n v="50000"/>
    <n v="53001.3"/>
    <n v="106.00260000000002"/>
    <x v="0"/>
    <s v="GB"/>
    <s v="GBP"/>
    <n v="1404986951"/>
    <n v="1402394951"/>
    <b v="1"/>
    <n v="53001.3"/>
    <n v="943"/>
    <n v="56.204984093319197"/>
    <b v="1"/>
    <s v="technology/hardware"/>
    <x v="2"/>
    <s v="hardware"/>
    <n v="1404986951"/>
    <n v="1402394951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0.51866666666669"/>
    <x v="0"/>
    <s v="US"/>
    <s v="USD"/>
    <n v="1303446073"/>
    <n v="1300767673"/>
    <b v="1"/>
    <n v="96248.960000000006"/>
    <n v="1876"/>
    <n v="51.3054157782516"/>
    <b v="1"/>
    <s v="technology/hardware"/>
    <x v="2"/>
    <s v="hardware"/>
    <n v="1303446073"/>
    <n v="1300767673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.44399999999999"/>
    <x v="0"/>
    <s v="US"/>
    <s v="USD"/>
    <n v="1478516737"/>
    <n v="1475921137"/>
    <b v="1"/>
    <n v="106222"/>
    <n v="834"/>
    <n v="127.36450839328538"/>
    <b v="1"/>
    <s v="technology/hardware"/>
    <x v="2"/>
    <s v="hardware"/>
    <n v="1478516737"/>
    <n v="1475921137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n v="198.47237142857145"/>
    <x v="0"/>
    <s v="CA"/>
    <s v="CAD"/>
    <n v="1381934015"/>
    <n v="1378737215"/>
    <b v="1"/>
    <n v="69465.33"/>
    <n v="682"/>
    <n v="101.85532258064516"/>
    <b v="1"/>
    <s v="technology/hardware"/>
    <x v="2"/>
    <s v="hardware"/>
    <n v="1381934015"/>
    <n v="1378737215"/>
    <x v="1952"/>
    <x v="1951"/>
  </r>
  <r>
    <n v="1953"/>
    <s v="NTH Music Synthesizer"/>
    <s v="The NTH is an open source music synthesizer featuring instant fun, awesome sound, and a hackable design."/>
    <n v="15000"/>
    <n v="33892"/>
    <n v="225.94666666666666"/>
    <x v="0"/>
    <s v="US"/>
    <s v="USD"/>
    <n v="1330657200"/>
    <n v="1328158065"/>
    <b v="1"/>
    <n v="33892"/>
    <n v="147"/>
    <n v="230.55782312925169"/>
    <b v="1"/>
    <s v="technology/hardware"/>
    <x v="2"/>
    <s v="hardware"/>
    <n v="1330657200"/>
    <n v="1328158065"/>
    <x v="1953"/>
    <x v="1952"/>
  </r>
  <r>
    <n v="1954"/>
    <s v="Orison â€“ Rethink the Power of Energy"/>
    <s v="The First Home Battery System You Simply Plug in to Install"/>
    <n v="50000"/>
    <n v="349474"/>
    <n v="698.94800000000009"/>
    <x v="0"/>
    <s v="US"/>
    <s v="USD"/>
    <n v="1457758800"/>
    <n v="1453730176"/>
    <b v="1"/>
    <n v="349474"/>
    <n v="415"/>
    <n v="842.10602409638557"/>
    <b v="1"/>
    <s v="technology/hardware"/>
    <x v="2"/>
    <s v="hardware"/>
    <n v="1457758800"/>
    <n v="1453730176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8.59528571428569"/>
    <x v="0"/>
    <s v="US"/>
    <s v="USD"/>
    <n v="1337799600"/>
    <n v="1334989881"/>
    <b v="1"/>
    <n v="167410.01999999999"/>
    <n v="290"/>
    <n v="577.27593103448271"/>
    <b v="1"/>
    <s v="technology/hardware"/>
    <x v="2"/>
    <s v="hardware"/>
    <n v="1337799600"/>
    <n v="1334989881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.0333333333333"/>
    <x v="0"/>
    <s v="US"/>
    <s v="USD"/>
    <n v="1429391405"/>
    <n v="1425507005"/>
    <b v="1"/>
    <n v="176420"/>
    <n v="365"/>
    <n v="483.34246575342468"/>
    <b v="1"/>
    <s v="technology/hardware"/>
    <x v="2"/>
    <s v="hardware"/>
    <n v="1429391405"/>
    <n v="1425507005"/>
    <x v="1956"/>
    <x v="1955"/>
  </r>
  <r>
    <n v="1957"/>
    <s v="freeSoC and freeSoC Mini"/>
    <s v="An open hardware platform for the best microcontroller in the world."/>
    <n v="30000"/>
    <n v="50251.41"/>
    <n v="167.50470000000001"/>
    <x v="0"/>
    <s v="US"/>
    <s v="USD"/>
    <n v="1351304513"/>
    <n v="1348712513"/>
    <b v="1"/>
    <n v="50251.41"/>
    <n v="660"/>
    <n v="76.138500000000008"/>
    <b v="1"/>
    <s v="technology/hardware"/>
    <x v="2"/>
    <s v="hardware"/>
    <n v="1351304513"/>
    <n v="1348712513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5.5717142857143"/>
    <x v="0"/>
    <s v="US"/>
    <s v="USD"/>
    <n v="1364078561"/>
    <n v="1361490161"/>
    <b v="1"/>
    <n v="100490.02"/>
    <n v="1356"/>
    <n v="74.107684365781708"/>
    <b v="1"/>
    <s v="technology/hardware"/>
    <x v="2"/>
    <s v="hardware"/>
    <n v="1364078561"/>
    <n v="136149016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n v="156.73439999999999"/>
    <x v="0"/>
    <s v="US"/>
    <s v="USD"/>
    <n v="1412121600"/>
    <n v="1408565860"/>
    <b v="1"/>
    <n v="15673.44"/>
    <n v="424"/>
    <n v="36.965660377358489"/>
    <b v="1"/>
    <s v="technology/hardware"/>
    <x v="2"/>
    <s v="hardware"/>
    <n v="1412121600"/>
    <n v="1408565860"/>
    <x v="1959"/>
    <x v="1958"/>
  </r>
  <r>
    <n v="1960"/>
    <s v="TREKKAYAK"/>
    <s v="Trekkayak is an ultralight, durable and inflatable boat to be carried in your backpack to cross a lake or paddle down a river."/>
    <n v="70000"/>
    <n v="82532"/>
    <n v="117.90285714285716"/>
    <x v="0"/>
    <s v="SE"/>
    <s v="SEK"/>
    <n v="1419151341"/>
    <n v="1416559341"/>
    <b v="1"/>
    <n v="82532"/>
    <n v="33"/>
    <n v="2500.969696969697"/>
    <b v="1"/>
    <s v="technology/hardware"/>
    <x v="2"/>
    <s v="hardware"/>
    <n v="1419151341"/>
    <n v="1416559341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n v="1105.3811999999998"/>
    <x v="0"/>
    <s v="US"/>
    <s v="USD"/>
    <n v="1349495940"/>
    <n v="1346042417"/>
    <b v="1"/>
    <n v="110538.12"/>
    <n v="1633"/>
    <n v="67.690214329454989"/>
    <b v="1"/>
    <s v="technology/hardware"/>
    <x v="2"/>
    <s v="hardware"/>
    <n v="1349495940"/>
    <n v="1346042417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2.92499999999998"/>
    <x v="0"/>
    <s v="US"/>
    <s v="USD"/>
    <n v="1400006636"/>
    <n v="1397414636"/>
    <b v="1"/>
    <n v="19292.5"/>
    <n v="306"/>
    <n v="63.04738562091503"/>
    <b v="1"/>
    <s v="technology/hardware"/>
    <x v="2"/>
    <s v="hardware"/>
    <n v="1400006636"/>
    <n v="1397414636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6.8842105263158"/>
    <x v="0"/>
    <s v="GB"/>
    <s v="GBP"/>
    <n v="1410862734"/>
    <n v="1407838734"/>
    <b v="1"/>
    <n v="24108"/>
    <n v="205"/>
    <n v="117.6"/>
    <b v="1"/>
    <s v="technology/hardware"/>
    <x v="2"/>
    <s v="hardware"/>
    <n v="1410862734"/>
    <n v="1407838734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59.57748878923763"/>
    <x v="0"/>
    <s v="IT"/>
    <s v="EUR"/>
    <n v="1461306772"/>
    <n v="1458714772"/>
    <b v="1"/>
    <n v="231543.12"/>
    <n v="1281"/>
    <n v="180.75185011709601"/>
    <b v="1"/>
    <s v="technology/hardware"/>
    <x v="2"/>
    <s v="hardware"/>
    <n v="1461306772"/>
    <n v="1458714772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.27999999999997"/>
    <x v="0"/>
    <s v="US"/>
    <s v="USD"/>
    <n v="1326330000"/>
    <n v="1324433310"/>
    <b v="1"/>
    <n v="13114"/>
    <n v="103"/>
    <n v="127.32038834951456"/>
    <b v="1"/>
    <s v="technology/hardware"/>
    <x v="2"/>
    <s v="hardware"/>
    <n v="1326330000"/>
    <n v="132443331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6.74309000000002"/>
    <x v="0"/>
    <s v="US"/>
    <s v="USD"/>
    <n v="1408021098"/>
    <n v="1405429098"/>
    <b v="1"/>
    <n v="206743.09"/>
    <n v="1513"/>
    <n v="136.6444745538665"/>
    <b v="1"/>
    <s v="technology/hardware"/>
    <x v="2"/>
    <s v="hardware"/>
    <n v="1408021098"/>
    <n v="1405429098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.13"/>
    <x v="0"/>
    <s v="US"/>
    <s v="USD"/>
    <n v="1398959729"/>
    <n v="1396367729"/>
    <b v="1"/>
    <n v="74026"/>
    <n v="405"/>
    <n v="182.78024691358024"/>
    <b v="1"/>
    <s v="technology/hardware"/>
    <x v="2"/>
    <s v="hardware"/>
    <n v="1398959729"/>
    <n v="1396367729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n v="284.96600000000001"/>
    <x v="0"/>
    <s v="US"/>
    <s v="USD"/>
    <n v="1480777515"/>
    <n v="1478095515"/>
    <b v="1"/>
    <n v="142483"/>
    <n v="510"/>
    <n v="279.37843137254902"/>
    <b v="1"/>
    <s v="technology/hardware"/>
    <x v="2"/>
    <s v="hardware"/>
    <n v="1480777515"/>
    <n v="1478095515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.08000000000004"/>
    <x v="0"/>
    <s v="GB"/>
    <s v="GBP"/>
    <n v="1470423668"/>
    <n v="1467831668"/>
    <b v="1"/>
    <n v="115816"/>
    <n v="1887"/>
    <n v="61.375728669846318"/>
    <b v="1"/>
    <s v="technology/hardware"/>
    <x v="2"/>
    <s v="hardware"/>
    <n v="1470423668"/>
    <n v="1467831668"/>
    <x v="1969"/>
    <x v="1968"/>
  </r>
  <r>
    <n v="1970"/>
    <s v="APOC: Mini Radiation Detector"/>
    <s v="The APOC is a gamma particle detector that will help you learn about radiation and find radioactive things!"/>
    <n v="5000"/>
    <n v="56590"/>
    <n v="1131.8"/>
    <x v="0"/>
    <s v="US"/>
    <s v="USD"/>
    <n v="1366429101"/>
    <n v="1361248701"/>
    <b v="1"/>
    <n v="56590"/>
    <n v="701"/>
    <n v="80.727532097004286"/>
    <b v="1"/>
    <s v="technology/hardware"/>
    <x v="2"/>
    <s v="hardware"/>
    <n v="1366429101"/>
    <n v="1361248701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.02771750000005"/>
    <x v="0"/>
    <s v="US"/>
    <s v="USD"/>
    <n v="1384488000"/>
    <n v="1381752061"/>
    <b v="1"/>
    <n v="1052110.8700000001"/>
    <n v="3863"/>
    <n v="272.35590732591254"/>
    <b v="1"/>
    <s v="technology/hardware"/>
    <x v="2"/>
    <s v="hardware"/>
    <n v="1384488000"/>
    <n v="1381752061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.48"/>
    <x v="0"/>
    <s v="US"/>
    <s v="USD"/>
    <n v="1353201444"/>
    <n v="1350605844"/>
    <b v="1"/>
    <n v="16862"/>
    <n v="238"/>
    <n v="70.848739495798313"/>
    <b v="1"/>
    <s v="technology/hardware"/>
    <x v="2"/>
    <s v="hardware"/>
    <n v="1353201444"/>
    <n v="135060584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6.83081313131316"/>
    <x v="0"/>
    <s v="US"/>
    <s v="USD"/>
    <n v="1470466800"/>
    <n v="1467134464"/>
    <b v="1"/>
    <n v="508525.01"/>
    <n v="2051"/>
    <n v="247.94003412969283"/>
    <b v="1"/>
    <s v="technology/hardware"/>
    <x v="2"/>
    <s v="hardware"/>
    <n v="1470466800"/>
    <n v="146713446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.49599999999998"/>
    <x v="0"/>
    <s v="GB"/>
    <s v="GBP"/>
    <n v="1376899269"/>
    <n v="1371715269"/>
    <b v="1"/>
    <n v="75099.199999999997"/>
    <n v="402"/>
    <n v="186.81393034825871"/>
    <b v="1"/>
    <s v="technology/hardware"/>
    <x v="2"/>
    <s v="hardware"/>
    <n v="1376899269"/>
    <n v="1371715269"/>
    <x v="1974"/>
    <x v="1973"/>
  </r>
  <r>
    <n v="1975"/>
    <s v="Bugle2: A DIY Phono Preamp"/>
    <s v="The Bugle2 is a second generation DIY kit phono preamplifier for vinyl playback."/>
    <n v="16000"/>
    <n v="33393.339999999997"/>
    <n v="208.70837499999996"/>
    <x v="0"/>
    <s v="US"/>
    <s v="USD"/>
    <n v="1362938851"/>
    <n v="1360346851"/>
    <b v="1"/>
    <n v="33393.339999999997"/>
    <n v="253"/>
    <n v="131.98948616600788"/>
    <b v="1"/>
    <s v="technology/hardware"/>
    <x v="2"/>
    <s v="hardware"/>
    <n v="1362938851"/>
    <n v="1360346851"/>
    <x v="1975"/>
    <x v="1974"/>
  </r>
  <r>
    <n v="1976"/>
    <s v="Pi Lite white - Bright white LED display for Raspberry Pi"/>
    <s v="Can you help us make an ultra bright white one a reality?"/>
    <n v="4000"/>
    <n v="13864"/>
    <n v="346.6"/>
    <x v="0"/>
    <s v="GB"/>
    <s v="GBP"/>
    <n v="1373751325"/>
    <n v="1371159325"/>
    <b v="1"/>
    <n v="13864"/>
    <n v="473"/>
    <n v="29.310782241014799"/>
    <b v="1"/>
    <s v="technology/hardware"/>
    <x v="2"/>
    <s v="hardware"/>
    <n v="1373751325"/>
    <n v="1371159325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n v="402.33"/>
    <x v="0"/>
    <s v="US"/>
    <s v="USD"/>
    <n v="1450511940"/>
    <n v="1446527540"/>
    <b v="1"/>
    <n v="201165"/>
    <n v="821"/>
    <n v="245.02436053593178"/>
    <b v="1"/>
    <s v="technology/hardware"/>
    <x v="2"/>
    <s v="hardware"/>
    <n v="1450511940"/>
    <n v="144652754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6.8451399999999"/>
    <x v="0"/>
    <s v="US"/>
    <s v="USD"/>
    <n v="1339484400"/>
    <n v="1336627492"/>
    <b v="1"/>
    <n v="513422.57"/>
    <n v="388"/>
    <n v="1323.2540463917526"/>
    <b v="1"/>
    <s v="technology/hardware"/>
    <x v="2"/>
    <s v="hardware"/>
    <n v="1339484400"/>
    <n v="1336627492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n v="114.901155"/>
    <x v="0"/>
    <s v="US"/>
    <s v="USD"/>
    <n v="1447909140"/>
    <n v="1444734146"/>
    <b v="1"/>
    <n v="229802.31"/>
    <n v="813"/>
    <n v="282.65966789667897"/>
    <b v="1"/>
    <s v="technology/hardware"/>
    <x v="2"/>
    <s v="hardware"/>
    <n v="1447909140"/>
    <n v="1444734146"/>
    <x v="1979"/>
    <x v="1978"/>
  </r>
  <r>
    <n v="1980"/>
    <s v="YOUMO - Your Smart Modular Power Strip"/>
    <s v="Multi-power charging that is smarter, stylish and designed for you."/>
    <n v="50000"/>
    <n v="177412.01"/>
    <n v="354.82402000000002"/>
    <x v="0"/>
    <s v="DE"/>
    <s v="EUR"/>
    <n v="1459684862"/>
    <n v="1456232462"/>
    <b v="1"/>
    <n v="177412.01"/>
    <n v="1945"/>
    <n v="91.214401028277635"/>
    <b v="1"/>
    <s v="technology/hardware"/>
    <x v="2"/>
    <s v="hardware"/>
    <n v="1459684862"/>
    <n v="1456232462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8"/>
    <x v="2"/>
    <s v="CA"/>
    <s v="CAD"/>
    <n v="1404926665"/>
    <n v="1402334665"/>
    <b v="0"/>
    <n v="381"/>
    <n v="12"/>
    <n v="31.75"/>
    <b v="0"/>
    <s v="photography/people"/>
    <x v="8"/>
    <s v="people"/>
    <n v="1404926665"/>
    <n v="140233466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n v="0"/>
    <e v="#DIV/0!"/>
    <b v="0"/>
    <s v="photography/people"/>
    <x v="8"/>
    <s v="people"/>
    <n v="1480863887"/>
    <n v="1478268287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n v="4.3"/>
    <x v="2"/>
    <s v="US"/>
    <s v="USD"/>
    <n v="1472799600"/>
    <n v="1470874618"/>
    <b v="0"/>
    <n v="1419"/>
    <n v="16"/>
    <n v="88.6875"/>
    <b v="0"/>
    <s v="photography/people"/>
    <x v="8"/>
    <s v="people"/>
    <n v="1472799600"/>
    <n v="1470874618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.146666666666665"/>
    <x v="2"/>
    <s v="US"/>
    <s v="USD"/>
    <n v="1417377481"/>
    <n v="1412189881"/>
    <b v="0"/>
    <n v="3172"/>
    <n v="7"/>
    <n v="453.14285714285717"/>
    <b v="0"/>
    <s v="photography/people"/>
    <x v="8"/>
    <s v="people"/>
    <n v="1417377481"/>
    <n v="141218988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"/>
    <x v="2"/>
    <s v="GB"/>
    <s v="GBP"/>
    <n v="1470178800"/>
    <n v="1467650771"/>
    <b v="0"/>
    <n v="51"/>
    <n v="4"/>
    <n v="12.75"/>
    <b v="0"/>
    <s v="photography/people"/>
    <x v="8"/>
    <s v="people"/>
    <n v="1470178800"/>
    <n v="146765077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.05"/>
    <x v="2"/>
    <s v="GB"/>
    <s v="GBP"/>
    <n v="1457947483"/>
    <n v="1455359083"/>
    <b v="0"/>
    <n v="1"/>
    <n v="1"/>
    <n v="1"/>
    <b v="0"/>
    <s v="photography/people"/>
    <x v="8"/>
    <s v="people"/>
    <n v="1457947483"/>
    <n v="1455359083"/>
    <x v="1986"/>
    <x v="1985"/>
  </r>
  <r>
    <n v="1987"/>
    <s v="Ethiopia: Beheld"/>
    <s v="A collection of images that depicts the beauty and diversity within Ethiopia"/>
    <n v="5500"/>
    <n v="2336"/>
    <n v="42.472727272727276"/>
    <x v="2"/>
    <s v="GB"/>
    <s v="GBP"/>
    <n v="1425223276"/>
    <n v="1422631276"/>
    <b v="0"/>
    <n v="2336"/>
    <n v="28"/>
    <n v="83.428571428571431"/>
    <b v="0"/>
    <s v="photography/people"/>
    <x v="8"/>
    <s v="people"/>
    <n v="1425223276"/>
    <n v="1422631276"/>
    <x v="1987"/>
    <x v="1986"/>
  </r>
  <r>
    <n v="1988"/>
    <s v="Phillip Michael Photography"/>
    <s v="Expressing art in an image!"/>
    <n v="6000"/>
    <n v="25"/>
    <n v="0.41666666666666669"/>
    <x v="2"/>
    <s v="US"/>
    <s v="USD"/>
    <n v="1440094742"/>
    <n v="1437502742"/>
    <b v="0"/>
    <n v="25"/>
    <n v="1"/>
    <n v="25"/>
    <b v="0"/>
    <s v="photography/people"/>
    <x v="8"/>
    <s v="people"/>
    <n v="1440094742"/>
    <n v="1437502742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50"/>
    <n v="1"/>
    <n v="50"/>
    <b v="0"/>
    <s v="photography/people"/>
    <x v="8"/>
    <s v="people"/>
    <n v="1481473208"/>
    <n v="1478881208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n v="16.966666666666665"/>
    <x v="2"/>
    <s v="US"/>
    <s v="USD"/>
    <n v="1455338532"/>
    <n v="1454042532"/>
    <b v="0"/>
    <n v="509"/>
    <n v="5"/>
    <n v="101.8"/>
    <b v="0"/>
    <s v="photography/people"/>
    <x v="8"/>
    <s v="people"/>
    <n v="1455338532"/>
    <n v="1454042532"/>
    <x v="1990"/>
    <x v="1989"/>
  </r>
  <r>
    <n v="1991"/>
    <s v="Portraits of Resilience"/>
    <s v="Taking (and giving) professional portraits of survivors of human trafficking in Myanmar."/>
    <n v="2000"/>
    <n v="140"/>
    <n v="7.0000000000000009"/>
    <x v="2"/>
    <s v="US"/>
    <s v="USD"/>
    <n v="1435958786"/>
    <n v="1434144386"/>
    <b v="0"/>
    <n v="140"/>
    <n v="3"/>
    <n v="46.666666666666664"/>
    <b v="0"/>
    <s v="photography/people"/>
    <x v="8"/>
    <s v="people"/>
    <n v="1435958786"/>
    <n v="1434144386"/>
    <x v="1991"/>
    <x v="1990"/>
  </r>
  <r>
    <n v="1992"/>
    <s v="The Wonderful World of Princes &amp; Princesses"/>
    <s v="A complete revamp of all the Disney Princes &amp; Princesses!"/>
    <n v="1500"/>
    <n v="2"/>
    <n v="0.13333333333333333"/>
    <x v="2"/>
    <s v="US"/>
    <s v="USD"/>
    <n v="1424229991"/>
    <n v="1421637991"/>
    <b v="0"/>
    <n v="2"/>
    <n v="2"/>
    <n v="1"/>
    <b v="0"/>
    <s v="photography/people"/>
    <x v="8"/>
    <s v="people"/>
    <n v="1424229991"/>
    <n v="142163799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n v="0"/>
    <e v="#DIV/0!"/>
    <b v="0"/>
    <s v="photography/people"/>
    <x v="8"/>
    <s v="people"/>
    <n v="1450706837"/>
    <n v="1448114837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n v="0"/>
    <e v="#DIV/0!"/>
    <b v="0"/>
    <s v="photography/people"/>
    <x v="8"/>
    <s v="people"/>
    <n v="1481072942"/>
    <n v="1475885342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n v="7.8"/>
    <x v="2"/>
    <s v="CA"/>
    <s v="CAD"/>
    <n v="1437082736"/>
    <n v="1435354736"/>
    <b v="0"/>
    <n v="78"/>
    <n v="3"/>
    <n v="26"/>
    <b v="0"/>
    <s v="photography/people"/>
    <x v="8"/>
    <s v="people"/>
    <n v="1437082736"/>
    <n v="143535473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n v="0"/>
    <e v="#DIV/0!"/>
    <b v="0"/>
    <s v="photography/people"/>
    <x v="8"/>
    <s v="people"/>
    <n v="1405021211"/>
    <n v="140242921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n v="0"/>
    <e v="#DIV/0!"/>
    <b v="0"/>
    <s v="photography/people"/>
    <x v="8"/>
    <s v="people"/>
    <n v="1409091612"/>
    <n v="1406499612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n v="26.200000000000003"/>
    <x v="2"/>
    <s v="US"/>
    <s v="USD"/>
    <n v="1406861438"/>
    <n v="1402973438"/>
    <b v="0"/>
    <n v="655"/>
    <n v="3"/>
    <n v="218.33333333333334"/>
    <b v="0"/>
    <s v="photography/people"/>
    <x v="8"/>
    <s v="people"/>
    <n v="1406861438"/>
    <n v="1402973438"/>
    <x v="1998"/>
    <x v="1997"/>
  </r>
  <r>
    <n v="1999"/>
    <s v="Planet Venus"/>
    <s v="This is a portrait photo project aiming to inspire women to explore themselves and live their passion"/>
    <n v="31000"/>
    <n v="236"/>
    <n v="0.76129032258064511"/>
    <x v="2"/>
    <s v="GB"/>
    <s v="GBP"/>
    <n v="1415882108"/>
    <n v="1413286508"/>
    <b v="0"/>
    <n v="236"/>
    <n v="7"/>
    <n v="33.714285714285715"/>
    <b v="0"/>
    <s v="photography/people"/>
    <x v="8"/>
    <s v="people"/>
    <n v="1415882108"/>
    <n v="1413286508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n v="12.5"/>
    <x v="2"/>
    <s v="CA"/>
    <s v="CAD"/>
    <n v="1452120613"/>
    <n v="1449528613"/>
    <b v="0"/>
    <n v="625"/>
    <n v="25"/>
    <n v="25"/>
    <b v="0"/>
    <s v="photography/people"/>
    <x v="8"/>
    <s v="people"/>
    <n v="1452120613"/>
    <n v="1449528613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n v="382.12909090909091"/>
    <x v="0"/>
    <s v="DE"/>
    <s v="EUR"/>
    <n v="1434139200"/>
    <n v="1431406916"/>
    <b v="1"/>
    <n v="210171"/>
    <n v="1637"/>
    <n v="128.38790470372632"/>
    <b v="1"/>
    <s v="technology/hardware"/>
    <x v="2"/>
    <s v="hardware"/>
    <n v="1434139200"/>
    <n v="1431406916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6.79422000000002"/>
    <x v="0"/>
    <s v="US"/>
    <s v="USD"/>
    <n v="1485191143"/>
    <n v="1482599143"/>
    <b v="1"/>
    <n v="108397.11"/>
    <n v="1375"/>
    <n v="78.834261818181815"/>
    <b v="1"/>
    <s v="technology/hardware"/>
    <x v="2"/>
    <s v="hardware"/>
    <n v="1485191143"/>
    <n v="148259914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560"/>
    <n v="17"/>
    <n v="91.764705882352942"/>
    <b v="1"/>
    <s v="technology/hardware"/>
    <x v="2"/>
    <s v="hardware"/>
    <n v="1278111600"/>
    <n v="1276830052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.42048"/>
    <x v="0"/>
    <s v="US"/>
    <s v="USD"/>
    <n v="1405002663"/>
    <n v="1402410663"/>
    <b v="1"/>
    <n v="117210.24000000001"/>
    <n v="354"/>
    <n v="331.10237288135596"/>
    <b v="1"/>
    <s v="technology/hardware"/>
    <x v="2"/>
    <s v="hardware"/>
    <n v="1405002663"/>
    <n v="1402410663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n v="123.68010000000001"/>
    <x v="0"/>
    <s v="US"/>
    <s v="USD"/>
    <n v="1381895940"/>
    <n v="1379532618"/>
    <b v="1"/>
    <n v="37104.03"/>
    <n v="191"/>
    <n v="194.26193717277485"/>
    <b v="1"/>
    <s v="technology/hardware"/>
    <x v="2"/>
    <s v="hardware"/>
    <n v="1381895940"/>
    <n v="1379532618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7.84"/>
    <x v="0"/>
    <s v="US"/>
    <s v="USD"/>
    <n v="1417611645"/>
    <n v="1414584045"/>
    <b v="1"/>
    <n v="123920"/>
    <n v="303"/>
    <n v="408.97689768976898"/>
    <b v="1"/>
    <s v="technology/hardware"/>
    <x v="2"/>
    <s v="hardware"/>
    <n v="1417611645"/>
    <n v="1414584045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5.7092"/>
    <x v="0"/>
    <s v="US"/>
    <s v="USD"/>
    <n v="1282622400"/>
    <n v="1276891586"/>
    <b v="1"/>
    <n v="11570.92"/>
    <n v="137"/>
    <n v="84.459270072992695"/>
    <b v="1"/>
    <s v="technology/hardware"/>
    <x v="2"/>
    <s v="hardware"/>
    <n v="1282622400"/>
    <n v="127689158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.07484768810599"/>
    <x v="0"/>
    <s v="US"/>
    <s v="USD"/>
    <n v="1316442622"/>
    <n v="1312641022"/>
    <b v="1"/>
    <n v="1839"/>
    <n v="41"/>
    <n v="44.853658536585364"/>
    <b v="1"/>
    <s v="technology/hardware"/>
    <x v="2"/>
    <s v="hardware"/>
    <n v="1316442622"/>
    <n v="1312641022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.15800000000002"/>
    <x v="0"/>
    <s v="DE"/>
    <s v="EUR"/>
    <n v="1479890743"/>
    <n v="1476776743"/>
    <b v="1"/>
    <n v="152579"/>
    <n v="398"/>
    <n v="383.3643216080402"/>
    <b v="1"/>
    <s v="technology/hardware"/>
    <x v="2"/>
    <s v="hardware"/>
    <n v="1479890743"/>
    <n v="1476776743"/>
    <x v="2009"/>
    <x v="2008"/>
  </r>
  <r>
    <n v="2010"/>
    <s v="Weighitz: Weigh Smarter"/>
    <s v="Weighitz are miniature smart scales designed to weigh anything in the home."/>
    <n v="30000"/>
    <n v="96015.9"/>
    <n v="320.05299999999994"/>
    <x v="0"/>
    <s v="US"/>
    <s v="USD"/>
    <n v="1471564491"/>
    <n v="1468972491"/>
    <b v="1"/>
    <n v="96015.9"/>
    <n v="1737"/>
    <n v="55.276856649395505"/>
    <b v="1"/>
    <s v="technology/hardware"/>
    <x v="2"/>
    <s v="hardware"/>
    <n v="1471564491"/>
    <n v="1468972491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19.56399999999996"/>
    <x v="0"/>
    <s v="AT"/>
    <s v="EUR"/>
    <n v="1452553200"/>
    <n v="1449650173"/>
    <b v="1"/>
    <n v="409782"/>
    <n v="971"/>
    <n v="422.02059732234807"/>
    <b v="1"/>
    <s v="technology/hardware"/>
    <x v="2"/>
    <s v="hardware"/>
    <n v="1452553200"/>
    <n v="1449650173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4.90000000000003"/>
    <x v="0"/>
    <s v="US"/>
    <s v="USD"/>
    <n v="1423165441"/>
    <n v="1420573441"/>
    <b v="1"/>
    <n v="11745"/>
    <n v="183"/>
    <n v="64.180327868852459"/>
    <b v="1"/>
    <s v="technology/hardware"/>
    <x v="2"/>
    <s v="hardware"/>
    <n v="1423165441"/>
    <n v="1420573441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n v="494.91374999999999"/>
    <x v="0"/>
    <s v="US"/>
    <s v="USD"/>
    <n v="1468019014"/>
    <n v="1462835014"/>
    <b v="1"/>
    <n v="791862"/>
    <n v="4562"/>
    <n v="173.57781674704077"/>
    <b v="1"/>
    <s v="technology/hardware"/>
    <x v="2"/>
    <s v="hardware"/>
    <n v="1468019014"/>
    <n v="1462835014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3.7822333333334"/>
    <x v="0"/>
    <s v="US"/>
    <s v="USD"/>
    <n v="1364184539"/>
    <n v="1361250539"/>
    <b v="1"/>
    <n v="2344134.67"/>
    <n v="26457"/>
    <n v="88.601680840609291"/>
    <b v="1"/>
    <s v="technology/hardware"/>
    <x v="2"/>
    <s v="hardware"/>
    <n v="1364184539"/>
    <n v="1361250539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n v="113.00013888888888"/>
    <x v="0"/>
    <s v="US"/>
    <s v="USD"/>
    <n v="1315602163"/>
    <n v="1313010163"/>
    <b v="1"/>
    <n v="8136.01"/>
    <n v="162"/>
    <n v="50.222283950617282"/>
    <b v="1"/>
    <s v="technology/hardware"/>
    <x v="2"/>
    <s v="hardware"/>
    <n v="1315602163"/>
    <n v="1313010163"/>
    <x v="2015"/>
    <x v="2014"/>
  </r>
  <r>
    <n v="2016"/>
    <s v="Hydra: a triple-output power supply for electronics projects"/>
    <s v="A smart, compact power supply designed to power anything, anywhere"/>
    <n v="10000"/>
    <n v="92154.22"/>
    <n v="921.54219999999998"/>
    <x v="0"/>
    <s v="US"/>
    <s v="USD"/>
    <n v="1362863299"/>
    <n v="1360271299"/>
    <b v="1"/>
    <n v="92154.22"/>
    <n v="479"/>
    <n v="192.38876826722338"/>
    <b v="1"/>
    <s v="technology/hardware"/>
    <x v="2"/>
    <s v="hardware"/>
    <n v="1362863299"/>
    <n v="136027129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.10239999999999"/>
    <x v="0"/>
    <s v="US"/>
    <s v="USD"/>
    <n v="1332561600"/>
    <n v="1329873755"/>
    <b v="1"/>
    <n v="31275.599999999999"/>
    <n v="426"/>
    <n v="73.416901408450698"/>
    <b v="1"/>
    <s v="technology/hardware"/>
    <x v="2"/>
    <s v="hardware"/>
    <n v="1332561600"/>
    <n v="1329873755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n v="102.24343076923077"/>
    <x v="0"/>
    <s v="IE"/>
    <s v="EUR"/>
    <n v="1439455609"/>
    <n v="1436863609"/>
    <b v="1"/>
    <n v="66458.23"/>
    <n v="450"/>
    <n v="147.68495555555555"/>
    <b v="1"/>
    <s v="technology/hardware"/>
    <x v="2"/>
    <s v="hardware"/>
    <n v="1439455609"/>
    <n v="1436863609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4.90975000000003"/>
    <x v="0"/>
    <s v="US"/>
    <s v="USD"/>
    <n v="1474563621"/>
    <n v="1471971621"/>
    <b v="1"/>
    <n v="193963.9"/>
    <n v="1780"/>
    <n v="108.96848314606741"/>
    <b v="1"/>
    <s v="technology/hardware"/>
    <x v="2"/>
    <s v="hardware"/>
    <n v="1474563621"/>
    <n v="1471971621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.33333333333334"/>
    <x v="0"/>
    <s v="US"/>
    <s v="USD"/>
    <n v="1400108640"/>
    <n v="1396923624"/>
    <b v="1"/>
    <n v="2885"/>
    <n v="122"/>
    <n v="23.647540983606557"/>
    <b v="1"/>
    <s v="technology/hardware"/>
    <x v="2"/>
    <s v="hardware"/>
    <n v="1400108640"/>
    <n v="1396923624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.10000000000002"/>
    <x v="0"/>
    <s v="US"/>
    <s v="USD"/>
    <n v="1411522897"/>
    <n v="1407634897"/>
    <b v="1"/>
    <n v="14055"/>
    <n v="95"/>
    <n v="147.94736842105263"/>
    <b v="1"/>
    <s v="technology/hardware"/>
    <x v="2"/>
    <s v="hardware"/>
    <n v="1411522897"/>
    <n v="1407634897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.13700000000001"/>
    <x v="0"/>
    <s v="US"/>
    <s v="USD"/>
    <n v="1465652372"/>
    <n v="1463060372"/>
    <b v="1"/>
    <n v="125137"/>
    <n v="325"/>
    <n v="385.03692307692307"/>
    <b v="1"/>
    <s v="technology/hardware"/>
    <x v="2"/>
    <s v="hardware"/>
    <n v="1465652372"/>
    <n v="1463060372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.459"/>
    <x v="0"/>
    <s v="US"/>
    <s v="USD"/>
    <n v="1434017153"/>
    <n v="1431425153"/>
    <b v="1"/>
    <n v="161459"/>
    <n v="353"/>
    <n v="457.39093484419266"/>
    <b v="1"/>
    <s v="technology/hardware"/>
    <x v="2"/>
    <s v="hardware"/>
    <n v="1434017153"/>
    <n v="1431425153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n v="585.35"/>
    <x v="0"/>
    <s v="US"/>
    <s v="USD"/>
    <n v="1344826800"/>
    <n v="1341875544"/>
    <b v="1"/>
    <n v="23414"/>
    <n v="105"/>
    <n v="222.99047619047619"/>
    <b v="1"/>
    <s v="technology/hardware"/>
    <x v="2"/>
    <s v="hardware"/>
    <n v="1344826800"/>
    <n v="1341875544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.14999999999998"/>
    <x v="0"/>
    <s v="DE"/>
    <s v="EUR"/>
    <n v="1433996746"/>
    <n v="1431404746"/>
    <b v="1"/>
    <n v="160920"/>
    <n v="729"/>
    <n v="220.74074074074073"/>
    <b v="1"/>
    <s v="technology/hardware"/>
    <x v="2"/>
    <s v="hardware"/>
    <n v="1433996746"/>
    <n v="1431404746"/>
    <x v="2025"/>
    <x v="2024"/>
  </r>
  <r>
    <n v="2026"/>
    <s v="MIDI Sprout - Biodata Sonification Device"/>
    <s v="MIDI Sprout enables plants to play synthesizers in real time."/>
    <n v="25000"/>
    <n v="33370.769999999997"/>
    <n v="133.48307999999997"/>
    <x v="0"/>
    <s v="US"/>
    <s v="USD"/>
    <n v="1398052740"/>
    <n v="1394127585"/>
    <b v="1"/>
    <n v="33370.769999999997"/>
    <n v="454"/>
    <n v="73.503898678414089"/>
    <b v="1"/>
    <s v="technology/hardware"/>
    <x v="2"/>
    <s v="hardware"/>
    <n v="1398052740"/>
    <n v="139412758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.24900000000001"/>
    <x v="0"/>
    <s v="US"/>
    <s v="USD"/>
    <n v="1427740319"/>
    <n v="1423855919"/>
    <b v="1"/>
    <n v="120249"/>
    <n v="539"/>
    <n v="223.09647495361781"/>
    <b v="1"/>
    <s v="technology/hardware"/>
    <x v="2"/>
    <s v="hardware"/>
    <n v="1427740319"/>
    <n v="1423855919"/>
    <x v="2027"/>
    <x v="2026"/>
  </r>
  <r>
    <n v="2028"/>
    <s v="Building the Open Source Bussard Fusion Reactor "/>
    <s v="Building an open source Bussard fusion reactor, aka the Polywell."/>
    <n v="3000"/>
    <n v="3785"/>
    <n v="126.16666666666667"/>
    <x v="0"/>
    <s v="US"/>
    <s v="USD"/>
    <n v="1268690100"/>
    <n v="1265493806"/>
    <b v="1"/>
    <n v="3785"/>
    <n v="79"/>
    <n v="47.911392405063289"/>
    <b v="1"/>
    <s v="technology/hardware"/>
    <x v="2"/>
    <s v="hardware"/>
    <n v="1268690100"/>
    <n v="1265493806"/>
    <x v="2028"/>
    <x v="2027"/>
  </r>
  <r>
    <n v="2029"/>
    <s v="Lumin8 Pro"/>
    <s v="Lumin8 Pro is a fun and easy to use light controller that makes light dance to your favorite music."/>
    <n v="2500"/>
    <n v="9030"/>
    <n v="361.2"/>
    <x v="0"/>
    <s v="US"/>
    <s v="USD"/>
    <n v="1409099481"/>
    <n v="1406507481"/>
    <b v="1"/>
    <n v="9030"/>
    <n v="94"/>
    <n v="96.063829787234042"/>
    <b v="1"/>
    <s v="technology/hardware"/>
    <x v="2"/>
    <s v="hardware"/>
    <n v="1409099481"/>
    <n v="1406507481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.239013671875"/>
    <x v="0"/>
    <s v="GB"/>
    <s v="GBP"/>
    <n v="1354233296"/>
    <n v="1351641296"/>
    <b v="1"/>
    <n v="74134"/>
    <n v="625"/>
    <n v="118.6144"/>
    <b v="1"/>
    <s v="technology/hardware"/>
    <x v="2"/>
    <s v="hardware"/>
    <n v="1354233296"/>
    <n v="1351641296"/>
    <x v="2030"/>
    <x v="2029"/>
  </r>
  <r>
    <n v="2031"/>
    <s v="Linkio: the $100 Smart Home Devices Solution"/>
    <s v="With Linkio you can use your smartphone to control every electronic you own- for only $100!"/>
    <n v="50000"/>
    <n v="60175"/>
    <n v="120.35"/>
    <x v="0"/>
    <s v="NL"/>
    <s v="EUR"/>
    <n v="1420765200"/>
    <n v="1417506853"/>
    <b v="1"/>
    <n v="60175"/>
    <n v="508"/>
    <n v="118.45472440944881"/>
    <b v="1"/>
    <s v="technology/hardware"/>
    <x v="2"/>
    <s v="hardware"/>
    <n v="1420765200"/>
    <n v="1417506853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.18799999999999"/>
    <x v="0"/>
    <s v="US"/>
    <s v="USD"/>
    <n v="1481778000"/>
    <n v="1479216874"/>
    <b v="1"/>
    <n v="76047"/>
    <n v="531"/>
    <n v="143.21468926553672"/>
    <b v="1"/>
    <s v="technology/hardware"/>
    <x v="2"/>
    <s v="hardware"/>
    <n v="1481778000"/>
    <n v="1479216874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n v="178.67599999999999"/>
    <x v="0"/>
    <s v="US"/>
    <s v="USD"/>
    <n v="1398477518"/>
    <n v="1395885518"/>
    <b v="1"/>
    <n v="44669"/>
    <n v="158"/>
    <n v="282.71518987341773"/>
    <b v="1"/>
    <s v="technology/hardware"/>
    <x v="2"/>
    <s v="hardware"/>
    <n v="1398477518"/>
    <n v="1395885518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6.81998717948721"/>
    <x v="0"/>
    <s v="US"/>
    <s v="USD"/>
    <n v="1430981880"/>
    <n v="1426216033"/>
    <b v="1"/>
    <n v="301719.59000000003"/>
    <n v="508"/>
    <n v="593.93620078740162"/>
    <b v="1"/>
    <s v="technology/hardware"/>
    <x v="2"/>
    <s v="hardware"/>
    <n v="1430981880"/>
    <n v="1426216033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n v="211.03642500000004"/>
    <x v="0"/>
    <s v="US"/>
    <s v="USD"/>
    <n v="1450486800"/>
    <n v="1446562807"/>
    <b v="1"/>
    <n v="168829.14"/>
    <n v="644"/>
    <n v="262.15704968944101"/>
    <b v="1"/>
    <s v="technology/hardware"/>
    <x v="2"/>
    <s v="hardware"/>
    <n v="1450486800"/>
    <n v="1446562807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n v="131.66833333333335"/>
    <x v="0"/>
    <s v="US"/>
    <s v="USD"/>
    <n v="1399668319"/>
    <n v="1397076319"/>
    <b v="1"/>
    <n v="39500.5"/>
    <n v="848"/>
    <n v="46.580778301886795"/>
    <b v="1"/>
    <s v="technology/hardware"/>
    <x v="2"/>
    <s v="hardware"/>
    <n v="1399668319"/>
    <n v="1397076319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n v="300.47639999999996"/>
    <x v="0"/>
    <s v="US"/>
    <s v="USD"/>
    <n v="1388383353"/>
    <n v="1383195753"/>
    <b v="1"/>
    <n v="30047.64"/>
    <n v="429"/>
    <n v="70.041118881118877"/>
    <b v="1"/>
    <s v="technology/hardware"/>
    <x v="2"/>
    <s v="hardware"/>
    <n v="1388383353"/>
    <n v="1383195753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n v="420.51249999999999"/>
    <x v="0"/>
    <s v="GB"/>
    <s v="GBP"/>
    <n v="1372701600"/>
    <n v="1369895421"/>
    <b v="1"/>
    <n v="33641"/>
    <n v="204"/>
    <n v="164.90686274509804"/>
    <b v="1"/>
    <s v="technology/hardware"/>
    <x v="2"/>
    <s v="hardware"/>
    <n v="1372701600"/>
    <n v="136989542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n v="136.21680000000001"/>
    <x v="0"/>
    <s v="US"/>
    <s v="USD"/>
    <n v="1480568340"/>
    <n v="1477996325"/>
    <b v="1"/>
    <n v="170271"/>
    <n v="379"/>
    <n v="449.26385224274406"/>
    <b v="1"/>
    <s v="technology/hardware"/>
    <x v="2"/>
    <s v="hardware"/>
    <n v="1480568340"/>
    <n v="1477996325"/>
    <x v="2039"/>
    <x v="2038"/>
  </r>
  <r>
    <n v="2040"/>
    <s v="Programmable Capacitor"/>
    <s v="4.29 Billion+ Capacitor Combinations._x000a_No Coding Required."/>
    <n v="3000"/>
    <n v="7445.14"/>
    <n v="248.17133333333334"/>
    <x v="0"/>
    <s v="US"/>
    <s v="USD"/>
    <n v="1384557303"/>
    <n v="1383257703"/>
    <b v="1"/>
    <n v="7445.14"/>
    <n v="271"/>
    <n v="27.472841328413285"/>
    <b v="1"/>
    <s v="technology/hardware"/>
    <x v="2"/>
    <s v="hardware"/>
    <n v="1384557303"/>
    <n v="1383257703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1.86315789473684"/>
    <x v="0"/>
    <s v="US"/>
    <s v="USD"/>
    <n v="1478785027"/>
    <n v="1476189427"/>
    <b v="0"/>
    <n v="17277"/>
    <n v="120"/>
    <n v="143.97499999999999"/>
    <b v="1"/>
    <s v="technology/hardware"/>
    <x v="2"/>
    <s v="hardware"/>
    <n v="1478785027"/>
    <n v="1476189427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3.53"/>
    <x v="0"/>
    <s v="US"/>
    <s v="USD"/>
    <n v="1453481974"/>
    <n v="1448297974"/>
    <b v="0"/>
    <n v="12353"/>
    <n v="140"/>
    <n v="88.23571428571428"/>
    <b v="1"/>
    <s v="technology/hardware"/>
    <x v="2"/>
    <s v="hardware"/>
    <n v="1453481974"/>
    <n v="144829797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.20938628158842"/>
    <x v="0"/>
    <s v="US"/>
    <s v="USD"/>
    <n v="1481432340"/>
    <n v="1476764077"/>
    <b v="0"/>
    <n v="7011"/>
    <n v="193"/>
    <n v="36.326424870466319"/>
    <b v="1"/>
    <s v="technology/hardware"/>
    <x v="2"/>
    <s v="hardware"/>
    <n v="1481432340"/>
    <n v="1476764077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n v="108.21333333333334"/>
    <x v="0"/>
    <s v="US"/>
    <s v="USD"/>
    <n v="1434212714"/>
    <n v="1431620714"/>
    <b v="0"/>
    <n v="16232"/>
    <n v="180"/>
    <n v="90.177777777777777"/>
    <b v="1"/>
    <s v="technology/hardware"/>
    <x v="2"/>
    <s v="hardware"/>
    <n v="1434212714"/>
    <n v="1431620714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.18387755102037"/>
    <x v="0"/>
    <s v="US"/>
    <s v="USD"/>
    <n v="1341799647"/>
    <n v="1339207647"/>
    <b v="0"/>
    <n v="40140.01"/>
    <n v="263"/>
    <n v="152.62361216730039"/>
    <b v="1"/>
    <s v="technology/hardware"/>
    <x v="2"/>
    <s v="hardware"/>
    <n v="1341799647"/>
    <n v="1339207647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.10000000000001"/>
    <x v="0"/>
    <s v="US"/>
    <s v="USD"/>
    <n v="1369282044"/>
    <n v="1366690044"/>
    <b v="0"/>
    <n v="12110"/>
    <n v="217"/>
    <n v="55.806451612903224"/>
    <b v="1"/>
    <s v="technology/hardware"/>
    <x v="2"/>
    <s v="hardware"/>
    <n v="1369282044"/>
    <n v="1366690044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2.99897959183673"/>
    <x v="0"/>
    <s v="AU"/>
    <s v="AUD"/>
    <n v="1429228800"/>
    <n v="1426714870"/>
    <b v="0"/>
    <n v="100939"/>
    <n v="443"/>
    <n v="227.85327313769753"/>
    <b v="1"/>
    <s v="technology/hardware"/>
    <x v="2"/>
    <s v="hardware"/>
    <n v="1429228800"/>
    <n v="142671487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.33229411764705"/>
    <x v="0"/>
    <s v="US"/>
    <s v="USD"/>
    <n v="1369323491"/>
    <n v="1366731491"/>
    <b v="0"/>
    <n v="126082.45"/>
    <n v="1373"/>
    <n v="91.82989803350327"/>
    <b v="1"/>
    <s v="technology/hardware"/>
    <x v="2"/>
    <s v="hardware"/>
    <n v="1369323491"/>
    <n v="1366731491"/>
    <x v="2048"/>
    <x v="2047"/>
  </r>
  <r>
    <n v="2049"/>
    <s v="LOCK8 - the World's First Smart Bike Lock"/>
    <s v="Keyless. Alarm secured. GPS tracking."/>
    <n v="50000"/>
    <n v="60095.35"/>
    <n v="120.19070000000001"/>
    <x v="0"/>
    <s v="GB"/>
    <s v="GBP"/>
    <n v="1386025140"/>
    <n v="1382963963"/>
    <b v="0"/>
    <n v="60095.35"/>
    <n v="742"/>
    <n v="80.991037735849048"/>
    <b v="1"/>
    <s v="technology/hardware"/>
    <x v="2"/>
    <s v="hardware"/>
    <n v="1386025140"/>
    <n v="1382963963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.27000000000004"/>
    <x v="0"/>
    <s v="US"/>
    <s v="USD"/>
    <n v="1433036578"/>
    <n v="1429580578"/>
    <b v="0"/>
    <n v="47327"/>
    <n v="170"/>
    <n v="278.39411764705881"/>
    <b v="1"/>
    <s v="technology/hardware"/>
    <x v="2"/>
    <s v="hardware"/>
    <n v="1433036578"/>
    <n v="1429580578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.36250000000001"/>
    <x v="0"/>
    <s v="US"/>
    <s v="USD"/>
    <n v="1388017937"/>
    <n v="1385425937"/>
    <b v="0"/>
    <n v="10429"/>
    <n v="242"/>
    <n v="43.095041322314053"/>
    <b v="1"/>
    <s v="technology/hardware"/>
    <x v="2"/>
    <s v="hardware"/>
    <n v="1388017937"/>
    <n v="1385425937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.048"/>
    <x v="0"/>
    <s v="US"/>
    <s v="USD"/>
    <n v="1455933653"/>
    <n v="1452045653"/>
    <b v="0"/>
    <n v="176524"/>
    <n v="541"/>
    <n v="326.29205175600737"/>
    <b v="1"/>
    <s v="technology/hardware"/>
    <x v="2"/>
    <s v="hardware"/>
    <n v="1455933653"/>
    <n v="1452045653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.02"/>
    <x v="0"/>
    <s v="US"/>
    <s v="USD"/>
    <n v="1448466551"/>
    <n v="1445870951"/>
    <b v="0"/>
    <n v="5051"/>
    <n v="121"/>
    <n v="41.743801652892564"/>
    <b v="1"/>
    <s v="technology/hardware"/>
    <x v="2"/>
    <s v="hardware"/>
    <n v="1448466551"/>
    <n v="1445870951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3.59142857142857"/>
    <x v="0"/>
    <s v="GB"/>
    <s v="GBP"/>
    <n v="1399033810"/>
    <n v="1396441810"/>
    <b v="0"/>
    <n v="39757"/>
    <n v="621"/>
    <n v="64.020933977455712"/>
    <b v="1"/>
    <s v="technology/hardware"/>
    <x v="2"/>
    <s v="hardware"/>
    <n v="1399033810"/>
    <n v="139644181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n v="167.41666666666666"/>
    <x v="0"/>
    <s v="US"/>
    <s v="USD"/>
    <n v="1417579200"/>
    <n v="1415031043"/>
    <b v="0"/>
    <n v="10045"/>
    <n v="101"/>
    <n v="99.455445544554451"/>
    <b v="1"/>
    <s v="technology/hardware"/>
    <x v="2"/>
    <s v="hardware"/>
    <n v="1417579200"/>
    <n v="1415031043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.452"/>
    <x v="0"/>
    <s v="US"/>
    <s v="USD"/>
    <n v="1366222542"/>
    <n v="1363630542"/>
    <b v="0"/>
    <n v="76726"/>
    <n v="554"/>
    <n v="138.49458483754512"/>
    <b v="1"/>
    <s v="technology/hardware"/>
    <x v="2"/>
    <s v="hardware"/>
    <n v="1366222542"/>
    <n v="1363630542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.23220000000001"/>
    <x v="0"/>
    <s v="GB"/>
    <s v="GBP"/>
    <n v="1456487532"/>
    <n v="1453895532"/>
    <b v="0"/>
    <n v="30334.83"/>
    <n v="666"/>
    <n v="45.547792792792798"/>
    <b v="1"/>
    <s v="technology/hardware"/>
    <x v="2"/>
    <s v="hardware"/>
    <n v="1456487532"/>
    <n v="1453895532"/>
    <x v="2057"/>
    <x v="2056"/>
  </r>
  <r>
    <n v="2058"/>
    <s v="Raspberry Pi Debug Clip"/>
    <s v="Making using the serial terminal on the Raspberry Pi as easy as Pi!"/>
    <n v="2560"/>
    <n v="4308"/>
    <n v="168.28125"/>
    <x v="0"/>
    <s v="GB"/>
    <s v="GBP"/>
    <n v="1425326400"/>
    <n v="1421916830"/>
    <b v="0"/>
    <n v="4308"/>
    <n v="410"/>
    <n v="10.507317073170732"/>
    <b v="1"/>
    <s v="technology/hardware"/>
    <x v="2"/>
    <s v="hardware"/>
    <n v="1425326400"/>
    <n v="14219168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.45666666666668"/>
    <x v="0"/>
    <s v="US"/>
    <s v="USD"/>
    <n v="1454277540"/>
    <n v="1450880854"/>
    <b v="0"/>
    <n v="43037"/>
    <n v="375"/>
    <n v="114.76533333333333"/>
    <b v="1"/>
    <s v="technology/hardware"/>
    <x v="2"/>
    <s v="hardware"/>
    <n v="1454277540"/>
    <n v="1450880854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.4"/>
    <x v="0"/>
    <s v="US"/>
    <s v="USD"/>
    <n v="1406129150"/>
    <n v="1400945150"/>
    <b v="0"/>
    <n v="49100"/>
    <n v="1364"/>
    <n v="35.997067448680355"/>
    <b v="1"/>
    <s v="technology/hardware"/>
    <x v="2"/>
    <s v="hardware"/>
    <n v="1406129150"/>
    <n v="140094515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7.91999999999999"/>
    <x v="0"/>
    <s v="US"/>
    <s v="USD"/>
    <n v="1483208454"/>
    <n v="1480616454"/>
    <b v="0"/>
    <n v="5396"/>
    <n v="35"/>
    <n v="154.17142857142858"/>
    <b v="1"/>
    <s v="technology/hardware"/>
    <x v="2"/>
    <s v="hardware"/>
    <n v="1483208454"/>
    <n v="1480616454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n v="114.97699999999999"/>
    <x v="0"/>
    <s v="DK"/>
    <s v="DKK"/>
    <n v="1458807098"/>
    <n v="1456218698"/>
    <b v="0"/>
    <n v="114977"/>
    <n v="203"/>
    <n v="566.38916256157631"/>
    <b v="1"/>
    <s v="technology/hardware"/>
    <x v="2"/>
    <s v="hardware"/>
    <n v="1458807098"/>
    <n v="1456218698"/>
    <x v="2062"/>
    <x v="2061"/>
  </r>
  <r>
    <n v="2063"/>
    <s v="Up to 4 axis Beaglebone black based CNC control"/>
    <s v="Build a professional grade Linux CNC control with Beaglebone black and our CNC cape."/>
    <n v="4000"/>
    <n v="5922"/>
    <n v="148.04999999999998"/>
    <x v="0"/>
    <s v="DE"/>
    <s v="EUR"/>
    <n v="1463333701"/>
    <n v="1460482501"/>
    <b v="0"/>
    <n v="5922"/>
    <n v="49"/>
    <n v="120.85714285714286"/>
    <b v="1"/>
    <s v="technology/hardware"/>
    <x v="2"/>
    <s v="hardware"/>
    <n v="1463333701"/>
    <n v="1460482501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.16676082790633"/>
    <x v="0"/>
    <s v="US"/>
    <s v="USD"/>
    <n v="1370001600"/>
    <n v="1366879523"/>
    <b v="0"/>
    <n v="500784.27"/>
    <n v="5812"/>
    <n v="86.163845492085343"/>
    <b v="1"/>
    <s v="technology/hardware"/>
    <x v="2"/>
    <s v="hardware"/>
    <n v="1370001600"/>
    <n v="1366879523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.215125"/>
    <x v="0"/>
    <s v="GB"/>
    <s v="GBP"/>
    <n v="1387958429"/>
    <n v="1385366429"/>
    <b v="0"/>
    <n v="79686.05"/>
    <n v="1556"/>
    <n v="51.212114395886893"/>
    <b v="1"/>
    <s v="technology/hardware"/>
    <x v="2"/>
    <s v="hardware"/>
    <n v="1387958429"/>
    <n v="1385366429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8.6"/>
    <x v="0"/>
    <s v="US"/>
    <s v="USD"/>
    <n v="1408818683"/>
    <n v="1406226683"/>
    <b v="0"/>
    <n v="4372"/>
    <n v="65"/>
    <n v="67.261538461538464"/>
    <b v="1"/>
    <s v="technology/hardware"/>
    <x v="2"/>
    <s v="hardware"/>
    <n v="1408818683"/>
    <n v="1406226683"/>
    <x v="2066"/>
    <x v="2065"/>
  </r>
  <r>
    <n v="2067"/>
    <s v="Luminite (LED lighting)"/>
    <s v="The next generation of premium quality LED lighting. Extreme power efficiency in a small package."/>
    <n v="495"/>
    <n v="628"/>
    <n v="126.86868686868686"/>
    <x v="0"/>
    <s v="GB"/>
    <s v="GBP"/>
    <n v="1432499376"/>
    <n v="1429648176"/>
    <b v="0"/>
    <n v="628"/>
    <n v="10"/>
    <n v="62.8"/>
    <b v="1"/>
    <s v="technology/hardware"/>
    <x v="2"/>
    <s v="hardware"/>
    <n v="1432499376"/>
    <n v="1429648176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.22388000000001"/>
    <x v="0"/>
    <s v="US"/>
    <s v="USD"/>
    <n v="1476994315"/>
    <n v="1474402315"/>
    <b v="0"/>
    <n v="26305.97"/>
    <n v="76"/>
    <n v="346.13118421052633"/>
    <b v="1"/>
    <s v="technology/hardware"/>
    <x v="2"/>
    <s v="hardware"/>
    <n v="1476994315"/>
    <n v="1474402315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.40666000000002"/>
    <x v="0"/>
    <s v="US"/>
    <s v="USD"/>
    <n v="1451776791"/>
    <n v="1449098391"/>
    <b v="0"/>
    <n v="64203.33"/>
    <n v="263"/>
    <n v="244.11912547528519"/>
    <b v="1"/>
    <s v="technology/hardware"/>
    <x v="2"/>
    <s v="hardware"/>
    <n v="1451776791"/>
    <n v="1449098391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.3272"/>
    <x v="0"/>
    <s v="DE"/>
    <s v="EUR"/>
    <n v="1467128723"/>
    <n v="1464536723"/>
    <b v="0"/>
    <n v="396659"/>
    <n v="1530"/>
    <n v="259.25424836601309"/>
    <b v="1"/>
    <s v="technology/hardware"/>
    <x v="2"/>
    <s v="hardware"/>
    <n v="1467128723"/>
    <n v="1464536723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0.73"/>
    <x v="0"/>
    <s v="US"/>
    <s v="USD"/>
    <n v="1475390484"/>
    <n v="1471502484"/>
    <b v="0"/>
    <n v="56146"/>
    <n v="278"/>
    <n v="201.96402877697841"/>
    <b v="1"/>
    <s v="technology/hardware"/>
    <x v="2"/>
    <s v="hardware"/>
    <n v="1475390484"/>
    <n v="1471502484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0.73146853146854"/>
    <x v="0"/>
    <s v="US"/>
    <s v="USD"/>
    <n v="1462629432"/>
    <n v="1460037432"/>
    <b v="0"/>
    <n v="79173"/>
    <n v="350"/>
    <n v="226.20857142857142"/>
    <b v="1"/>
    <s v="technology/hardware"/>
    <x v="2"/>
    <s v="hardware"/>
    <n v="1462629432"/>
    <n v="1460037432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2.60429999999999"/>
    <x v="0"/>
    <s v="US"/>
    <s v="USD"/>
    <n v="1431100918"/>
    <n v="1427212918"/>
    <b v="0"/>
    <n v="152604.29999999999"/>
    <n v="470"/>
    <n v="324.69"/>
    <b v="1"/>
    <s v="technology/hardware"/>
    <x v="2"/>
    <s v="hardware"/>
    <n v="1431100918"/>
    <n v="1427212918"/>
    <x v="2073"/>
    <x v="2072"/>
  </r>
  <r>
    <n v="2074"/>
    <s v="Advanced Simulation Products - PC Gaming Controllers"/>
    <s v="Creating PC gaming controllers to bring your gaming experience to a new level."/>
    <n v="600"/>
    <n v="615"/>
    <n v="102.49999999999999"/>
    <x v="0"/>
    <s v="US"/>
    <s v="USD"/>
    <n v="1462564182"/>
    <n v="1459972182"/>
    <b v="0"/>
    <n v="615"/>
    <n v="3"/>
    <n v="205"/>
    <b v="1"/>
    <s v="technology/hardware"/>
    <x v="2"/>
    <s v="hardware"/>
    <n v="1462564182"/>
    <n v="1459972182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n v="1678.3738373837384"/>
    <x v="0"/>
    <s v="US"/>
    <s v="USD"/>
    <n v="1374769288"/>
    <n v="1372177288"/>
    <b v="0"/>
    <n v="167820.6"/>
    <n v="8200"/>
    <n v="20.465926829268295"/>
    <b v="1"/>
    <s v="technology/hardware"/>
    <x v="2"/>
    <s v="hardware"/>
    <n v="1374769288"/>
    <n v="1372177288"/>
    <x v="2075"/>
    <x v="2074"/>
  </r>
  <r>
    <n v="2076"/>
    <s v="Earin - The Worlds Smallest Wireless Earbuds"/>
    <s v="Wireless earbuds filled with sound, yet so small they are almost invisible!"/>
    <n v="179000"/>
    <n v="972594.99"/>
    <n v="543.349156424581"/>
    <x v="0"/>
    <s v="GB"/>
    <s v="GBP"/>
    <n v="1406149689"/>
    <n v="1402693689"/>
    <b v="0"/>
    <n v="972594.99"/>
    <n v="8359"/>
    <n v="116.35303146309367"/>
    <b v="1"/>
    <s v="technology/hardware"/>
    <x v="2"/>
    <s v="hardware"/>
    <n v="1406149689"/>
    <n v="1402693689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n v="115.50800000000001"/>
    <x v="0"/>
    <s v="US"/>
    <s v="USD"/>
    <n v="1433538000"/>
    <n v="1428541276"/>
    <b v="0"/>
    <n v="57754"/>
    <n v="188"/>
    <n v="307.20212765957444"/>
    <b v="1"/>
    <s v="technology/hardware"/>
    <x v="2"/>
    <s v="hardware"/>
    <n v="1433538000"/>
    <n v="1428541276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n v="131.20499999999998"/>
    <x v="0"/>
    <s v="ES"/>
    <s v="EUR"/>
    <n v="1482085857"/>
    <n v="1479493857"/>
    <b v="0"/>
    <n v="26241"/>
    <n v="48"/>
    <n v="546.6875"/>
    <b v="1"/>
    <s v="technology/hardware"/>
    <x v="2"/>
    <s v="hardware"/>
    <n v="1482085857"/>
    <n v="1479493857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.17"/>
    <x v="0"/>
    <s v="GB"/>
    <s v="GBP"/>
    <n v="1435258800"/>
    <n v="1432659793"/>
    <b v="0"/>
    <n v="28817"/>
    <n v="607"/>
    <n v="47.474464579901152"/>
    <b v="1"/>
    <s v="technology/hardware"/>
    <x v="2"/>
    <s v="hardware"/>
    <n v="1435258800"/>
    <n v="1432659793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7.8"/>
    <x v="0"/>
    <s v="US"/>
    <s v="USD"/>
    <n v="1447286300"/>
    <n v="1444690700"/>
    <b v="0"/>
    <n v="5078"/>
    <n v="50"/>
    <n v="101.56"/>
    <b v="1"/>
    <s v="technology/hardware"/>
    <x v="2"/>
    <s v="hardware"/>
    <n v="1447286300"/>
    <n v="144469070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n v="114.57142857142857"/>
    <x v="0"/>
    <s v="US"/>
    <s v="USD"/>
    <n v="1337144340"/>
    <n v="1333597555"/>
    <b v="0"/>
    <n v="4010"/>
    <n v="55"/>
    <n v="72.909090909090907"/>
    <b v="1"/>
    <s v="music/indie rock"/>
    <x v="4"/>
    <s v="indie rock"/>
    <n v="1337144340"/>
    <n v="1333597555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n v="110.73333333333333"/>
    <x v="0"/>
    <s v="US"/>
    <s v="USD"/>
    <n v="1322106796"/>
    <n v="1316919196"/>
    <b v="0"/>
    <n v="1661"/>
    <n v="38"/>
    <n v="43.710526315789473"/>
    <b v="1"/>
    <s v="music/indie rock"/>
    <x v="4"/>
    <s v="indie rock"/>
    <n v="1322106796"/>
    <n v="1316919196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n v="113.33333333333333"/>
    <x v="0"/>
    <s v="US"/>
    <s v="USD"/>
    <n v="1338830395"/>
    <n v="1336238395"/>
    <b v="0"/>
    <n v="850"/>
    <n v="25"/>
    <n v="34"/>
    <b v="1"/>
    <s v="music/indie rock"/>
    <x v="4"/>
    <s v="indie rock"/>
    <n v="1338830395"/>
    <n v="1336238395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n v="108.33333333333333"/>
    <x v="0"/>
    <s v="US"/>
    <s v="USD"/>
    <n v="1399186740"/>
    <n v="1396468782"/>
    <b v="0"/>
    <n v="3250"/>
    <n v="46"/>
    <n v="70.652173913043484"/>
    <b v="1"/>
    <s v="music/indie rock"/>
    <x v="4"/>
    <s v="indie rock"/>
    <n v="1399186740"/>
    <n v="1396468782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3.53333333333335"/>
    <x v="0"/>
    <s v="US"/>
    <s v="USD"/>
    <n v="1342382587"/>
    <n v="1339790587"/>
    <b v="0"/>
    <n v="7412"/>
    <n v="83"/>
    <n v="89.301204819277103"/>
    <b v="1"/>
    <s v="music/indie rock"/>
    <x v="4"/>
    <s v="indie rock"/>
    <n v="1342382587"/>
    <n v="1339790587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n v="100.69999999999999"/>
    <x v="0"/>
    <s v="US"/>
    <s v="USD"/>
    <n v="1323838740"/>
    <n v="1321200332"/>
    <b v="0"/>
    <n v="4028"/>
    <n v="35"/>
    <n v="115.08571428571429"/>
    <b v="1"/>
    <s v="music/indie rock"/>
    <x v="4"/>
    <s v="indie rock"/>
    <n v="1323838740"/>
    <n v="1321200332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3.53333333333335"/>
    <x v="0"/>
    <s v="US"/>
    <s v="USD"/>
    <n v="1315457658"/>
    <n v="1312865658"/>
    <b v="0"/>
    <n v="1553"/>
    <n v="25"/>
    <n v="62.12"/>
    <b v="1"/>
    <s v="music/indie rock"/>
    <x v="4"/>
    <s v="indie rock"/>
    <n v="1315457658"/>
    <n v="1312865658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n v="115.51066666666668"/>
    <x v="0"/>
    <s v="US"/>
    <s v="USD"/>
    <n v="1284177540"/>
    <n v="1281028152"/>
    <b v="0"/>
    <n v="3465.32"/>
    <n v="75"/>
    <n v="46.204266666666669"/>
    <b v="1"/>
    <s v="music/indie rock"/>
    <x v="4"/>
    <s v="indie rock"/>
    <n v="1284177540"/>
    <n v="1281028152"/>
    <x v="2088"/>
    <x v="2087"/>
  </r>
  <r>
    <n v="2089"/>
    <s v="Little Moses EP"/>
    <s v="Little Moses is trying to record their first EP, and we can't do it without your help!"/>
    <n v="2500"/>
    <n v="3010.01"/>
    <n v="120.4004"/>
    <x v="0"/>
    <s v="US"/>
    <s v="USD"/>
    <n v="1375408194"/>
    <n v="1372384194"/>
    <b v="0"/>
    <n v="3010.01"/>
    <n v="62"/>
    <n v="48.54854838709678"/>
    <b v="1"/>
    <s v="music/indie rock"/>
    <x v="4"/>
    <s v="indie rock"/>
    <n v="1375408194"/>
    <n v="137238419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n v="115.040375"/>
    <x v="0"/>
    <s v="US"/>
    <s v="USD"/>
    <n v="1361696955"/>
    <n v="1359104955"/>
    <b v="0"/>
    <n v="9203.23"/>
    <n v="160"/>
    <n v="57.520187499999999"/>
    <b v="1"/>
    <s v="music/indie rock"/>
    <x v="4"/>
    <s v="indie rock"/>
    <n v="1361696955"/>
    <n v="1359104955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.46777777777777"/>
    <x v="0"/>
    <s v="US"/>
    <s v="USD"/>
    <n v="1299009600"/>
    <n v="1294818278"/>
    <b v="0"/>
    <n v="21684.2"/>
    <n v="246"/>
    <n v="88.147154471544724"/>
    <b v="1"/>
    <s v="music/indie rock"/>
    <x v="4"/>
    <s v="indie rock"/>
    <n v="1299009600"/>
    <n v="1294818278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.28333333333333"/>
    <x v="0"/>
    <s v="US"/>
    <s v="USD"/>
    <n v="1318006732"/>
    <n v="1312822732"/>
    <b v="0"/>
    <n v="6077"/>
    <n v="55"/>
    <n v="110.49090909090908"/>
    <b v="1"/>
    <s v="music/indie rock"/>
    <x v="4"/>
    <s v="indie rock"/>
    <n v="1318006732"/>
    <n v="1312822732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n v="102.46666666666667"/>
    <x v="0"/>
    <s v="US"/>
    <s v="USD"/>
    <n v="1356211832"/>
    <n v="1351024232"/>
    <b v="0"/>
    <n v="1537"/>
    <n v="23"/>
    <n v="66.826086956521735"/>
    <b v="1"/>
    <s v="music/indie rock"/>
    <x v="4"/>
    <s v="indie rock"/>
    <n v="1356211832"/>
    <n v="1351024232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0.54285714285714"/>
    <x v="0"/>
    <s v="US"/>
    <s v="USD"/>
    <n v="1330916400"/>
    <n v="1327969730"/>
    <b v="0"/>
    <n v="4219"/>
    <n v="72"/>
    <n v="58.597222222222221"/>
    <b v="1"/>
    <s v="music/indie rock"/>
    <x v="4"/>
    <s v="indie rock"/>
    <n v="1330916400"/>
    <n v="1327969730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500"/>
    <n v="22"/>
    <n v="113.63636363636364"/>
    <b v="1"/>
    <s v="music/indie rock"/>
    <x v="4"/>
    <s v="indie rock"/>
    <n v="1317576973"/>
    <n v="1312392973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n v="101.66666666666666"/>
    <x v="0"/>
    <s v="US"/>
    <s v="USD"/>
    <n v="1351223940"/>
    <n v="1349892735"/>
    <b v="0"/>
    <n v="610"/>
    <n v="14"/>
    <n v="43.571428571428569"/>
    <b v="1"/>
    <s v="music/indie rock"/>
    <x v="4"/>
    <s v="indie rock"/>
    <n v="1351223940"/>
    <n v="1349892735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000"/>
    <n v="38"/>
    <n v="78.94736842105263"/>
    <b v="1"/>
    <s v="music/indie rock"/>
    <x v="4"/>
    <s v="indie rock"/>
    <n v="1322751735"/>
    <n v="131756413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n v="100.33333333333334"/>
    <x v="0"/>
    <s v="US"/>
    <s v="USD"/>
    <n v="1331174635"/>
    <n v="1328582635"/>
    <b v="0"/>
    <n v="6020"/>
    <n v="32"/>
    <n v="188.125"/>
    <b v="1"/>
    <s v="music/indie rock"/>
    <x v="4"/>
    <s v="indie rock"/>
    <n v="1331174635"/>
    <n v="1328582635"/>
    <x v="2098"/>
    <x v="2097"/>
  </r>
  <r>
    <n v="2099"/>
    <s v="Roosevelt Died."/>
    <s v="Our tour van died, we need help!"/>
    <n v="3000"/>
    <n v="3971"/>
    <n v="132.36666666666667"/>
    <x v="0"/>
    <s v="US"/>
    <s v="USD"/>
    <n v="1435808400"/>
    <n v="1434650084"/>
    <b v="0"/>
    <n v="3971"/>
    <n v="63"/>
    <n v="63.031746031746032"/>
    <b v="1"/>
    <s v="music/indie rock"/>
    <x v="4"/>
    <s v="indie rock"/>
    <n v="1435808400"/>
    <n v="143465008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6.66666666666666"/>
    <x v="0"/>
    <s v="US"/>
    <s v="USD"/>
    <n v="1341028740"/>
    <n v="1339704141"/>
    <b v="0"/>
    <n v="820"/>
    <n v="27"/>
    <n v="30.37037037037037"/>
    <b v="1"/>
    <s v="music/indie rock"/>
    <x v="4"/>
    <s v="indie rock"/>
    <n v="1341028740"/>
    <n v="1339704141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.25"/>
    <x v="0"/>
    <s v="US"/>
    <s v="USD"/>
    <n v="1329104114"/>
    <n v="1323920114"/>
    <b v="0"/>
    <n v="2265"/>
    <n v="44"/>
    <n v="51.477272727272727"/>
    <b v="1"/>
    <s v="music/indie rock"/>
    <x v="4"/>
    <s v="indie rock"/>
    <n v="1329104114"/>
    <n v="13239201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1360"/>
    <n v="38"/>
    <n v="35.789473684210527"/>
    <b v="1"/>
    <s v="music/indie rock"/>
    <x v="4"/>
    <s v="indie rock"/>
    <n v="1304628648"/>
    <n v="1302036648"/>
    <x v="2102"/>
    <x v="2101"/>
  </r>
  <r>
    <n v="2103"/>
    <s v="Matthew Moon's New Album"/>
    <s v="Indie rocker, Matthew Moon, has something to share with you..."/>
    <n v="7777"/>
    <n v="11364"/>
    <n v="146.12318374694613"/>
    <x v="0"/>
    <s v="US"/>
    <s v="USD"/>
    <n v="1352488027"/>
    <n v="1349892427"/>
    <b v="0"/>
    <n v="11364"/>
    <n v="115"/>
    <n v="98.817391304347822"/>
    <b v="1"/>
    <s v="music/indie rock"/>
    <x v="4"/>
    <s v="indie rock"/>
    <n v="1352488027"/>
    <n v="1349892427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n v="129.5"/>
    <x v="0"/>
    <s v="US"/>
    <s v="USD"/>
    <n v="1369958400"/>
    <n v="1367286434"/>
    <b v="0"/>
    <n v="1036"/>
    <n v="37"/>
    <n v="28"/>
    <b v="1"/>
    <s v="music/indie rock"/>
    <x v="4"/>
    <s v="indie rock"/>
    <n v="1369958400"/>
    <n v="136728643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5080"/>
    <n v="99"/>
    <n v="51.313131313131315"/>
    <b v="1"/>
    <s v="music/indie rock"/>
    <x v="4"/>
    <s v="indie rock"/>
    <n v="1416542400"/>
    <n v="1415472953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.04545454545456"/>
    <x v="0"/>
    <s v="US"/>
    <s v="USD"/>
    <n v="1359176974"/>
    <n v="1356584974"/>
    <b v="0"/>
    <n v="2355"/>
    <n v="44"/>
    <n v="53.522727272727273"/>
    <b v="1"/>
    <s v="music/indie rock"/>
    <x v="4"/>
    <s v="indie rock"/>
    <n v="1359176974"/>
    <n v="135658497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n v="107.73299999999999"/>
    <x v="0"/>
    <s v="US"/>
    <s v="USD"/>
    <n v="1415815393"/>
    <n v="1413997393"/>
    <b v="0"/>
    <n v="2154.66"/>
    <n v="58"/>
    <n v="37.149310344827583"/>
    <b v="1"/>
    <s v="music/indie rock"/>
    <x v="4"/>
    <s v="indie rock"/>
    <n v="1415815393"/>
    <n v="1413997393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.31250000000001"/>
    <x v="0"/>
    <s v="US"/>
    <s v="USD"/>
    <n v="1347249300"/>
    <n v="1344917580"/>
    <b v="0"/>
    <n v="17170"/>
    <n v="191"/>
    <n v="89.895287958115176"/>
    <b v="1"/>
    <s v="music/indie rock"/>
    <x v="4"/>
    <s v="indie rock"/>
    <n v="1347249300"/>
    <n v="1344917580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n v="106.52500000000001"/>
    <x v="0"/>
    <s v="US"/>
    <s v="USD"/>
    <n v="1436115617"/>
    <n v="1433523617"/>
    <b v="0"/>
    <n v="4261"/>
    <n v="40"/>
    <n v="106.52500000000001"/>
    <b v="1"/>
    <s v="music/indie rock"/>
    <x v="4"/>
    <s v="indie rock"/>
    <n v="1436115617"/>
    <n v="1433523617"/>
    <x v="2109"/>
    <x v="2108"/>
  </r>
  <r>
    <n v="2110"/>
    <s v="&quot;Vision&quot; - New Album - Brent Brown"/>
    <s v="Brent Brown's breakout new album! Requires help from the record label... You!"/>
    <n v="2000"/>
    <n v="2007"/>
    <n v="100.35000000000001"/>
    <x v="0"/>
    <s v="US"/>
    <s v="USD"/>
    <n v="1401253140"/>
    <n v="1398873969"/>
    <b v="0"/>
    <n v="2007"/>
    <n v="38"/>
    <n v="52.815789473684212"/>
    <b v="1"/>
    <s v="music/indie rock"/>
    <x v="4"/>
    <s v="indie rock"/>
    <n v="1401253140"/>
    <n v="1398873969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6.5"/>
    <x v="0"/>
    <s v="US"/>
    <s v="USD"/>
    <n v="1313370000"/>
    <n v="1307594625"/>
    <b v="0"/>
    <n v="2130"/>
    <n v="39"/>
    <n v="54.615384615384613"/>
    <b v="1"/>
    <s v="music/indie rock"/>
    <x v="4"/>
    <s v="indie rock"/>
    <n v="1313370000"/>
    <n v="1307594625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300"/>
    <n v="11"/>
    <n v="27.272727272727273"/>
    <b v="1"/>
    <s v="music/indie rock"/>
    <x v="4"/>
    <s v="indie rock"/>
    <n v="1366064193"/>
    <n v="1364854593"/>
    <x v="2112"/>
    <x v="2111"/>
  </r>
  <r>
    <n v="2113"/>
    <s v="Summer Underground // Honeycomb LP"/>
    <s v="Help us fund our second full-length album Honeycomb!"/>
    <n v="7000"/>
    <n v="7340"/>
    <n v="104.85714285714285"/>
    <x v="0"/>
    <s v="US"/>
    <s v="USD"/>
    <n v="1411505176"/>
    <n v="1408481176"/>
    <b v="0"/>
    <n v="7340"/>
    <n v="107"/>
    <n v="68.598130841121488"/>
    <b v="1"/>
    <s v="music/indie rock"/>
    <x v="4"/>
    <s v="indie rock"/>
    <n v="1411505176"/>
    <n v="1408481176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4.69999999999999"/>
    <x v="0"/>
    <s v="US"/>
    <s v="USD"/>
    <n v="1291870740"/>
    <n v="1286480070"/>
    <b v="0"/>
    <n v="5235"/>
    <n v="147"/>
    <n v="35.612244897959187"/>
    <b v="1"/>
    <s v="music/indie rock"/>
    <x v="4"/>
    <s v="indie rock"/>
    <n v="1291870740"/>
    <n v="1286480070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n v="225.66666666666669"/>
    <x v="0"/>
    <s v="US"/>
    <s v="USD"/>
    <n v="1298167001"/>
    <n v="1295575001"/>
    <b v="0"/>
    <n v="3385"/>
    <n v="36"/>
    <n v="94.027777777777771"/>
    <b v="1"/>
    <s v="music/indie rock"/>
    <x v="4"/>
    <s v="indie rock"/>
    <n v="1298167001"/>
    <n v="1295575001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0.90416666666667"/>
    <x v="0"/>
    <s v="US"/>
    <s v="USD"/>
    <n v="1349203203"/>
    <n v="1345056003"/>
    <b v="0"/>
    <n v="48434"/>
    <n v="92"/>
    <n v="526.45652173913038"/>
    <b v="1"/>
    <s v="music/indie rock"/>
    <x v="4"/>
    <s v="indie rock"/>
    <n v="1349203203"/>
    <n v="1345056003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7.75"/>
    <x v="0"/>
    <s v="US"/>
    <s v="USD"/>
    <n v="1445921940"/>
    <n v="1444699549"/>
    <b v="0"/>
    <n v="1773"/>
    <n v="35"/>
    <n v="50.657142857142858"/>
    <b v="1"/>
    <s v="music/indie rock"/>
    <x v="4"/>
    <s v="indie rock"/>
    <n v="1445921940"/>
    <n v="1444699549"/>
    <x v="2117"/>
    <x v="2116"/>
  </r>
  <r>
    <n v="2118"/>
    <s v="PORCHES. vs. THE U.S.A."/>
    <s v="PORCHES.  and Documentarians tour from New York to San Francisco and back."/>
    <n v="1000"/>
    <n v="1346.11"/>
    <n v="134.61099999999999"/>
    <x v="0"/>
    <s v="US"/>
    <s v="USD"/>
    <n v="1311538136"/>
    <n v="1308946136"/>
    <b v="0"/>
    <n v="1346.11"/>
    <n v="17"/>
    <n v="79.182941176470578"/>
    <b v="1"/>
    <s v="music/indie rock"/>
    <x v="4"/>
    <s v="indie rock"/>
    <n v="1311538136"/>
    <n v="1308946136"/>
    <x v="2118"/>
    <x v="2117"/>
  </r>
  <r>
    <n v="2119"/>
    <s v="Big Long Now's Debut Album"/>
    <s v="big long now is recording our debut album and we are looking for help mastering and pressing it to vinyl"/>
    <n v="2000"/>
    <n v="2015"/>
    <n v="100.75"/>
    <x v="0"/>
    <s v="US"/>
    <s v="USD"/>
    <n v="1345086445"/>
    <n v="1342494445"/>
    <b v="0"/>
    <n v="2015"/>
    <n v="22"/>
    <n v="91.590909090909093"/>
    <b v="1"/>
    <s v="music/indie rock"/>
    <x v="4"/>
    <s v="indie rock"/>
    <n v="1345086445"/>
    <n v="1342494445"/>
    <x v="2119"/>
    <x v="2118"/>
  </r>
  <r>
    <n v="2120"/>
    <s v="Hearty Har Full Length Album"/>
    <s v="&lt;3_x000a_Coming in from outer space. Help Hearty Har record their 1st album!!"/>
    <n v="8000"/>
    <n v="8070.43"/>
    <n v="100.880375"/>
    <x v="0"/>
    <s v="US"/>
    <s v="USD"/>
    <n v="1388617736"/>
    <n v="1384384136"/>
    <b v="0"/>
    <n v="8070.43"/>
    <n v="69"/>
    <n v="116.96275362318841"/>
    <b v="1"/>
    <s v="music/indie rock"/>
    <x v="4"/>
    <s v="indie rock"/>
    <n v="1388617736"/>
    <n v="1384384136"/>
    <x v="2120"/>
    <x v="2119"/>
  </r>
  <r>
    <n v="2121"/>
    <s v="Legend of Decay"/>
    <s v="Join us on an epic journey to discover a millennia old secret which will change the world forever."/>
    <n v="50000"/>
    <n v="284"/>
    <n v="0.56800000000000006"/>
    <x v="2"/>
    <s v="CH"/>
    <s v="CHF"/>
    <n v="1484156948"/>
    <n v="1481564948"/>
    <b v="0"/>
    <n v="284"/>
    <n v="10"/>
    <n v="28.4"/>
    <b v="0"/>
    <s v="games/video games"/>
    <x v="6"/>
    <s v="video games"/>
    <n v="1484156948"/>
    <n v="1481564948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n v="0.38750000000000001"/>
    <x v="2"/>
    <s v="MX"/>
    <s v="MXN"/>
    <n v="1483773169"/>
    <n v="1481181169"/>
    <b v="0"/>
    <n v="310"/>
    <n v="3"/>
    <n v="103.33333333333333"/>
    <b v="0"/>
    <s v="games/video games"/>
    <x v="6"/>
    <s v="video games"/>
    <n v="1483773169"/>
    <n v="1481181169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0"/>
    <n v="5"/>
    <n v="10"/>
    <b v="0"/>
    <s v="games/video games"/>
    <x v="6"/>
    <s v="video games"/>
    <n v="1268636340"/>
    <n v="126398230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n v="10.454545454545453"/>
    <x v="2"/>
    <s v="US"/>
    <s v="USD"/>
    <n v="1291093200"/>
    <n v="1286930435"/>
    <b v="0"/>
    <n v="115"/>
    <n v="5"/>
    <n v="23"/>
    <b v="0"/>
    <s v="games/video games"/>
    <x v="6"/>
    <s v="video games"/>
    <n v="1291093200"/>
    <n v="1286930435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2"/>
    <x v="2"/>
    <s v="US"/>
    <s v="USD"/>
    <n v="1438734833"/>
    <n v="1436142833"/>
    <b v="0"/>
    <n v="852"/>
    <n v="27"/>
    <n v="31.555555555555557"/>
    <b v="0"/>
    <s v="games/video games"/>
    <x v="6"/>
    <s v="video games"/>
    <n v="1438734833"/>
    <n v="1436142833"/>
    <x v="2125"/>
    <x v="2124"/>
  </r>
  <r>
    <n v="2126"/>
    <s v="DodgeBall Blitz"/>
    <s v="Lead your team to victory in this fast-paced, action, sports game! Use Power-ups and avoid attacks as you fight for victory!"/>
    <n v="20000"/>
    <n v="10"/>
    <n v="0.05"/>
    <x v="2"/>
    <s v="US"/>
    <s v="USD"/>
    <n v="1418080887"/>
    <n v="1415488887"/>
    <b v="0"/>
    <n v="10"/>
    <n v="2"/>
    <n v="5"/>
    <b v="0"/>
    <s v="games/video games"/>
    <x v="6"/>
    <s v="video games"/>
    <n v="1418080887"/>
    <n v="1415488887"/>
    <x v="2126"/>
    <x v="2125"/>
  </r>
  <r>
    <n v="2127"/>
    <s v="Three Monkeys - Part 1: Into the Abyss"/>
    <s v="Three Monkeys is an audio adventure game for PC."/>
    <n v="28000"/>
    <n v="8076"/>
    <n v="28.842857142857142"/>
    <x v="2"/>
    <s v="GB"/>
    <s v="GBP"/>
    <n v="1426158463"/>
    <n v="1423570063"/>
    <b v="0"/>
    <n v="8076"/>
    <n v="236"/>
    <n v="34.220338983050844"/>
    <b v="0"/>
    <s v="games/video games"/>
    <x v="6"/>
    <s v="video games"/>
    <n v="1426158463"/>
    <n v="1423570063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n v="0.16666666666666669"/>
    <x v="2"/>
    <s v="CA"/>
    <s v="CAD"/>
    <n v="1411324369"/>
    <n v="1406140369"/>
    <b v="0"/>
    <n v="25"/>
    <n v="1"/>
    <n v="25"/>
    <b v="0"/>
    <s v="games/video games"/>
    <x v="6"/>
    <s v="video games"/>
    <n v="1411324369"/>
    <n v="1406140369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n v="11.799999999999999"/>
    <x v="2"/>
    <s v="US"/>
    <s v="USD"/>
    <n v="1457570100"/>
    <n v="1454978100"/>
    <b v="0"/>
    <n v="236"/>
    <n v="12"/>
    <n v="19.666666666666668"/>
    <b v="0"/>
    <s v="games/video games"/>
    <x v="6"/>
    <s v="video games"/>
    <n v="1457570100"/>
    <n v="1454978100"/>
    <x v="2129"/>
    <x v="2128"/>
  </r>
  <r>
    <n v="2130"/>
    <s v="Wondrous Adventures: A Kid's Game"/>
    <s v="You are the hero tasked to save your home from the villainous Sanword."/>
    <n v="42000"/>
    <n v="85"/>
    <n v="0.20238095238095236"/>
    <x v="2"/>
    <s v="US"/>
    <s v="USD"/>
    <n v="1408154663"/>
    <n v="1405130663"/>
    <b v="0"/>
    <n v="85"/>
    <n v="4"/>
    <n v="21.25"/>
    <b v="0"/>
    <s v="games/video games"/>
    <x v="6"/>
    <s v="video games"/>
    <n v="1408154663"/>
    <n v="1405130663"/>
    <x v="2130"/>
    <x v="2129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25"/>
    <n v="3"/>
    <n v="8.3333333333333339"/>
    <b v="0"/>
    <s v="games/video games"/>
    <x v="6"/>
    <s v="video games"/>
    <n v="1436677091"/>
    <n v="1434085091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5"/>
    <x v="2"/>
    <s v="US"/>
    <s v="USD"/>
    <n v="1391427692"/>
    <n v="1388835692"/>
    <b v="0"/>
    <n v="2112.9899999999998"/>
    <n v="99"/>
    <n v="21.34333333333333"/>
    <b v="0"/>
    <s v="games/video games"/>
    <x v="6"/>
    <s v="video games"/>
    <n v="1391427692"/>
    <n v="1388835692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"/>
    <x v="2"/>
    <s v="US"/>
    <s v="USD"/>
    <n v="1303628340"/>
    <n v="1300328399"/>
    <b v="0"/>
    <n v="16"/>
    <n v="3"/>
    <n v="5.333333333333333"/>
    <b v="0"/>
    <s v="games/video games"/>
    <x v="6"/>
    <s v="video games"/>
    <n v="1303628340"/>
    <n v="1300328399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n v="1.7333333333333332"/>
    <x v="2"/>
    <s v="US"/>
    <s v="USD"/>
    <n v="1367097391"/>
    <n v="1364505391"/>
    <b v="0"/>
    <n v="104"/>
    <n v="3"/>
    <n v="34.666666666666664"/>
    <b v="0"/>
    <s v="games/video games"/>
    <x v="6"/>
    <s v="video games"/>
    <n v="1367097391"/>
    <n v="1364505391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n v="9.56"/>
    <x v="2"/>
    <s v="US"/>
    <s v="USD"/>
    <n v="1349392033"/>
    <n v="1346800033"/>
    <b v="0"/>
    <n v="478"/>
    <n v="22"/>
    <n v="21.727272727272727"/>
    <b v="0"/>
    <s v="games/video games"/>
    <x v="6"/>
    <s v="video games"/>
    <n v="1349392033"/>
    <n v="1346800033"/>
    <x v="2135"/>
    <x v="2134"/>
  </r>
  <r>
    <n v="2136"/>
    <s v="Dark Paradise"/>
    <s v="A dark and twisted game with physiological madness and corruption as a man becomes the ultimate bio weapon."/>
    <n v="80000"/>
    <n v="47.69"/>
    <n v="5.9612499999999999E-2"/>
    <x v="2"/>
    <s v="US"/>
    <s v="USD"/>
    <n v="1382184786"/>
    <n v="1379592786"/>
    <b v="0"/>
    <n v="47.69"/>
    <n v="4"/>
    <n v="11.922499999999999"/>
    <b v="0"/>
    <s v="games/video games"/>
    <x v="6"/>
    <s v="video games"/>
    <n v="1382184786"/>
    <n v="1379592786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.405999999999999"/>
    <x v="2"/>
    <s v="CA"/>
    <s v="CAD"/>
    <n v="1417804229"/>
    <n v="1415212229"/>
    <b v="0"/>
    <n v="14203"/>
    <n v="534"/>
    <n v="26.59737827715356"/>
    <b v="0"/>
    <s v="games/video games"/>
    <x v="6"/>
    <s v="video games"/>
    <n v="1417804229"/>
    <n v="1415212229"/>
    <x v="2137"/>
    <x v="2136"/>
  </r>
  <r>
    <n v="2138"/>
    <s v="Tales Of Tameria - Dawning Light"/>
    <s v="A game with a mixture of a few genres from RPG, Simulation and to adventure elements."/>
    <n v="1000"/>
    <n v="128"/>
    <n v="12.8"/>
    <x v="2"/>
    <s v="GB"/>
    <s v="GBP"/>
    <n v="1383959939"/>
    <n v="1381364339"/>
    <b v="0"/>
    <n v="128"/>
    <n v="12"/>
    <n v="10.666666666666666"/>
    <b v="0"/>
    <s v="games/video games"/>
    <x v="6"/>
    <s v="video games"/>
    <n v="1383959939"/>
    <n v="1381364339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n v="5.42"/>
    <x v="2"/>
    <s v="US"/>
    <s v="USD"/>
    <n v="1478196008"/>
    <n v="1475604008"/>
    <b v="0"/>
    <n v="1626"/>
    <n v="56"/>
    <n v="29.035714285714285"/>
    <b v="0"/>
    <s v="games/video games"/>
    <x v="6"/>
    <s v="video games"/>
    <n v="1478196008"/>
    <n v="1475604008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.11199999999999999"/>
    <x v="2"/>
    <s v="US"/>
    <s v="USD"/>
    <n v="1357934424"/>
    <n v="1355342424"/>
    <b v="0"/>
    <n v="560"/>
    <n v="11"/>
    <n v="50.909090909090907"/>
    <b v="0"/>
    <s v="games/video games"/>
    <x v="6"/>
    <s v="video games"/>
    <n v="1357934424"/>
    <n v="1355342424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n v="0"/>
    <e v="#DIV/0!"/>
    <b v="0"/>
    <s v="games/video games"/>
    <x v="6"/>
    <s v="video games"/>
    <n v="1415947159"/>
    <n v="1413351559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39"/>
    <x v="2"/>
    <s v="DE"/>
    <s v="EUR"/>
    <n v="1451494210"/>
    <n v="1449075010"/>
    <b v="0"/>
    <n v="601"/>
    <n v="12"/>
    <n v="50.083333333333336"/>
    <b v="0"/>
    <s v="games/video games"/>
    <x v="6"/>
    <s v="video games"/>
    <n v="1451494210"/>
    <n v="1449075010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.25"/>
    <x v="2"/>
    <s v="US"/>
    <s v="USD"/>
    <n v="1279738800"/>
    <n v="1275599812"/>
    <b v="0"/>
    <n v="225"/>
    <n v="5"/>
    <n v="45"/>
    <b v="0"/>
    <s v="games/video games"/>
    <x v="6"/>
    <s v="video games"/>
    <n v="1279738800"/>
    <n v="1275599812"/>
    <x v="2143"/>
    <x v="2142"/>
  </r>
  <r>
    <n v="2144"/>
    <s v="Project Starborn"/>
    <s v="A thousand community-built sandbox games (and more!) with a fully-customizable game engine."/>
    <n v="35500"/>
    <n v="607"/>
    <n v="1.7098591549295776"/>
    <x v="2"/>
    <s v="US"/>
    <s v="USD"/>
    <n v="1379164040"/>
    <n v="1376399240"/>
    <b v="0"/>
    <n v="607"/>
    <n v="24"/>
    <n v="25.291666666666668"/>
    <b v="0"/>
    <s v="games/video games"/>
    <x v="6"/>
    <s v="video games"/>
    <n v="1379164040"/>
    <n v="1376399240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.433333333333334"/>
    <x v="2"/>
    <s v="US"/>
    <s v="USD"/>
    <n v="1385534514"/>
    <n v="1382938914"/>
    <b v="0"/>
    <n v="4565"/>
    <n v="89"/>
    <n v="51.292134831460672"/>
    <b v="0"/>
    <s v="games/video games"/>
    <x v="6"/>
    <s v="video games"/>
    <n v="1385534514"/>
    <n v="1382938914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n v="0.02"/>
    <x v="2"/>
    <s v="US"/>
    <s v="USD"/>
    <n v="1455207510"/>
    <n v="1453997910"/>
    <b v="0"/>
    <n v="1"/>
    <n v="1"/>
    <n v="1"/>
    <b v="0"/>
    <s v="games/video games"/>
    <x v="6"/>
    <s v="video games"/>
    <n v="1455207510"/>
    <n v="1453997910"/>
    <x v="2146"/>
    <x v="2145"/>
  </r>
  <r>
    <n v="2147"/>
    <s v="Johnny Rocketfingers 3"/>
    <s v="A Point and Click Adventure on Steroids."/>
    <n v="390000"/>
    <n v="2716"/>
    <n v="0.69641025641025645"/>
    <x v="2"/>
    <s v="US"/>
    <s v="USD"/>
    <n v="1416125148"/>
    <n v="1413356748"/>
    <b v="0"/>
    <n v="2716"/>
    <n v="55"/>
    <n v="49.381818181818183"/>
    <b v="0"/>
    <s v="games/video games"/>
    <x v="6"/>
    <s v="video games"/>
    <n v="1416125148"/>
    <n v="1413356748"/>
    <x v="2147"/>
    <x v="2146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n v="2"/>
    <n v="1"/>
    <b v="0"/>
    <s v="games/video games"/>
    <x v="6"/>
    <s v="video games"/>
    <n v="1427992582"/>
    <n v="1425404182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n v="0"/>
    <e v="#DIV/0!"/>
    <b v="0"/>
    <s v="games/video games"/>
    <x v="6"/>
    <s v="video games"/>
    <n v="1280534400"/>
    <n v="1277512556"/>
    <x v="2149"/>
    <x v="2148"/>
  </r>
  <r>
    <n v="2150"/>
    <s v="The Unknown Door"/>
    <s v="A pixel styled open world detective game."/>
    <n v="50000"/>
    <n v="405"/>
    <n v="0.80999999999999994"/>
    <x v="2"/>
    <s v="NO"/>
    <s v="NOK"/>
    <n v="1468392599"/>
    <n v="1465800599"/>
    <b v="0"/>
    <n v="405"/>
    <n v="4"/>
    <n v="101.25"/>
    <b v="0"/>
    <s v="games/video games"/>
    <x v="6"/>
    <s v="video games"/>
    <n v="1468392599"/>
    <n v="1465800599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n v="0.26222222222222225"/>
    <x v="2"/>
    <s v="US"/>
    <s v="USD"/>
    <n v="1467231614"/>
    <n v="1464639614"/>
    <b v="0"/>
    <n v="118"/>
    <n v="6"/>
    <n v="19.666666666666668"/>
    <b v="0"/>
    <s v="games/video games"/>
    <x v="6"/>
    <s v="video games"/>
    <n v="1467231614"/>
    <n v="1464639614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n v="0.16666666666666669"/>
    <x v="2"/>
    <s v="US"/>
    <s v="USD"/>
    <n v="1394909909"/>
    <n v="1392321509"/>
    <b v="0"/>
    <n v="50"/>
    <n v="4"/>
    <n v="12.5"/>
    <b v="0"/>
    <s v="games/video games"/>
    <x v="6"/>
    <s v="video games"/>
    <n v="1394909909"/>
    <n v="1392321509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n v="9.124454880912446E-3"/>
    <x v="2"/>
    <s v="US"/>
    <s v="USD"/>
    <n v="1420876740"/>
    <n v="1417470718"/>
    <b v="0"/>
    <n v="34"/>
    <n v="4"/>
    <n v="8.5"/>
    <b v="0"/>
    <s v="games/video games"/>
    <x v="6"/>
    <s v="video games"/>
    <n v="1420876740"/>
    <n v="1417470718"/>
    <x v="2153"/>
    <x v="2152"/>
  </r>
  <r>
    <n v="2154"/>
    <s v="Demigods - Rise of the Children - Part 1 (Design)"/>
    <s v="A Real Time Strategy game based on Greek mythology in a fictional world."/>
    <n v="250"/>
    <n v="2"/>
    <n v="0.8"/>
    <x v="2"/>
    <s v="US"/>
    <s v="USD"/>
    <n v="1390921827"/>
    <n v="1389193827"/>
    <b v="0"/>
    <n v="2"/>
    <n v="2"/>
    <n v="1"/>
    <b v="0"/>
    <s v="games/video games"/>
    <x v="6"/>
    <s v="video games"/>
    <n v="1390921827"/>
    <n v="1389193827"/>
    <x v="2154"/>
    <x v="2153"/>
  </r>
  <r>
    <n v="2155"/>
    <s v="VoxelMaze"/>
    <s v="A Level Editor, Turned up to eleven. Infinite creativity in one package, solo or with up to 16 of your friends."/>
    <n v="5000"/>
    <n v="115"/>
    <n v="2.2999999999999998"/>
    <x v="2"/>
    <s v="GB"/>
    <s v="GBP"/>
    <n v="1459443385"/>
    <n v="1456854985"/>
    <b v="0"/>
    <n v="115"/>
    <n v="5"/>
    <n v="23"/>
    <b v="0"/>
    <s v="games/video games"/>
    <x v="6"/>
    <s v="video games"/>
    <n v="1459443385"/>
    <n v="1456854985"/>
    <x v="2155"/>
    <x v="2154"/>
  </r>
  <r>
    <n v="2156"/>
    <s v="Beyond Black Space"/>
    <s v="Captain and manage your ship along with your crew in this deep space adventure! (PC/Linux/Mac)"/>
    <n v="56000"/>
    <n v="1493"/>
    <n v="2.6660714285714282"/>
    <x v="2"/>
    <s v="US"/>
    <s v="USD"/>
    <n v="1379363406"/>
    <n v="1375475406"/>
    <b v="0"/>
    <n v="1493"/>
    <n v="83"/>
    <n v="17.987951807228917"/>
    <b v="0"/>
    <s v="games/video games"/>
    <x v="6"/>
    <s v="video games"/>
    <n v="1379363406"/>
    <n v="1375475406"/>
    <x v="2156"/>
    <x v="2155"/>
  </r>
  <r>
    <n v="2157"/>
    <s v="Nin"/>
    <s v="Gamers and 90's fans unite in this small tale of epic proportions!"/>
    <n v="75000"/>
    <n v="21144"/>
    <n v="28.192"/>
    <x v="2"/>
    <s v="US"/>
    <s v="USD"/>
    <n v="1482479940"/>
    <n v="1479684783"/>
    <b v="0"/>
    <n v="21144"/>
    <n v="57"/>
    <n v="370.94736842105266"/>
    <b v="0"/>
    <s v="games/video games"/>
    <x v="6"/>
    <s v="video games"/>
    <n v="1482479940"/>
    <n v="1479684783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n v="6.5900366666666672"/>
    <x v="2"/>
    <s v="US"/>
    <s v="USD"/>
    <n v="1360009774"/>
    <n v="1356121774"/>
    <b v="0"/>
    <n v="19770.11"/>
    <n v="311"/>
    <n v="63.569485530546629"/>
    <b v="0"/>
    <s v="games/video games"/>
    <x v="6"/>
    <s v="video games"/>
    <n v="1360009774"/>
    <n v="1356121774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72222222222222221"/>
    <x v="2"/>
    <s v="US"/>
    <s v="USD"/>
    <n v="1310837574"/>
    <n v="1308245574"/>
    <b v="0"/>
    <n v="26"/>
    <n v="2"/>
    <n v="13"/>
    <b v="0"/>
    <s v="games/video games"/>
    <x v="6"/>
    <s v="video games"/>
    <n v="1310837574"/>
    <n v="1308245574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n v="0.85000000000000009"/>
    <x v="2"/>
    <s v="US"/>
    <s v="USD"/>
    <n v="1337447105"/>
    <n v="1334855105"/>
    <b v="0"/>
    <n v="85"/>
    <n v="16"/>
    <n v="5.3125"/>
    <b v="0"/>
    <s v="games/video games"/>
    <x v="6"/>
    <s v="video games"/>
    <n v="1337447105"/>
    <n v="1334855105"/>
    <x v="2160"/>
    <x v="2159"/>
  </r>
  <r>
    <n v="2161"/>
    <s v="CallMeGhost DEBUT ALBUM preorder!"/>
    <s v="We're trying to fund hard copies of our debut album!"/>
    <n v="400"/>
    <n v="463"/>
    <n v="115.75"/>
    <x v="0"/>
    <s v="US"/>
    <s v="USD"/>
    <n v="1443040059"/>
    <n v="1440448059"/>
    <b v="0"/>
    <n v="463"/>
    <n v="13"/>
    <n v="35.615384615384613"/>
    <b v="1"/>
    <s v="music/rock"/>
    <x v="4"/>
    <s v="rock"/>
    <n v="1443040059"/>
    <n v="1440448059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n v="112.26666666666667"/>
    <x v="0"/>
    <s v="US"/>
    <s v="USD"/>
    <n v="1406226191"/>
    <n v="1403547791"/>
    <b v="0"/>
    <n v="5052"/>
    <n v="58"/>
    <n v="87.103448275862064"/>
    <b v="1"/>
    <s v="music/rock"/>
    <x v="4"/>
    <s v="rock"/>
    <n v="1406226191"/>
    <n v="140354779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n v="132.20000000000002"/>
    <x v="0"/>
    <s v="US"/>
    <s v="USD"/>
    <n v="1433735400"/>
    <n v="1429306520"/>
    <b v="0"/>
    <n v="3305"/>
    <n v="44"/>
    <n v="75.11363636363636"/>
    <b v="1"/>
    <s v="music/rock"/>
    <x v="4"/>
    <s v="rock"/>
    <n v="1433735400"/>
    <n v="1429306520"/>
    <x v="2163"/>
    <x v="2162"/>
  </r>
  <r>
    <n v="2164"/>
    <s v="Rosaline debut record"/>
    <s v="South Florida roots country/rock outfit's long awaited debut record"/>
    <n v="5500"/>
    <n v="5645"/>
    <n v="102.63636363636364"/>
    <x v="0"/>
    <s v="US"/>
    <s v="USD"/>
    <n v="1466827140"/>
    <n v="1464196414"/>
    <b v="0"/>
    <n v="5645"/>
    <n v="83"/>
    <n v="68.01204819277109"/>
    <b v="1"/>
    <s v="music/rock"/>
    <x v="4"/>
    <s v="rock"/>
    <n v="1466827140"/>
    <n v="1464196414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n v="138.64000000000001"/>
    <x v="0"/>
    <s v="FR"/>
    <s v="EUR"/>
    <n v="1460127635"/>
    <n v="1457539235"/>
    <b v="0"/>
    <n v="3466"/>
    <n v="117"/>
    <n v="29.623931623931625"/>
    <b v="1"/>
    <s v="music/rock"/>
    <x v="4"/>
    <s v="rock"/>
    <n v="1460127635"/>
    <n v="1457539235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6.6"/>
    <x v="0"/>
    <s v="US"/>
    <s v="USD"/>
    <n v="1417813618"/>
    <n v="1413922018"/>
    <b v="0"/>
    <n v="2932"/>
    <n v="32"/>
    <n v="91.625"/>
    <b v="1"/>
    <s v="music/rock"/>
    <x v="4"/>
    <s v="rock"/>
    <n v="1417813618"/>
    <n v="1413922018"/>
    <x v="2166"/>
    <x v="2165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180"/>
    <n v="8"/>
    <n v="22.5"/>
    <b v="1"/>
    <s v="music/rock"/>
    <x v="4"/>
    <s v="rock"/>
    <n v="1347672937"/>
    <n v="1346463337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n v="121.5816111111111"/>
    <x v="0"/>
    <s v="US"/>
    <s v="USD"/>
    <n v="1486702800"/>
    <n v="1484058261"/>
    <b v="0"/>
    <n v="21884.69"/>
    <n v="340"/>
    <n v="64.366735294117646"/>
    <b v="1"/>
    <s v="music/rock"/>
    <x v="4"/>
    <s v="rock"/>
    <n v="1486702800"/>
    <n v="148405826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153"/>
    <n v="7"/>
    <n v="21.857142857142858"/>
    <b v="1"/>
    <s v="music/rock"/>
    <x v="4"/>
    <s v="rock"/>
    <n v="1488473351"/>
    <n v="1488214151"/>
    <x v="2169"/>
    <x v="2168"/>
  </r>
  <r>
    <n v="2170"/>
    <s v="STETSON'S NEW EP"/>
    <s v="We are a hard rock band from Northern California trying to raise $350 for our next EP. Be a part of our journey!"/>
    <n v="350"/>
    <n v="633"/>
    <n v="180.85714285714286"/>
    <x v="0"/>
    <s v="US"/>
    <s v="USD"/>
    <n v="1440266422"/>
    <n v="1436810422"/>
    <b v="0"/>
    <n v="633"/>
    <n v="19"/>
    <n v="33.315789473684212"/>
    <b v="1"/>
    <s v="music/rock"/>
    <x v="4"/>
    <s v="rock"/>
    <n v="1440266422"/>
    <n v="1436810422"/>
    <x v="2170"/>
    <x v="2169"/>
  </r>
  <r>
    <n v="2171"/>
    <s v="Brainspoonâ€™s New Record"/>
    <s v="Like records? We do, too! Help this Los Angeles based rock 'n' roll band get their new album out on vinyl!"/>
    <n v="4000"/>
    <n v="4243"/>
    <n v="106.075"/>
    <x v="0"/>
    <s v="US"/>
    <s v="USD"/>
    <n v="1434949200"/>
    <n v="1431903495"/>
    <b v="0"/>
    <n v="4243"/>
    <n v="47"/>
    <n v="90.276595744680847"/>
    <b v="1"/>
    <s v="music/rock"/>
    <x v="4"/>
    <s v="rock"/>
    <n v="1434949200"/>
    <n v="1431903495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000"/>
    <n v="13"/>
    <n v="76.92307692307692"/>
    <b v="1"/>
    <s v="music/rock"/>
    <x v="4"/>
    <s v="rock"/>
    <n v="1429365320"/>
    <n v="1426773320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6.92857142857143"/>
    <x v="0"/>
    <s v="US"/>
    <s v="USD"/>
    <n v="1378785540"/>
    <n v="1376066243"/>
    <b v="0"/>
    <n v="5331"/>
    <n v="90"/>
    <n v="59.233333333333334"/>
    <b v="1"/>
    <s v="music/rock"/>
    <x v="4"/>
    <s v="rock"/>
    <n v="1378785540"/>
    <n v="137606624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n v="102.97499999999999"/>
    <x v="0"/>
    <s v="GB"/>
    <s v="GBP"/>
    <n v="1462453307"/>
    <n v="1459861307"/>
    <b v="0"/>
    <n v="4119"/>
    <n v="63"/>
    <n v="65.38095238095238"/>
    <b v="1"/>
    <s v="music/rock"/>
    <x v="4"/>
    <s v="rock"/>
    <n v="1462453307"/>
    <n v="1459861307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1750"/>
    <n v="26"/>
    <n v="67.307692307692307"/>
    <b v="1"/>
    <s v="music/rock"/>
    <x v="4"/>
    <s v="rock"/>
    <n v="1469059986"/>
    <n v="1468455186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n v="126.02"/>
    <x v="0"/>
    <s v="US"/>
    <s v="USD"/>
    <n v="1430579509"/>
    <n v="1427987509"/>
    <b v="0"/>
    <n v="6301"/>
    <n v="71"/>
    <n v="88.74647887323944"/>
    <b v="1"/>
    <s v="music/rock"/>
    <x v="4"/>
    <s v="rock"/>
    <n v="1430579509"/>
    <n v="1427987509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n v="100.12"/>
    <x v="0"/>
    <s v="US"/>
    <s v="USD"/>
    <n v="1465192867"/>
    <n v="1463032867"/>
    <b v="0"/>
    <n v="2503"/>
    <n v="38"/>
    <n v="65.868421052631575"/>
    <b v="1"/>
    <s v="music/rock"/>
    <x v="4"/>
    <s v="rock"/>
    <n v="1465192867"/>
    <n v="146303286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n v="138.64000000000001"/>
    <x v="0"/>
    <s v="US"/>
    <s v="USD"/>
    <n v="1484752597"/>
    <n v="1482160597"/>
    <b v="0"/>
    <n v="34660"/>
    <n v="859"/>
    <n v="40.349243306169967"/>
    <b v="1"/>
    <s v="music/rock"/>
    <x v="4"/>
    <s v="rock"/>
    <n v="1484752597"/>
    <n v="1482160597"/>
    <x v="2178"/>
    <x v="2177"/>
  </r>
  <r>
    <n v="2179"/>
    <s v="Woodhouse EP"/>
    <s v="Woodhouse is making an EP!  If you are a fan of whiskey and loud guitars, contribute to the cause!"/>
    <n v="1000"/>
    <n v="1614"/>
    <n v="161.4"/>
    <x v="0"/>
    <s v="US"/>
    <s v="USD"/>
    <n v="1428725192"/>
    <n v="1426133192"/>
    <b v="0"/>
    <n v="1614"/>
    <n v="21"/>
    <n v="76.857142857142861"/>
    <b v="1"/>
    <s v="music/rock"/>
    <x v="4"/>
    <s v="rock"/>
    <n v="1428725192"/>
    <n v="1426133192"/>
    <x v="2179"/>
    <x v="2178"/>
  </r>
  <r>
    <n v="2180"/>
    <s v="FOUR STAR MARY &quot;PIECES&quot;"/>
    <s v="Help fund the new record by independent alternative rockers FOUR STAR MARY &quot;PIECES&quot;"/>
    <n v="5000"/>
    <n v="5359.21"/>
    <n v="107.18419999999999"/>
    <x v="0"/>
    <s v="US"/>
    <s v="USD"/>
    <n v="1447434268"/>
    <n v="1443801868"/>
    <b v="0"/>
    <n v="5359.21"/>
    <n v="78"/>
    <n v="68.707820512820518"/>
    <b v="1"/>
    <s v="music/rock"/>
    <x v="4"/>
    <s v="rock"/>
    <n v="1447434268"/>
    <n v="1443801868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.1"/>
    <x v="0"/>
    <s v="US"/>
    <s v="USD"/>
    <n v="1487635653"/>
    <n v="1486426053"/>
    <b v="0"/>
    <n v="3062"/>
    <n v="53"/>
    <n v="57.773584905660378"/>
    <b v="1"/>
    <s v="games/tabletop games"/>
    <x v="6"/>
    <s v="tabletop games"/>
    <n v="1487635653"/>
    <n v="1486426053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n v="524.16666666666663"/>
    <x v="0"/>
    <s v="CA"/>
    <s v="CAD"/>
    <n v="1412285825"/>
    <n v="1409261825"/>
    <b v="0"/>
    <n v="15725"/>
    <n v="356"/>
    <n v="44.171348314606739"/>
    <b v="1"/>
    <s v="games/tabletop games"/>
    <x v="6"/>
    <s v="tabletop games"/>
    <n v="1412285825"/>
    <n v="1409261825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.27777777777777"/>
    <x v="0"/>
    <s v="US"/>
    <s v="USD"/>
    <n v="1486616400"/>
    <n v="1484037977"/>
    <b v="0"/>
    <n v="8807"/>
    <n v="279"/>
    <n v="31.566308243727597"/>
    <b v="1"/>
    <s v="games/tabletop games"/>
    <x v="6"/>
    <s v="tabletop games"/>
    <n v="1486616400"/>
    <n v="148403797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n v="284.74"/>
    <x v="0"/>
    <s v="US"/>
    <s v="USD"/>
    <n v="1453737600"/>
    <n v="1452530041"/>
    <b v="1"/>
    <n v="28474"/>
    <n v="266"/>
    <n v="107.04511278195488"/>
    <b v="1"/>
    <s v="games/tabletop games"/>
    <x v="6"/>
    <s v="tabletop games"/>
    <n v="1453737600"/>
    <n v="1452530041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n v="1856.97"/>
    <x v="0"/>
    <s v="GB"/>
    <s v="GBP"/>
    <n v="1364286239"/>
    <n v="1360830239"/>
    <b v="0"/>
    <n v="92848.5"/>
    <n v="623"/>
    <n v="149.03451043338683"/>
    <b v="1"/>
    <s v="games/tabletop games"/>
    <x v="6"/>
    <s v="tabletop games"/>
    <n v="1364286239"/>
    <n v="1360830239"/>
    <x v="2185"/>
    <x v="2184"/>
  </r>
  <r>
    <n v="2186"/>
    <s v="Latitude 90Â° : The Origin"/>
    <s v="The real-time digital social deduction game where there's no moderator, no sleeping, and no dying."/>
    <n v="20000"/>
    <n v="21935"/>
    <n v="109.67499999999998"/>
    <x v="0"/>
    <s v="US"/>
    <s v="USD"/>
    <n v="1473213600"/>
    <n v="1470062743"/>
    <b v="0"/>
    <n v="21935"/>
    <n v="392"/>
    <n v="55.956632653061227"/>
    <b v="1"/>
    <s v="games/tabletop games"/>
    <x v="6"/>
    <s v="tabletop games"/>
    <n v="1473213600"/>
    <n v="1470062743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n v="1014.6425"/>
    <x v="0"/>
    <s v="US"/>
    <s v="USD"/>
    <n v="1428033540"/>
    <n v="1425531666"/>
    <b v="1"/>
    <n v="202928.5"/>
    <n v="3562"/>
    <n v="56.970381807973048"/>
    <b v="1"/>
    <s v="games/tabletop games"/>
    <x v="6"/>
    <s v="tabletop games"/>
    <n v="1428033540"/>
    <n v="1425531666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.17692027666544"/>
    <x v="0"/>
    <s v="AU"/>
    <s v="AUD"/>
    <n v="1477414800"/>
    <n v="1474380241"/>
    <b v="0"/>
    <n v="22645"/>
    <n v="514"/>
    <n v="44.056420233463037"/>
    <b v="1"/>
    <s v="games/tabletop games"/>
    <x v="6"/>
    <s v="tabletop games"/>
    <n v="1477414800"/>
    <n v="1474380241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n v="503.25"/>
    <x v="0"/>
    <s v="GB"/>
    <s v="GBP"/>
    <n v="1461276000"/>
    <n v="1460055300"/>
    <b v="0"/>
    <n v="6039"/>
    <n v="88"/>
    <n v="68.625"/>
    <b v="1"/>
    <s v="games/tabletop games"/>
    <x v="6"/>
    <s v="tabletop games"/>
    <n v="1461276000"/>
    <n v="1460055300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4.61052631578946"/>
    <x v="0"/>
    <s v="US"/>
    <s v="USD"/>
    <n v="1458716340"/>
    <n v="1455721204"/>
    <b v="0"/>
    <n v="35076"/>
    <n v="537"/>
    <n v="65.318435754189949"/>
    <b v="1"/>
    <s v="games/tabletop games"/>
    <x v="6"/>
    <s v="tabletop games"/>
    <n v="1458716340"/>
    <n v="1455721204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n v="119.73333333333333"/>
    <x v="0"/>
    <s v="GB"/>
    <s v="GBP"/>
    <n v="1487102427"/>
    <n v="1486065627"/>
    <b v="0"/>
    <n v="898"/>
    <n v="25"/>
    <n v="35.92"/>
    <b v="1"/>
    <s v="games/tabletop games"/>
    <x v="6"/>
    <s v="tabletop games"/>
    <n v="1487102427"/>
    <n v="1486065627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.2401666666667"/>
    <x v="0"/>
    <s v="GB"/>
    <s v="GBP"/>
    <n v="1481842800"/>
    <n v="1479414344"/>
    <b v="0"/>
    <n v="129748.82"/>
    <n v="3238"/>
    <n v="40.070667078443485"/>
    <b v="1"/>
    <s v="games/tabletop games"/>
    <x v="6"/>
    <s v="tabletop games"/>
    <n v="1481842800"/>
    <n v="1479414344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.37333333333333"/>
    <x v="0"/>
    <s v="US"/>
    <s v="USD"/>
    <n v="1479704340"/>
    <n v="1477043072"/>
    <b v="0"/>
    <n v="67856"/>
    <n v="897"/>
    <n v="75.647714604236342"/>
    <b v="1"/>
    <s v="games/tabletop games"/>
    <x v="6"/>
    <s v="tabletop games"/>
    <n v="1479704340"/>
    <n v="147704307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n v="537.37"/>
    <x v="0"/>
    <s v="US"/>
    <s v="USD"/>
    <n v="1459012290"/>
    <n v="1456423890"/>
    <b v="0"/>
    <n v="53737"/>
    <n v="878"/>
    <n v="61.203872437357631"/>
    <b v="1"/>
    <s v="games/tabletop games"/>
    <x v="6"/>
    <s v="tabletop games"/>
    <n v="1459012290"/>
    <n v="1456423890"/>
    <x v="2194"/>
    <x v="2193"/>
  </r>
  <r>
    <n v="2195"/>
    <s v="Purgatoria: City of Angels"/>
    <s v="A gritty, noir tabletop RPG with a fast-paced combo-based battle system."/>
    <n v="4600"/>
    <n v="5535"/>
    <n v="120.32608695652173"/>
    <x v="0"/>
    <s v="US"/>
    <s v="USD"/>
    <n v="1439317900"/>
    <n v="1436725900"/>
    <b v="0"/>
    <n v="5535"/>
    <n v="115"/>
    <n v="48.130434782608695"/>
    <b v="1"/>
    <s v="games/tabletop games"/>
    <x v="6"/>
    <s v="tabletop games"/>
    <n v="1439317900"/>
    <n v="1436725900"/>
    <x v="2195"/>
    <x v="2194"/>
  </r>
  <r>
    <n v="2196"/>
    <s v="LACORSA Grand Prix Game (relaunch)"/>
    <s v="Race your friends in style with this classic Grand Prix game."/>
    <n v="14000"/>
    <n v="15937"/>
    <n v="113.83571428571429"/>
    <x v="0"/>
    <s v="US"/>
    <s v="USD"/>
    <n v="1480662000"/>
    <n v="1478000502"/>
    <b v="0"/>
    <n v="15937"/>
    <n v="234"/>
    <n v="68.106837606837601"/>
    <b v="1"/>
    <s v="games/tabletop games"/>
    <x v="6"/>
    <s v="tabletop games"/>
    <n v="1480662000"/>
    <n v="147800050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n v="951.03109999999992"/>
    <x v="0"/>
    <s v="US"/>
    <s v="USD"/>
    <n v="1425132059"/>
    <n v="1422540059"/>
    <b v="0"/>
    <n v="285309.33"/>
    <n v="4330"/>
    <n v="65.891300230946882"/>
    <b v="1"/>
    <s v="games/tabletop games"/>
    <x v="6"/>
    <s v="tabletop games"/>
    <n v="1425132059"/>
    <n v="142254005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n v="132.89249999999998"/>
    <x v="0"/>
    <s v="US"/>
    <s v="USD"/>
    <n v="1447507200"/>
    <n v="1444911600"/>
    <b v="0"/>
    <n v="53157"/>
    <n v="651"/>
    <n v="81.654377880184327"/>
    <b v="1"/>
    <s v="games/tabletop games"/>
    <x v="6"/>
    <s v="tabletop games"/>
    <n v="1447507200"/>
    <n v="1444911600"/>
    <x v="2198"/>
    <x v="2197"/>
  </r>
  <r>
    <n v="2199"/>
    <s v="Decadolo. Flip it!"/>
    <s v="A new strategic board game designed to flip out your opponent."/>
    <n v="9000"/>
    <n v="13228"/>
    <n v="146.97777777777779"/>
    <x v="0"/>
    <s v="IE"/>
    <s v="EUR"/>
    <n v="1444903198"/>
    <n v="1442311198"/>
    <b v="1"/>
    <n v="13228"/>
    <n v="251"/>
    <n v="52.701195219123505"/>
    <b v="1"/>
    <s v="games/tabletop games"/>
    <x v="6"/>
    <s v="tabletop games"/>
    <n v="1444903198"/>
    <n v="1442311198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.15"/>
    <x v="0"/>
    <s v="GB"/>
    <s v="GBP"/>
    <n v="1436151600"/>
    <n v="1433775668"/>
    <b v="0"/>
    <n v="10843"/>
    <n v="263"/>
    <n v="41.228136882129277"/>
    <b v="1"/>
    <s v="games/tabletop games"/>
    <x v="6"/>
    <s v="tabletop games"/>
    <n v="1436151600"/>
    <n v="1433775668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n v="382.71818181818185"/>
    <x v="0"/>
    <s v="GB"/>
    <s v="GBP"/>
    <n v="1358367565"/>
    <n v="1357157965"/>
    <b v="0"/>
    <n v="420.99"/>
    <n v="28"/>
    <n v="15.035357142857142"/>
    <b v="1"/>
    <s v="music/electronic music"/>
    <x v="4"/>
    <s v="electronic music"/>
    <n v="1358367565"/>
    <n v="135715796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n v="704.18124999999998"/>
    <x v="0"/>
    <s v="US"/>
    <s v="USD"/>
    <n v="1351801368"/>
    <n v="1349209368"/>
    <b v="0"/>
    <n v="28167.25"/>
    <n v="721"/>
    <n v="39.066920943134534"/>
    <b v="1"/>
    <s v="music/electronic music"/>
    <x v="4"/>
    <s v="electronic music"/>
    <n v="1351801368"/>
    <n v="1349209368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n v="109.55"/>
    <x v="0"/>
    <s v="CA"/>
    <s v="CAD"/>
    <n v="1443127082"/>
    <n v="1440535082"/>
    <b v="0"/>
    <n v="2191"/>
    <n v="50"/>
    <n v="43.82"/>
    <b v="1"/>
    <s v="music/electronic music"/>
    <x v="4"/>
    <s v="electronic music"/>
    <n v="1443127082"/>
    <n v="14405350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2.86666666666667"/>
    <x v="0"/>
    <s v="US"/>
    <s v="USD"/>
    <n v="1362814119"/>
    <n v="1360222119"/>
    <b v="0"/>
    <n v="1993"/>
    <n v="73"/>
    <n v="27.301369863013697"/>
    <b v="1"/>
    <s v="music/electronic music"/>
    <x v="4"/>
    <s v="electronic music"/>
    <n v="1362814119"/>
    <n v="1360222119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1140"/>
    <n v="27"/>
    <n v="42.222222222222221"/>
    <b v="1"/>
    <s v="music/electronic music"/>
    <x v="4"/>
    <s v="electronic music"/>
    <n v="1338579789"/>
    <n v="1335987789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n v="102.72727272727273"/>
    <x v="0"/>
    <s v="US"/>
    <s v="USD"/>
    <n v="1334556624"/>
    <n v="1333001424"/>
    <b v="0"/>
    <n v="1130"/>
    <n v="34"/>
    <n v="33.235294117647058"/>
    <b v="1"/>
    <s v="music/electronic music"/>
    <x v="4"/>
    <s v="electronic music"/>
    <n v="1334556624"/>
    <n v="1333001424"/>
    <x v="2206"/>
    <x v="2205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2000"/>
    <n v="7"/>
    <n v="285.71428571428572"/>
    <b v="1"/>
    <s v="music/electronic music"/>
    <x v="4"/>
    <s v="electronic music"/>
    <n v="1384580373"/>
    <n v="1381984773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1.6"/>
    <x v="0"/>
    <s v="US"/>
    <s v="USD"/>
    <n v="1333771200"/>
    <n v="1328649026"/>
    <b v="0"/>
    <n v="1016"/>
    <n v="24"/>
    <n v="42.333333333333336"/>
    <b v="1"/>
    <s v="music/electronic music"/>
    <x v="4"/>
    <s v="electronic music"/>
    <n v="1333771200"/>
    <n v="1328649026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n v="150.80000000000001"/>
    <x v="0"/>
    <s v="GB"/>
    <s v="GBP"/>
    <n v="1397516400"/>
    <n v="1396524644"/>
    <b v="0"/>
    <n v="754"/>
    <n v="15"/>
    <n v="50.266666666666666"/>
    <b v="1"/>
    <s v="music/electronic music"/>
    <x v="4"/>
    <s v="electronic music"/>
    <n v="1397516400"/>
    <n v="1396524644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.425"/>
    <x v="0"/>
    <s v="US"/>
    <s v="USD"/>
    <n v="1334424960"/>
    <n v="1329442510"/>
    <b v="0"/>
    <n v="4457"/>
    <n v="72"/>
    <n v="61.902777777777779"/>
    <b v="1"/>
    <s v="music/electronic music"/>
    <x v="4"/>
    <s v="electronic music"/>
    <n v="1334424960"/>
    <n v="1329442510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5.6"/>
    <x v="0"/>
    <s v="US"/>
    <s v="USD"/>
    <n v="1397113140"/>
    <n v="1395168625"/>
    <b v="0"/>
    <n v="4890"/>
    <n v="120"/>
    <n v="40.75"/>
    <b v="1"/>
    <s v="music/electronic music"/>
    <x v="4"/>
    <s v="electronic music"/>
    <n v="1397113140"/>
    <n v="139516862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.38333333333333"/>
    <x v="0"/>
    <s v="US"/>
    <s v="USD"/>
    <n v="1383526800"/>
    <n v="1380650177"/>
    <b v="0"/>
    <n v="6863"/>
    <n v="123"/>
    <n v="55.796747967479675"/>
    <b v="1"/>
    <s v="music/electronic music"/>
    <x v="4"/>
    <s v="electronic music"/>
    <n v="1383526800"/>
    <n v="1380650177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0"/>
    <n v="1"/>
    <n v="10"/>
    <b v="1"/>
    <s v="music/electronic music"/>
    <x v="4"/>
    <s v="electronic music"/>
    <n v="1431719379"/>
    <n v="1429127379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n v="292.50166666666667"/>
    <x v="0"/>
    <s v="US"/>
    <s v="USD"/>
    <n v="1391713248"/>
    <n v="1389121248"/>
    <b v="0"/>
    <n v="1755.01"/>
    <n v="24"/>
    <n v="73.125416666666666"/>
    <b v="1"/>
    <s v="music/electronic music"/>
    <x v="4"/>
    <s v="electronic music"/>
    <n v="1391713248"/>
    <n v="1389121248"/>
    <x v="2214"/>
    <x v="2213"/>
  </r>
  <r>
    <n v="2215"/>
    <s v="&quot;Something to See, Not to Say&quot; - Anemometer's First EP Album"/>
    <s v="Ambient Electro Grind-fest!"/>
    <n v="550"/>
    <n v="860"/>
    <n v="156.36363636363637"/>
    <x v="0"/>
    <s v="US"/>
    <s v="USD"/>
    <n v="1331621940"/>
    <n v="1329671572"/>
    <b v="0"/>
    <n v="860"/>
    <n v="33"/>
    <n v="26.060606060606062"/>
    <b v="1"/>
    <s v="music/electronic music"/>
    <x v="4"/>
    <s v="electronic music"/>
    <n v="1331621940"/>
    <n v="1329671572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5.66666666666666"/>
    <x v="0"/>
    <s v="US"/>
    <s v="USD"/>
    <n v="1437674545"/>
    <n v="1436464945"/>
    <b v="0"/>
    <n v="317"/>
    <n v="14"/>
    <n v="22.642857142857142"/>
    <b v="1"/>
    <s v="music/electronic music"/>
    <x v="4"/>
    <s v="electronic music"/>
    <n v="1437674545"/>
    <n v="143646494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.19047619047619"/>
    <x v="0"/>
    <s v="US"/>
    <s v="USD"/>
    <n v="1446451200"/>
    <n v="1445539113"/>
    <b v="0"/>
    <n v="425"/>
    <n v="9"/>
    <n v="47.222222222222221"/>
    <b v="1"/>
    <s v="music/electronic music"/>
    <x v="4"/>
    <s v="electronic music"/>
    <n v="1446451200"/>
    <n v="1445539113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2.833"/>
    <x v="0"/>
    <s v="US"/>
    <s v="USD"/>
    <n v="1346198400"/>
    <n v="1344281383"/>
    <b v="0"/>
    <n v="2456.66"/>
    <n v="76"/>
    <n v="32.324473684210524"/>
    <b v="1"/>
    <s v="music/electronic music"/>
    <x v="4"/>
    <s v="electronic music"/>
    <n v="1346198400"/>
    <n v="1344281383"/>
    <x v="2218"/>
    <x v="2217"/>
  </r>
  <r>
    <n v="2219"/>
    <s v="Moments by eBurner"/>
    <s v="An album that illustrates events in our lives, whether trivial or significant, through the tones of electronic music."/>
    <n v="1000"/>
    <n v="1015"/>
    <n v="101.49999999999999"/>
    <x v="0"/>
    <s v="US"/>
    <s v="USD"/>
    <n v="1440004512"/>
    <n v="1437412512"/>
    <b v="0"/>
    <n v="1015"/>
    <n v="19"/>
    <n v="53.421052631578945"/>
    <b v="1"/>
    <s v="music/electronic music"/>
    <x v="4"/>
    <s v="electronic music"/>
    <n v="1440004512"/>
    <n v="143741251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n v="101.14285714285714"/>
    <x v="0"/>
    <s v="US"/>
    <s v="USD"/>
    <n v="1374888436"/>
    <n v="1372296436"/>
    <b v="0"/>
    <n v="3540"/>
    <n v="69"/>
    <n v="51.304347826086953"/>
    <b v="1"/>
    <s v="music/electronic music"/>
    <x v="4"/>
    <s v="electronic music"/>
    <n v="1374888436"/>
    <n v="1372296436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.11999999999999"/>
    <x v="0"/>
    <s v="US"/>
    <s v="USD"/>
    <n v="1461369600"/>
    <n v="1458748809"/>
    <b v="0"/>
    <n v="8109"/>
    <n v="218"/>
    <n v="37.197247706422019"/>
    <b v="1"/>
    <s v="games/tabletop games"/>
    <x v="6"/>
    <s v="tabletop games"/>
    <n v="1461369600"/>
    <n v="1458748809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n v="162.6"/>
    <x v="0"/>
    <s v="US"/>
    <s v="USD"/>
    <n v="1327776847"/>
    <n v="1325184847"/>
    <b v="0"/>
    <n v="813"/>
    <n v="30"/>
    <n v="27.1"/>
    <b v="1"/>
    <s v="games/tabletop games"/>
    <x v="6"/>
    <s v="tabletop games"/>
    <n v="1327776847"/>
    <n v="1325184847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n v="105.80000000000001"/>
    <x v="0"/>
    <s v="CA"/>
    <s v="CAD"/>
    <n v="1435418568"/>
    <n v="1432826568"/>
    <b v="0"/>
    <n v="20631"/>
    <n v="100"/>
    <n v="206.31"/>
    <b v="1"/>
    <s v="games/tabletop games"/>
    <x v="6"/>
    <s v="tabletop games"/>
    <n v="1435418568"/>
    <n v="1432826568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.15000000000003"/>
    <x v="0"/>
    <s v="US"/>
    <s v="USD"/>
    <n v="1477767600"/>
    <n v="1475337675"/>
    <b v="0"/>
    <n v="24315"/>
    <n v="296"/>
    <n v="82.145270270270274"/>
    <b v="1"/>
    <s v="games/tabletop games"/>
    <x v="6"/>
    <s v="tabletop games"/>
    <n v="1477767600"/>
    <n v="147533767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4.83338095238094"/>
    <x v="0"/>
    <s v="GB"/>
    <s v="GBP"/>
    <n v="1411326015"/>
    <n v="1408734015"/>
    <b v="0"/>
    <n v="198415.01"/>
    <n v="1204"/>
    <n v="164.79651993355483"/>
    <b v="1"/>
    <s v="games/tabletop games"/>
    <x v="6"/>
    <s v="tabletop games"/>
    <n v="1411326015"/>
    <n v="1408734015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n v="108.46283333333334"/>
    <x v="0"/>
    <s v="US"/>
    <s v="USD"/>
    <n v="1455253140"/>
    <n v="1452625822"/>
    <b v="0"/>
    <n v="19523.310000000001"/>
    <n v="321"/>
    <n v="60.820280373831778"/>
    <b v="1"/>
    <s v="games/tabletop games"/>
    <x v="6"/>
    <s v="tabletop games"/>
    <n v="1455253140"/>
    <n v="145262582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.37692307692308"/>
    <x v="0"/>
    <s v="GB"/>
    <s v="GBP"/>
    <n v="1384374155"/>
    <n v="1381778555"/>
    <b v="0"/>
    <n v="20459"/>
    <n v="301"/>
    <n v="67.970099667774093"/>
    <b v="1"/>
    <s v="games/tabletop games"/>
    <x v="6"/>
    <s v="tabletop games"/>
    <n v="1384374155"/>
    <n v="1381778555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.49"/>
    <x v="0"/>
    <s v="DE"/>
    <s v="EUR"/>
    <n v="1439707236"/>
    <n v="1437115236"/>
    <b v="0"/>
    <n v="11744.9"/>
    <n v="144"/>
    <n v="81.561805555555551"/>
    <b v="1"/>
    <s v="games/tabletop games"/>
    <x v="6"/>
    <s v="tabletop games"/>
    <n v="1439707236"/>
    <n v="143711523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.04755366949576"/>
    <x v="0"/>
    <s v="US"/>
    <s v="USD"/>
    <n v="1378180800"/>
    <n v="1375113391"/>
    <b v="0"/>
    <n v="13704.33"/>
    <n v="539"/>
    <n v="25.42547309833024"/>
    <b v="1"/>
    <s v="games/tabletop games"/>
    <x v="6"/>
    <s v="tabletop games"/>
    <n v="1378180800"/>
    <n v="1375113391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5.95294117647057"/>
    <x v="0"/>
    <s v="US"/>
    <s v="USD"/>
    <n v="1398460127"/>
    <n v="1395868127"/>
    <b v="0"/>
    <n v="10706"/>
    <n v="498"/>
    <n v="21.497991967871485"/>
    <b v="1"/>
    <s v="games/tabletop games"/>
    <x v="6"/>
    <s v="tabletop games"/>
    <n v="1398460127"/>
    <n v="1395868127"/>
    <x v="2230"/>
    <x v="2229"/>
  </r>
  <r>
    <n v="2231"/>
    <s v="Kingdom"/>
    <s v="A game about communities by Ben Robbins, creator of Microscope. Do you change the Kingdom or does the Kingdom change you?"/>
    <n v="2500"/>
    <n v="30303.24"/>
    <n v="1212.1296000000002"/>
    <x v="0"/>
    <s v="US"/>
    <s v="USD"/>
    <n v="1372136400"/>
    <n v="1369864301"/>
    <b v="0"/>
    <n v="30303.24"/>
    <n v="1113"/>
    <n v="27.226630727762803"/>
    <b v="1"/>
    <s v="games/tabletop games"/>
    <x v="6"/>
    <s v="tabletop games"/>
    <n v="1372136400"/>
    <n v="1369864301"/>
    <x v="2231"/>
    <x v="2230"/>
  </r>
  <r>
    <n v="2232"/>
    <s v="Backstory Cards"/>
    <s v="Backstory Cards help you and your friends create vibrant backstories for roleplaying games, no matter the system or genre."/>
    <n v="5000"/>
    <n v="24790"/>
    <n v="495.8"/>
    <x v="0"/>
    <s v="US"/>
    <s v="USD"/>
    <n v="1405738800"/>
    <n v="1402945408"/>
    <b v="0"/>
    <n v="24790"/>
    <n v="988"/>
    <n v="25.091093117408906"/>
    <b v="1"/>
    <s v="games/tabletop games"/>
    <x v="6"/>
    <s v="tabletop games"/>
    <n v="1405738800"/>
    <n v="1402945408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n v="332.03999999999996"/>
    <x v="0"/>
    <s v="GB"/>
    <s v="GBP"/>
    <n v="1450051200"/>
    <n v="1448269539"/>
    <b v="0"/>
    <n v="8301"/>
    <n v="391"/>
    <n v="21.230179028132991"/>
    <b v="1"/>
    <s v="games/tabletop games"/>
    <x v="6"/>
    <s v="tabletop games"/>
    <n v="1450051200"/>
    <n v="1448269539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1165"/>
    <n v="28"/>
    <n v="41.607142857142854"/>
    <b v="1"/>
    <s v="games/tabletop games"/>
    <x v="6"/>
    <s v="tabletop games"/>
    <n v="1483645647"/>
    <n v="1481053647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n v="153.3153846153846"/>
    <x v="0"/>
    <s v="CA"/>
    <s v="CAD"/>
    <n v="1427585511"/>
    <n v="1424997111"/>
    <b v="0"/>
    <n v="19931"/>
    <n v="147"/>
    <n v="135.58503401360545"/>
    <b v="1"/>
    <s v="games/tabletop games"/>
    <x v="6"/>
    <s v="tabletop games"/>
    <n v="1427585511"/>
    <n v="1424997111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n v="537.10714285714289"/>
    <x v="0"/>
    <s v="US"/>
    <s v="USD"/>
    <n v="1454338123"/>
    <n v="1451746123"/>
    <b v="0"/>
    <n v="15039"/>
    <n v="680"/>
    <n v="22.116176470588236"/>
    <b v="1"/>
    <s v="games/tabletop games"/>
    <x v="6"/>
    <s v="tabletop games"/>
    <n v="1454338123"/>
    <n v="1451746123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n v="352.92777777777775"/>
    <x v="0"/>
    <s v="US"/>
    <s v="USD"/>
    <n v="1415779140"/>
    <n v="1412294683"/>
    <b v="0"/>
    <n v="63527"/>
    <n v="983"/>
    <n v="64.625635808748726"/>
    <b v="1"/>
    <s v="games/tabletop games"/>
    <x v="6"/>
    <s v="tabletop games"/>
    <n v="1415779140"/>
    <n v="1412294683"/>
    <x v="2237"/>
    <x v="2236"/>
  </r>
  <r>
    <n v="2238"/>
    <s v="28mm Fantasy Miniature range Feral Orcs!"/>
    <s v="28mm Fantasy Miniature Range in leadfree white metal: Orcs, wolves and more."/>
    <n v="4000"/>
    <n v="5496"/>
    <n v="137.4"/>
    <x v="0"/>
    <s v="DE"/>
    <s v="EUR"/>
    <n v="1489157716"/>
    <n v="1486565716"/>
    <b v="0"/>
    <n v="5496"/>
    <n v="79"/>
    <n v="69.569620253164558"/>
    <b v="1"/>
    <s v="games/tabletop games"/>
    <x v="6"/>
    <s v="tabletop games"/>
    <n v="1489157716"/>
    <n v="1486565716"/>
    <x v="2238"/>
    <x v="2237"/>
  </r>
  <r>
    <n v="2239"/>
    <s v="Pro Tabletop Gaming Audio Collection"/>
    <s v="Next stretch goal unlocks at $33,000 and/or 500 backers unlocks 2 bonus stretch goals."/>
    <n v="25000"/>
    <n v="32006.67"/>
    <n v="128.02668"/>
    <x v="0"/>
    <s v="US"/>
    <s v="USD"/>
    <n v="1385870520"/>
    <n v="1382742014"/>
    <b v="0"/>
    <n v="32006.67"/>
    <n v="426"/>
    <n v="75.133028169014082"/>
    <b v="1"/>
    <s v="games/tabletop games"/>
    <x v="6"/>
    <s v="tabletop games"/>
    <n v="1385870520"/>
    <n v="1382742014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0.68"/>
    <x v="0"/>
    <s v="US"/>
    <s v="USD"/>
    <n v="1461354544"/>
    <n v="1458762544"/>
    <b v="0"/>
    <n v="13534"/>
    <n v="96"/>
    <n v="140.97916666666666"/>
    <b v="1"/>
    <s v="games/tabletop games"/>
    <x v="6"/>
    <s v="tabletop games"/>
    <n v="1461354544"/>
    <n v="1458762544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n v="806.4"/>
    <x v="0"/>
    <s v="GB"/>
    <s v="GBP"/>
    <n v="1488484300"/>
    <n v="1485892300"/>
    <b v="0"/>
    <n v="8064"/>
    <n v="163"/>
    <n v="49.472392638036808"/>
    <b v="1"/>
    <s v="games/tabletop games"/>
    <x v="6"/>
    <s v="tabletop games"/>
    <n v="1488484300"/>
    <n v="1485892300"/>
    <x v="2241"/>
    <x v="2240"/>
  </r>
  <r>
    <n v="2242"/>
    <s v="The Princess Bride Playing Cards from USPCC"/>
    <s v="Inconceivable! An amazing new illustrative deck based on The Princess Bride movie."/>
    <n v="10000"/>
    <n v="136009.76"/>
    <n v="1360.0976000000001"/>
    <x v="0"/>
    <s v="US"/>
    <s v="USD"/>
    <n v="1385521320"/>
    <n v="1382449733"/>
    <b v="0"/>
    <n v="136009.76"/>
    <n v="2525"/>
    <n v="53.865251485148519"/>
    <b v="1"/>
    <s v="games/tabletop games"/>
    <x v="6"/>
    <s v="tabletop games"/>
    <n v="1385521320"/>
    <n v="1382449733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9302.5"/>
    <n v="2035"/>
    <n v="4.5712530712530715"/>
    <b v="1"/>
    <s v="games/tabletop games"/>
    <x v="6"/>
    <s v="tabletop games"/>
    <n v="1489374000"/>
    <n v="1488823290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n v="377.02"/>
    <x v="0"/>
    <s v="US"/>
    <s v="USD"/>
    <n v="1476649800"/>
    <n v="1475609946"/>
    <b v="0"/>
    <n v="18851"/>
    <n v="290"/>
    <n v="65.00344827586207"/>
    <b v="1"/>
    <s v="games/tabletop games"/>
    <x v="6"/>
    <s v="tabletop games"/>
    <n v="1476649800"/>
    <n v="1475609946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n v="2647.0250000000001"/>
    <x v="0"/>
    <s v="US"/>
    <s v="USD"/>
    <n v="1393005600"/>
    <n v="1390323617"/>
    <b v="0"/>
    <n v="105881"/>
    <n v="1980"/>
    <n v="53.475252525252522"/>
    <b v="1"/>
    <s v="games/tabletop games"/>
    <x v="6"/>
    <s v="tabletop games"/>
    <n v="1393005600"/>
    <n v="1390323617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n v="100.12"/>
    <x v="0"/>
    <s v="GB"/>
    <s v="GBP"/>
    <n v="1441393210"/>
    <n v="1438801210"/>
    <b v="0"/>
    <n v="2503"/>
    <n v="57"/>
    <n v="43.912280701754383"/>
    <b v="1"/>
    <s v="games/tabletop games"/>
    <x v="6"/>
    <s v="tabletop games"/>
    <n v="1441393210"/>
    <n v="1438801210"/>
    <x v="2246"/>
    <x v="2245"/>
  </r>
  <r>
    <n v="2247"/>
    <s v="Foragers"/>
    <s v="Take on the role of an ancient forager in this fun strategy game from the designer of Biblios."/>
    <n v="18500"/>
    <n v="19324"/>
    <n v="104.45405405405405"/>
    <x v="0"/>
    <s v="US"/>
    <s v="USD"/>
    <n v="1438185565"/>
    <n v="1436975965"/>
    <b v="0"/>
    <n v="19324"/>
    <n v="380"/>
    <n v="50.852631578947367"/>
    <b v="1"/>
    <s v="games/tabletop games"/>
    <x v="6"/>
    <s v="tabletop games"/>
    <n v="1438185565"/>
    <n v="143697596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.21428571428571"/>
    <x v="0"/>
    <s v="GB"/>
    <s v="GBP"/>
    <n v="1481749278"/>
    <n v="1479157278"/>
    <b v="0"/>
    <n v="7505"/>
    <n v="128"/>
    <n v="58.6328125"/>
    <b v="1"/>
    <s v="games/tabletop games"/>
    <x v="6"/>
    <s v="tabletop games"/>
    <n v="1481749278"/>
    <n v="1479157278"/>
    <x v="2248"/>
    <x v="2247"/>
  </r>
  <r>
    <n v="2249"/>
    <s v="Centurion: Legionaries of Rome"/>
    <s v="March with the legions against the enemies of Rome in this role-playing game of military adventures."/>
    <n v="3500"/>
    <n v="5907"/>
    <n v="168.77142857142857"/>
    <x v="0"/>
    <s v="US"/>
    <s v="USD"/>
    <n v="1364917965"/>
    <n v="1362329565"/>
    <b v="0"/>
    <n v="5907"/>
    <n v="180"/>
    <n v="32.81666666666667"/>
    <b v="1"/>
    <s v="games/tabletop games"/>
    <x v="6"/>
    <s v="tabletop games"/>
    <n v="1364917965"/>
    <n v="1362329565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n v="975.11200000000008"/>
    <x v="0"/>
    <s v="US"/>
    <s v="USD"/>
    <n v="1480727273"/>
    <n v="1478131673"/>
    <b v="0"/>
    <n v="243778"/>
    <n v="571"/>
    <n v="426.93169877408059"/>
    <b v="1"/>
    <s v="games/tabletop games"/>
    <x v="6"/>
    <s v="tabletop games"/>
    <n v="1480727273"/>
    <n v="147813167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n v="134.44929411764704"/>
    <x v="0"/>
    <s v="US"/>
    <s v="USD"/>
    <n v="1408177077"/>
    <n v="1406362677"/>
    <b v="0"/>
    <n v="11428.19"/>
    <n v="480"/>
    <n v="23.808729166666669"/>
    <b v="1"/>
    <s v="games/tabletop games"/>
    <x v="6"/>
    <s v="tabletop games"/>
    <n v="1408177077"/>
    <n v="1406362677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n v="272.27777777777777"/>
    <x v="0"/>
    <s v="ES"/>
    <s v="EUR"/>
    <n v="1470469938"/>
    <n v="1469173938"/>
    <b v="0"/>
    <n v="24505"/>
    <n v="249"/>
    <n v="98.413654618473899"/>
    <b v="1"/>
    <s v="games/tabletop games"/>
    <x v="6"/>
    <s v="tabletop games"/>
    <n v="1470469938"/>
    <n v="1469173938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2.6875"/>
    <x v="0"/>
    <s v="US"/>
    <s v="USD"/>
    <n v="1447862947"/>
    <n v="1445267347"/>
    <b v="0"/>
    <n v="9015"/>
    <n v="84"/>
    <n v="107.32142857142857"/>
    <b v="1"/>
    <s v="games/tabletop games"/>
    <x v="6"/>
    <s v="tabletop games"/>
    <n v="1447862947"/>
    <n v="1445267347"/>
    <x v="2253"/>
    <x v="2252"/>
  </r>
  <r>
    <n v="2254"/>
    <s v="Green Couch Games Limited: FrogFlip!"/>
    <s v="A dexterity microgame by father/daughter team, Jason and Claire Kotarski. Make 100 project."/>
    <n v="500"/>
    <n v="2299"/>
    <n v="459.8"/>
    <x v="0"/>
    <s v="US"/>
    <s v="USD"/>
    <n v="1485271968"/>
    <n v="1484667168"/>
    <b v="0"/>
    <n v="2299"/>
    <n v="197"/>
    <n v="11.67005076142132"/>
    <b v="1"/>
    <s v="games/tabletop games"/>
    <x v="6"/>
    <s v="tabletop games"/>
    <n v="1485271968"/>
    <n v="1484667168"/>
    <x v="2254"/>
    <x v="2253"/>
  </r>
  <r>
    <n v="2255"/>
    <s v="Jumbo Jets - Jet Set Expansion Set #2"/>
    <s v="This is the second set of 5 expansions for our route-building game, Jet Set!"/>
    <n v="3950"/>
    <n v="11323"/>
    <n v="286.65822784810126"/>
    <x v="0"/>
    <s v="US"/>
    <s v="USD"/>
    <n v="1462661451"/>
    <n v="1460069451"/>
    <b v="0"/>
    <n v="11323"/>
    <n v="271"/>
    <n v="41.782287822878232"/>
    <b v="1"/>
    <s v="games/tabletop games"/>
    <x v="6"/>
    <s v="tabletop games"/>
    <n v="1462661451"/>
    <n v="1460069451"/>
    <x v="2255"/>
    <x v="2254"/>
  </r>
  <r>
    <n v="2256"/>
    <s v="Bitcoin Empire"/>
    <s v="Build your crypto-currency empire and sabotage your opponents. A deck building, card game. 2-4 players. 15 minutes."/>
    <n v="480"/>
    <n v="1069"/>
    <n v="222.70833333333334"/>
    <x v="0"/>
    <s v="GB"/>
    <s v="GBP"/>
    <n v="1479811846"/>
    <n v="1478602246"/>
    <b v="0"/>
    <n v="1069"/>
    <n v="50"/>
    <n v="21.38"/>
    <b v="1"/>
    <s v="games/tabletop games"/>
    <x v="6"/>
    <s v="tabletop games"/>
    <n v="1479811846"/>
    <n v="1478602246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.14"/>
    <x v="0"/>
    <s v="GB"/>
    <s v="GBP"/>
    <n v="1466377200"/>
    <n v="1463351329"/>
    <b v="0"/>
    <n v="15903.5"/>
    <n v="169"/>
    <n v="94.103550295857985"/>
    <b v="1"/>
    <s v="games/tabletop games"/>
    <x v="6"/>
    <s v="tabletop games"/>
    <n v="1466377200"/>
    <n v="1463351329"/>
    <x v="2257"/>
    <x v="2256"/>
  </r>
  <r>
    <n v="2258"/>
    <s v="A Sundered World"/>
    <s v="A Dungeon World campaign setting that takes place after the end of the worlds."/>
    <n v="2200"/>
    <n v="3223"/>
    <n v="146.5"/>
    <x v="0"/>
    <s v="US"/>
    <s v="USD"/>
    <n v="1434045687"/>
    <n v="1431453687"/>
    <b v="0"/>
    <n v="3223"/>
    <n v="205"/>
    <n v="15.721951219512196"/>
    <b v="1"/>
    <s v="games/tabletop games"/>
    <x v="6"/>
    <s v="tabletop games"/>
    <n v="1434045687"/>
    <n v="1431453687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n v="1867.1"/>
    <x v="0"/>
    <s v="GB"/>
    <s v="GBP"/>
    <n v="1481224736"/>
    <n v="1480360736"/>
    <b v="0"/>
    <n v="18671"/>
    <n v="206"/>
    <n v="90.635922330097088"/>
    <b v="1"/>
    <s v="games/tabletop games"/>
    <x v="6"/>
    <s v="tabletop games"/>
    <n v="1481224736"/>
    <n v="1480360736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n v="326.92"/>
    <x v="0"/>
    <s v="US"/>
    <s v="USD"/>
    <n v="1395876250"/>
    <n v="1393287850"/>
    <b v="0"/>
    <n v="8173"/>
    <n v="84"/>
    <n v="97.297619047619051"/>
    <b v="1"/>
    <s v="games/tabletop games"/>
    <x v="6"/>
    <s v="tabletop games"/>
    <n v="1395876250"/>
    <n v="1393287850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79.5"/>
    <x v="0"/>
    <s v="AU"/>
    <s v="AUD"/>
    <n v="1487093020"/>
    <n v="1485278620"/>
    <b v="0"/>
    <n v="7795"/>
    <n v="210"/>
    <n v="37.11904761904762"/>
    <b v="1"/>
    <s v="games/tabletop games"/>
    <x v="6"/>
    <s v="tabletop games"/>
    <n v="1487093020"/>
    <n v="1485278620"/>
    <x v="2261"/>
    <x v="2260"/>
  </r>
  <r>
    <n v="2262"/>
    <s v="Riders: A Game About Cheating Doomsday"/>
    <s v="An RPG about mortal servants of the Horsemen of the Apocalypse deciding to not end the world."/>
    <n v="3300"/>
    <n v="5087"/>
    <n v="154.15151515151516"/>
    <x v="0"/>
    <s v="US"/>
    <s v="USD"/>
    <n v="1416268800"/>
    <n v="1413295358"/>
    <b v="0"/>
    <n v="5087"/>
    <n v="181"/>
    <n v="28.104972375690608"/>
    <b v="1"/>
    <s v="games/tabletop games"/>
    <x v="6"/>
    <s v="tabletop games"/>
    <n v="1416268800"/>
    <n v="1413295358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n v="115.54666666666667"/>
    <x v="0"/>
    <s v="SE"/>
    <s v="SEK"/>
    <n v="1422734313"/>
    <n v="1420919913"/>
    <b v="0"/>
    <n v="8666"/>
    <n v="60"/>
    <n v="144.43333333333334"/>
    <b v="1"/>
    <s v="games/tabletop games"/>
    <x v="6"/>
    <s v="tabletop games"/>
    <n v="1422734313"/>
    <n v="142091991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.03333333333333"/>
    <x v="0"/>
    <s v="US"/>
    <s v="USD"/>
    <n v="1463972400"/>
    <n v="1462543114"/>
    <b v="0"/>
    <n v="10802"/>
    <n v="445"/>
    <n v="24.274157303370785"/>
    <b v="1"/>
    <s v="games/tabletop games"/>
    <x v="6"/>
    <s v="tabletop games"/>
    <n v="1463972400"/>
    <n v="1462543114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8.5"/>
    <x v="0"/>
    <s v="GB"/>
    <s v="GBP"/>
    <n v="1479846507"/>
    <n v="1479241707"/>
    <b v="0"/>
    <n v="597"/>
    <n v="17"/>
    <n v="35.117647058823529"/>
    <b v="1"/>
    <s v="games/tabletop games"/>
    <x v="6"/>
    <s v="tabletop games"/>
    <n v="1479846507"/>
    <n v="1479241707"/>
    <x v="2265"/>
    <x v="2264"/>
  </r>
  <r>
    <n v="2266"/>
    <s v="GOAT LORDS."/>
    <s v="Want to be LORD OF THE GOATS? Start building your herd using thievery, magic, bombs and mostly goats."/>
    <n v="1500"/>
    <n v="4804"/>
    <n v="320.26666666666665"/>
    <x v="0"/>
    <s v="US"/>
    <s v="USD"/>
    <n v="1461722400"/>
    <n v="1460235592"/>
    <b v="0"/>
    <n v="4804"/>
    <n v="194"/>
    <n v="24.762886597938145"/>
    <b v="1"/>
    <s v="games/tabletop games"/>
    <x v="6"/>
    <s v="tabletop games"/>
    <n v="1461722400"/>
    <n v="146023559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0.52499999999998"/>
    <x v="0"/>
    <s v="US"/>
    <s v="USD"/>
    <n v="1419123600"/>
    <n v="1416945297"/>
    <b v="0"/>
    <n v="76105"/>
    <n v="404"/>
    <n v="188.37871287128712"/>
    <b v="1"/>
    <s v="games/tabletop games"/>
    <x v="6"/>
    <s v="tabletop games"/>
    <n v="1419123600"/>
    <n v="1416945297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n v="102.60000000000001"/>
    <x v="0"/>
    <s v="US"/>
    <s v="USD"/>
    <n v="1489283915"/>
    <n v="1486691915"/>
    <b v="0"/>
    <n v="28728"/>
    <n v="194"/>
    <n v="148.08247422680412"/>
    <b v="1"/>
    <s v="games/tabletop games"/>
    <x v="6"/>
    <s v="tabletop games"/>
    <n v="1489283915"/>
    <n v="1486691915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n v="1801.64"/>
    <x v="0"/>
    <s v="US"/>
    <s v="USD"/>
    <n v="1488862800"/>
    <n v="1486745663"/>
    <b v="0"/>
    <n v="45041"/>
    <n v="902"/>
    <n v="49.934589800443462"/>
    <b v="1"/>
    <s v="games/tabletop games"/>
    <x v="6"/>
    <s v="tabletop games"/>
    <n v="1488862800"/>
    <n v="148674566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n v="720.24800000000005"/>
    <x v="0"/>
    <s v="US"/>
    <s v="USD"/>
    <n v="1484085540"/>
    <n v="1482353513"/>
    <b v="0"/>
    <n v="180062"/>
    <n v="1670"/>
    <n v="107.82155688622754"/>
    <b v="1"/>
    <s v="games/tabletop games"/>
    <x v="6"/>
    <s v="tabletop games"/>
    <n v="1484085540"/>
    <n v="1482353513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n v="283.09000000000003"/>
    <x v="0"/>
    <s v="US"/>
    <s v="USD"/>
    <n v="1481328004"/>
    <n v="1478736004"/>
    <b v="0"/>
    <n v="56618"/>
    <n v="1328"/>
    <n v="42.63403614457831"/>
    <b v="1"/>
    <s v="games/tabletop games"/>
    <x v="6"/>
    <s v="tabletop games"/>
    <n v="1481328004"/>
    <n v="1478736004"/>
    <x v="2271"/>
    <x v="2270"/>
  </r>
  <r>
    <n v="2272"/>
    <s v="Pick the Lock"/>
    <s v="Pick the Lock is a game of chance and strategy. Attempt to obtain priceless treasures and outwit the other players."/>
    <n v="1000"/>
    <n v="13566"/>
    <n v="1356.6000000000001"/>
    <x v="0"/>
    <s v="US"/>
    <s v="USD"/>
    <n v="1449506836"/>
    <n v="1446914836"/>
    <b v="0"/>
    <n v="13566"/>
    <n v="944"/>
    <n v="14.370762711864407"/>
    <b v="1"/>
    <s v="games/tabletop games"/>
    <x v="6"/>
    <s v="tabletop games"/>
    <n v="1449506836"/>
    <n v="1446914836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n v="220.35999999999999"/>
    <x v="0"/>
    <s v="CA"/>
    <s v="CAD"/>
    <n v="1489320642"/>
    <n v="1487164242"/>
    <b v="0"/>
    <n v="5509"/>
    <n v="147"/>
    <n v="37.476190476190474"/>
    <b v="1"/>
    <s v="games/tabletop games"/>
    <x v="6"/>
    <s v="tabletop games"/>
    <n v="1489320642"/>
    <n v="148716424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19.6"/>
    <x v="0"/>
    <s v="US"/>
    <s v="USD"/>
    <n v="1393156857"/>
    <n v="1390564857"/>
    <b v="0"/>
    <n v="2990"/>
    <n v="99"/>
    <n v="30.202020202020201"/>
    <b v="1"/>
    <s v="games/tabletop games"/>
    <x v="6"/>
    <s v="tabletop games"/>
    <n v="1393156857"/>
    <n v="1390564857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n v="407.76923076923077"/>
    <x v="0"/>
    <s v="GB"/>
    <s v="GBP"/>
    <n v="1419259679"/>
    <n v="1416667679"/>
    <b v="0"/>
    <n v="2650.5"/>
    <n v="79"/>
    <n v="33.550632911392405"/>
    <b v="1"/>
    <s v="games/tabletop games"/>
    <x v="6"/>
    <s v="tabletop games"/>
    <n v="1419259679"/>
    <n v="1416667679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5.81826105905425"/>
    <x v="0"/>
    <s v="US"/>
    <s v="USD"/>
    <n v="1388936289"/>
    <n v="1386344289"/>
    <b v="0"/>
    <n v="4856"/>
    <n v="75"/>
    <n v="64.74666666666667"/>
    <b v="1"/>
    <s v="games/tabletop games"/>
    <x v="6"/>
    <s v="tabletop games"/>
    <n v="1388936289"/>
    <n v="1386344289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n v="141.08235294117648"/>
    <x v="0"/>
    <s v="US"/>
    <s v="USD"/>
    <n v="1330359423"/>
    <n v="1327767423"/>
    <b v="0"/>
    <n v="11992"/>
    <n v="207"/>
    <n v="57.932367149758456"/>
    <b v="1"/>
    <s v="games/tabletop games"/>
    <x v="6"/>
    <s v="tabletop games"/>
    <n v="1330359423"/>
    <n v="1327767423"/>
    <x v="2277"/>
    <x v="2276"/>
  </r>
  <r>
    <n v="2278"/>
    <s v="Eternity Dice - Regular and D6 Charms Edition"/>
    <s v="Dice forged from stone one by one entirely by hand for demanding Gamers and Collectors."/>
    <n v="2000"/>
    <n v="5414"/>
    <n v="270.7"/>
    <x v="0"/>
    <s v="IT"/>
    <s v="EUR"/>
    <n v="1451861940"/>
    <n v="1448902867"/>
    <b v="0"/>
    <n v="5414"/>
    <n v="102"/>
    <n v="53.078431372549019"/>
    <b v="1"/>
    <s v="games/tabletop games"/>
    <x v="6"/>
    <s v="tabletop games"/>
    <n v="1451861940"/>
    <n v="1448902867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n v="153.80000000000001"/>
    <x v="0"/>
    <s v="US"/>
    <s v="USD"/>
    <n v="1423022400"/>
    <n v="1421436099"/>
    <b v="0"/>
    <n v="1538"/>
    <n v="32"/>
    <n v="48.0625"/>
    <b v="1"/>
    <s v="games/tabletop games"/>
    <x v="6"/>
    <s v="tabletop games"/>
    <n v="1423022400"/>
    <n v="1421436099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3.57653061224488"/>
    <x v="0"/>
    <s v="US"/>
    <s v="USD"/>
    <n v="1442501991"/>
    <n v="1439909991"/>
    <b v="0"/>
    <n v="39550.5"/>
    <n v="480"/>
    <n v="82.396874999999994"/>
    <b v="1"/>
    <s v="games/tabletop games"/>
    <x v="6"/>
    <s v="tabletop games"/>
    <n v="1442501991"/>
    <n v="1439909991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555"/>
    <n v="11"/>
    <n v="50.454545454545453"/>
    <b v="1"/>
    <s v="music/rock"/>
    <x v="4"/>
    <s v="rock"/>
    <n v="1311576600"/>
    <n v="1306219897"/>
    <x v="2281"/>
    <x v="2280"/>
  </r>
  <r>
    <n v="2282"/>
    <s v="Sage King's Debut Album"/>
    <s v="Sage King is recording his debut album and wants YOU to be a part of the creation process"/>
    <n v="750"/>
    <n v="1390"/>
    <n v="185.33333333333331"/>
    <x v="0"/>
    <s v="US"/>
    <s v="USD"/>
    <n v="1452744686"/>
    <n v="1447560686"/>
    <b v="0"/>
    <n v="1390"/>
    <n v="12"/>
    <n v="115.83333333333333"/>
    <b v="1"/>
    <s v="music/rock"/>
    <x v="4"/>
    <s v="rock"/>
    <n v="1452744686"/>
    <n v="1447560686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0.85533333333332"/>
    <x v="0"/>
    <s v="US"/>
    <s v="USD"/>
    <n v="1336528804"/>
    <n v="1331348404"/>
    <b v="0"/>
    <n v="3025.66"/>
    <n v="48"/>
    <n v="63.03458333333333"/>
    <b v="1"/>
    <s v="music/rock"/>
    <x v="4"/>
    <s v="rock"/>
    <n v="1336528804"/>
    <n v="1331348404"/>
    <x v="2283"/>
    <x v="2282"/>
  </r>
  <r>
    <n v="2284"/>
    <s v="Make a record, write a song, take the Vinyl Skyway. "/>
    <s v="The Vinyl Skyway reunite to make a third album. "/>
    <n v="6000"/>
    <n v="6373.27"/>
    <n v="106.22116666666668"/>
    <x v="0"/>
    <s v="US"/>
    <s v="USD"/>
    <n v="1299902400"/>
    <n v="1297451245"/>
    <b v="0"/>
    <n v="6373.27"/>
    <n v="59"/>
    <n v="108.02152542372882"/>
    <b v="1"/>
    <s v="music/rock"/>
    <x v="4"/>
    <s v="rock"/>
    <n v="1299902400"/>
    <n v="1297451245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.36666666666667"/>
    <x v="0"/>
    <s v="US"/>
    <s v="USD"/>
    <n v="1340944043"/>
    <n v="1338352043"/>
    <b v="0"/>
    <n v="3641"/>
    <n v="79"/>
    <n v="46.088607594936711"/>
    <b v="1"/>
    <s v="music/rock"/>
    <x v="4"/>
    <s v="rock"/>
    <n v="1340944043"/>
    <n v="1338352043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n v="100.06666666666666"/>
    <x v="0"/>
    <s v="US"/>
    <s v="USD"/>
    <n v="1378439940"/>
    <n v="1376003254"/>
    <b v="0"/>
    <n v="1501"/>
    <n v="14"/>
    <n v="107.21428571428571"/>
    <b v="1"/>
    <s v="music/rock"/>
    <x v="4"/>
    <s v="rock"/>
    <n v="1378439940"/>
    <n v="1376003254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19.97755555555555"/>
    <x v="0"/>
    <s v="US"/>
    <s v="USD"/>
    <n v="1403539260"/>
    <n v="1401724860"/>
    <b v="0"/>
    <n v="5398.99"/>
    <n v="106"/>
    <n v="50.9338679245283"/>
    <b v="1"/>
    <s v="music/rock"/>
    <x v="4"/>
    <s v="rock"/>
    <n v="1403539260"/>
    <n v="1401724860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.1"/>
    <x v="0"/>
    <s v="US"/>
    <s v="USD"/>
    <n v="1340733600"/>
    <n v="1339098689"/>
    <b v="0"/>
    <n v="1001"/>
    <n v="25"/>
    <n v="40.04"/>
    <b v="1"/>
    <s v="music/rock"/>
    <x v="4"/>
    <s v="rock"/>
    <n v="1340733600"/>
    <n v="1339098689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n v="107.4"/>
    <x v="0"/>
    <s v="US"/>
    <s v="USD"/>
    <n v="1386372120"/>
    <n v="1382659060"/>
    <b v="0"/>
    <n v="1611"/>
    <n v="25"/>
    <n v="64.44"/>
    <b v="1"/>
    <s v="music/rock"/>
    <x v="4"/>
    <s v="rock"/>
    <n v="1386372120"/>
    <n v="1382659060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.06666666666666"/>
    <x v="0"/>
    <s v="US"/>
    <s v="USD"/>
    <n v="1259686800"/>
    <n v="1252908330"/>
    <b v="0"/>
    <n v="1561"/>
    <n v="29"/>
    <n v="53.827586206896555"/>
    <b v="1"/>
    <s v="music/rock"/>
    <x v="4"/>
    <s v="rock"/>
    <n v="1259686800"/>
    <n v="1252908330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2.8"/>
    <x v="0"/>
    <s v="US"/>
    <s v="USD"/>
    <n v="1335153600"/>
    <n v="1332199618"/>
    <b v="0"/>
    <n v="4320"/>
    <n v="43"/>
    <n v="100.46511627906976"/>
    <b v="1"/>
    <s v="music/rock"/>
    <x v="4"/>
    <s v="rock"/>
    <n v="1335153600"/>
    <n v="1332199618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.2505"/>
    <x v="0"/>
    <s v="US"/>
    <s v="USD"/>
    <n v="1334767476"/>
    <n v="1332175476"/>
    <b v="0"/>
    <n v="2145.0100000000002"/>
    <n v="46"/>
    <n v="46.630652173913049"/>
    <b v="1"/>
    <s v="music/rock"/>
    <x v="4"/>
    <s v="rock"/>
    <n v="1334767476"/>
    <n v="1332175476"/>
    <x v="2292"/>
    <x v="2291"/>
  </r>
  <r>
    <n v="2293"/>
    <s v="&quot;Hurt N' Wrong&quot; New Album Fundraiser!"/>
    <s v="Donate here to be a part of the upcoming album. Every little bit helps!"/>
    <n v="850"/>
    <n v="920"/>
    <n v="108.23529411764706"/>
    <x v="0"/>
    <s v="US"/>
    <s v="USD"/>
    <n v="1348545540"/>
    <n v="1346345999"/>
    <b v="0"/>
    <n v="920"/>
    <n v="27"/>
    <n v="34.074074074074076"/>
    <b v="1"/>
    <s v="music/rock"/>
    <x v="4"/>
    <s v="rock"/>
    <n v="1348545540"/>
    <n v="1346345999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.08079999999998"/>
    <x v="0"/>
    <s v="US"/>
    <s v="USD"/>
    <n v="1358702480"/>
    <n v="1356110480"/>
    <b v="0"/>
    <n v="7304.04"/>
    <n v="112"/>
    <n v="65.214642857142863"/>
    <b v="1"/>
    <s v="music/rock"/>
    <x v="4"/>
    <s v="rock"/>
    <n v="1358702480"/>
    <n v="1356110480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.25"/>
    <x v="0"/>
    <s v="US"/>
    <s v="USD"/>
    <n v="1359240856"/>
    <n v="1356648856"/>
    <b v="0"/>
    <n v="1503"/>
    <n v="34"/>
    <n v="44.205882352941174"/>
    <b v="1"/>
    <s v="music/rock"/>
    <x v="4"/>
    <s v="rock"/>
    <n v="1359240856"/>
    <n v="1356648856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n v="149.07142857142856"/>
    <x v="0"/>
    <s v="US"/>
    <s v="USD"/>
    <n v="1330018426"/>
    <n v="1326994426"/>
    <b v="0"/>
    <n v="10435"/>
    <n v="145"/>
    <n v="71.965517241379317"/>
    <b v="1"/>
    <s v="music/rock"/>
    <x v="4"/>
    <s v="rock"/>
    <n v="1330018426"/>
    <n v="1326994426"/>
    <x v="2296"/>
    <x v="2295"/>
  </r>
  <r>
    <n v="2297"/>
    <s v="Company Company: Debut EP"/>
    <s v="New Jersey Alternative Rock band COCO needs YOUR help self-releasing debut EP!"/>
    <n v="1000"/>
    <n v="1006"/>
    <n v="100.6"/>
    <x v="0"/>
    <s v="US"/>
    <s v="USD"/>
    <n v="1331697540"/>
    <n v="1328749249"/>
    <b v="0"/>
    <n v="1006"/>
    <n v="19"/>
    <n v="52.94736842105263"/>
    <b v="1"/>
    <s v="music/rock"/>
    <x v="4"/>
    <s v="rock"/>
    <n v="1331697540"/>
    <n v="1328749249"/>
    <x v="2297"/>
    <x v="2296"/>
  </r>
  <r>
    <n v="2298"/>
    <s v="Jonny Gray: First Full Length Album"/>
    <s v="My name is Jonny Gray, and my friends and I are working together to raise funds for my debut album"/>
    <n v="30000"/>
    <n v="31522"/>
    <n v="105.07333333333332"/>
    <x v="0"/>
    <s v="US"/>
    <s v="USD"/>
    <n v="1395861033"/>
    <n v="1393272633"/>
    <b v="0"/>
    <n v="31522"/>
    <n v="288"/>
    <n v="109.45138888888889"/>
    <b v="1"/>
    <s v="music/rock"/>
    <x v="4"/>
    <s v="rock"/>
    <n v="1395861033"/>
    <n v="1393272633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n v="350.16666666666663"/>
    <x v="0"/>
    <s v="US"/>
    <s v="USD"/>
    <n v="1296953209"/>
    <n v="1295657209"/>
    <b v="0"/>
    <n v="1050.5"/>
    <n v="14"/>
    <n v="75.035714285714292"/>
    <b v="1"/>
    <s v="music/rock"/>
    <x v="4"/>
    <s v="rock"/>
    <n v="1296953209"/>
    <n v="1295657209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n v="101.25"/>
    <x v="0"/>
    <s v="US"/>
    <s v="USD"/>
    <n v="1340904416"/>
    <n v="1339694816"/>
    <b v="0"/>
    <n v="810"/>
    <n v="7"/>
    <n v="115.71428571428571"/>
    <b v="1"/>
    <s v="music/rock"/>
    <x v="4"/>
    <s v="rock"/>
    <n v="1340904416"/>
    <n v="1339694816"/>
    <x v="2300"/>
    <x v="2299"/>
  </r>
  <r>
    <n v="2301"/>
    <s v="Time Crash"/>
    <s v="We are America's first trock band, and we're ready to bring you our first album!"/>
    <n v="5000"/>
    <n v="6680.22"/>
    <n v="133.6044"/>
    <x v="0"/>
    <s v="US"/>
    <s v="USD"/>
    <n v="1371785496"/>
    <n v="1369193496"/>
    <b v="1"/>
    <n v="6680.22"/>
    <n v="211"/>
    <n v="31.659810426540286"/>
    <b v="1"/>
    <s v="music/indie rock"/>
    <x v="4"/>
    <s v="indie rock"/>
    <n v="1371785496"/>
    <n v="136919349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0.65217391304347"/>
    <x v="0"/>
    <s v="US"/>
    <s v="USD"/>
    <n v="1388473200"/>
    <n v="1385585434"/>
    <b v="1"/>
    <n v="3925"/>
    <n v="85"/>
    <n v="46.176470588235297"/>
    <b v="1"/>
    <s v="music/indie rock"/>
    <x v="4"/>
    <s v="indie rock"/>
    <n v="1388473200"/>
    <n v="138558543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.35829457364341"/>
    <x v="0"/>
    <s v="US"/>
    <s v="USD"/>
    <n v="1323747596"/>
    <n v="1320287996"/>
    <b v="1"/>
    <n v="7053.61"/>
    <n v="103"/>
    <n v="68.481650485436887"/>
    <b v="1"/>
    <s v="music/indie rock"/>
    <x v="4"/>
    <s v="indie rock"/>
    <n v="1323747596"/>
    <n v="1320287996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0.70033333333335"/>
    <x v="0"/>
    <s v="US"/>
    <s v="USD"/>
    <n v="1293857940"/>
    <n v="1290281691"/>
    <b v="1"/>
    <n v="6042.02"/>
    <n v="113"/>
    <n v="53.469203539823013"/>
    <b v="1"/>
    <s v="music/indie rock"/>
    <x v="4"/>
    <s v="indie rock"/>
    <n v="1293857940"/>
    <n v="1290281691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.22777777777779"/>
    <x v="0"/>
    <s v="US"/>
    <s v="USD"/>
    <n v="1407520800"/>
    <n v="1405356072"/>
    <b v="1"/>
    <n v="18221"/>
    <n v="167"/>
    <n v="109.10778443113773"/>
    <b v="1"/>
    <s v="music/indie rock"/>
    <x v="4"/>
    <s v="indie rock"/>
    <n v="1407520800"/>
    <n v="1405356072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n v="106.75857142857143"/>
    <x v="0"/>
    <s v="US"/>
    <s v="USD"/>
    <n v="1331352129"/>
    <n v="1328760129"/>
    <b v="1"/>
    <n v="3736.55"/>
    <n v="73"/>
    <n v="51.185616438356163"/>
    <b v="1"/>
    <s v="music/indie rock"/>
    <x v="4"/>
    <s v="indie rock"/>
    <n v="1331352129"/>
    <n v="132876012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6.65777537961894"/>
    <x v="0"/>
    <s v="US"/>
    <s v="USD"/>
    <n v="1336245328"/>
    <n v="1333653333"/>
    <b v="1"/>
    <n v="2095.2600000000002"/>
    <n v="75"/>
    <n v="27.936800000000002"/>
    <b v="1"/>
    <s v="music/indie rock"/>
    <x v="4"/>
    <s v="indie rock"/>
    <n v="1336245328"/>
    <n v="1333653333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.30622"/>
    <x v="0"/>
    <s v="US"/>
    <s v="USD"/>
    <n v="1409274000"/>
    <n v="1406847996"/>
    <b v="1"/>
    <n v="50653.11"/>
    <n v="614"/>
    <n v="82.496921824104234"/>
    <b v="1"/>
    <s v="music/indie rock"/>
    <x v="4"/>
    <s v="indie rock"/>
    <n v="1409274000"/>
    <n v="1406847996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n v="106.67450000000001"/>
    <x v="0"/>
    <s v="US"/>
    <s v="USD"/>
    <n v="1362872537"/>
    <n v="1359848537"/>
    <b v="1"/>
    <n v="6400.47"/>
    <n v="107"/>
    <n v="59.817476635514019"/>
    <b v="1"/>
    <s v="music/indie rock"/>
    <x v="4"/>
    <s v="indie rock"/>
    <n v="1362872537"/>
    <n v="1359848537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8.83978378378379"/>
    <x v="0"/>
    <s v="US"/>
    <s v="USD"/>
    <n v="1363889015"/>
    <n v="1361300615"/>
    <b v="1"/>
    <n v="79335.360000000001"/>
    <n v="1224"/>
    <n v="64.816470588235291"/>
    <b v="1"/>
    <s v="music/indie rock"/>
    <x v="4"/>
    <s v="indie rock"/>
    <n v="1363889015"/>
    <n v="1361300615"/>
    <x v="2310"/>
    <x v="2308"/>
  </r>
  <r>
    <n v="2311"/>
    <s v="Mary Fagan's CD Project!"/>
    <s v="I'm heading back into the studio!  I'm planning to record a CD of original songs and one with some jazz standards."/>
    <n v="9000"/>
    <n v="9370"/>
    <n v="104.11111111111111"/>
    <x v="0"/>
    <s v="US"/>
    <s v="USD"/>
    <n v="1399421189"/>
    <n v="1396829189"/>
    <b v="1"/>
    <n v="9370"/>
    <n v="104"/>
    <n v="90.09615384615384"/>
    <b v="1"/>
    <s v="music/indie rock"/>
    <x v="4"/>
    <s v="indie rock"/>
    <n v="1399421189"/>
    <n v="1396829189"/>
    <x v="2311"/>
    <x v="2309"/>
  </r>
  <r>
    <n v="2312"/>
    <s v="DINOWALRUS: 3RD RECORD ON VINYL"/>
    <s v="Help Brooklyn psychedelic synth rockers DINOWALRUS release their 3rd Record, COMPLEXION, on vinyl!"/>
    <n v="3000"/>
    <n v="3236"/>
    <n v="107.86666666666666"/>
    <x v="0"/>
    <s v="US"/>
    <s v="USD"/>
    <n v="1397862000"/>
    <n v="1395155478"/>
    <b v="1"/>
    <n v="3236"/>
    <n v="79"/>
    <n v="40.962025316455694"/>
    <b v="1"/>
    <s v="music/indie rock"/>
    <x v="4"/>
    <s v="indie rock"/>
    <n v="1397862000"/>
    <n v="1395155478"/>
    <x v="2312"/>
    <x v="2310"/>
  </r>
  <r>
    <n v="2313"/>
    <s v="A SUNNY DAY IN GLASGOW"/>
    <s v="A Sunny Day in Glasgow are recording a new album and we need your help!"/>
    <n v="5000"/>
    <n v="8792.02"/>
    <n v="175.84040000000002"/>
    <x v="0"/>
    <s v="US"/>
    <s v="USD"/>
    <n v="1336086026"/>
    <n v="1333494026"/>
    <b v="1"/>
    <n v="8792.02"/>
    <n v="157"/>
    <n v="56.000127388535034"/>
    <b v="1"/>
    <s v="music/indie rock"/>
    <x v="4"/>
    <s v="indie rock"/>
    <n v="1336086026"/>
    <n v="133349402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6.97"/>
    <x v="0"/>
    <s v="US"/>
    <s v="USD"/>
    <n v="1339074857"/>
    <n v="1336482857"/>
    <b v="1"/>
    <n v="1883.64"/>
    <n v="50"/>
    <n v="37.672800000000002"/>
    <b v="1"/>
    <s v="music/indie rock"/>
    <x v="4"/>
    <s v="indie rock"/>
    <n v="1339074857"/>
    <n v="133648285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n v="102.60000000000001"/>
    <x v="0"/>
    <s v="US"/>
    <s v="USD"/>
    <n v="1336238743"/>
    <n v="1333646743"/>
    <b v="1"/>
    <n v="2565"/>
    <n v="64"/>
    <n v="40.078125"/>
    <b v="1"/>
    <s v="music/indie rock"/>
    <x v="4"/>
    <s v="indie rock"/>
    <n v="1336238743"/>
    <n v="1333646743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.04266666666666"/>
    <x v="0"/>
    <s v="US"/>
    <s v="USD"/>
    <n v="1260383040"/>
    <n v="1253726650"/>
    <b v="1"/>
    <n v="15606.4"/>
    <n v="200"/>
    <n v="78.031999999999996"/>
    <b v="1"/>
    <s v="music/indie rock"/>
    <x v="4"/>
    <s v="indie rock"/>
    <n v="1260383040"/>
    <n v="1253726650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416"/>
    <n v="22"/>
    <n v="18.90909090909091"/>
    <b v="1"/>
    <s v="music/indie rock"/>
    <x v="4"/>
    <s v="indie rock"/>
    <n v="1266210000"/>
    <n v="1263474049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.05999999999999"/>
    <x v="0"/>
    <s v="US"/>
    <s v="USD"/>
    <n v="1253937540"/>
    <n v="1251214014"/>
    <b v="1"/>
    <n v="6053"/>
    <n v="163"/>
    <n v="37.134969325153371"/>
    <b v="1"/>
    <s v="music/indie rock"/>
    <x v="4"/>
    <s v="indie rock"/>
    <n v="1253937540"/>
    <n v="12512140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7.69999999999999"/>
    <x v="0"/>
    <s v="US"/>
    <s v="USD"/>
    <n v="1387072685"/>
    <n v="1384480685"/>
    <b v="1"/>
    <n v="3231"/>
    <n v="77"/>
    <n v="41.961038961038959"/>
    <b v="1"/>
    <s v="music/indie rock"/>
    <x v="4"/>
    <s v="indie rock"/>
    <n v="1387072685"/>
    <n v="1384480685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n v="108.66"/>
    <x v="0"/>
    <s v="US"/>
    <s v="USD"/>
    <n v="1396463800"/>
    <n v="1393443400"/>
    <b v="1"/>
    <n v="5433"/>
    <n v="89"/>
    <n v="61.044943820224717"/>
    <b v="1"/>
    <s v="music/indie rock"/>
    <x v="4"/>
    <s v="indie rock"/>
    <n v="1396463800"/>
    <n v="1393443400"/>
    <x v="2320"/>
    <x v="2318"/>
  </r>
  <r>
    <n v="2321"/>
    <s v="WienerWÃ¼rze"/>
    <s v="Universal organic liquid seasoning brewed all natural from lupine, oat, salt and water for soups, salads, stews and more"/>
    <n v="10557"/>
    <n v="4130"/>
    <n v="39.120962394619681"/>
    <x v="3"/>
    <s v="AT"/>
    <s v="EUR"/>
    <n v="1491282901"/>
    <n v="1488694501"/>
    <b v="0"/>
    <n v="4130"/>
    <n v="64"/>
    <n v="64.53125"/>
    <b v="0"/>
    <s v="food/small batch"/>
    <x v="7"/>
    <s v="small batch"/>
    <n v="1491282901"/>
    <n v="1488694501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9"/>
    <x v="3"/>
    <s v="US"/>
    <s v="USD"/>
    <n v="1491769769"/>
    <n v="1489181369"/>
    <b v="0"/>
    <n v="85"/>
    <n v="4"/>
    <n v="21.25"/>
    <b v="0"/>
    <s v="food/small batch"/>
    <x v="7"/>
    <s v="small batch"/>
    <n v="1491769769"/>
    <n v="1489181369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120"/>
    <n v="4"/>
    <n v="30"/>
    <b v="0"/>
    <s v="food/small batch"/>
    <x v="7"/>
    <s v="small batch"/>
    <n v="1490033247"/>
    <n v="1489428447"/>
    <x v="2323"/>
    <x v="2321"/>
  </r>
  <r>
    <n v="2324"/>
    <s v="Pies not Lies"/>
    <s v="A city centre shop selling great locally made food with room to chat and learn about eachother."/>
    <n v="7500"/>
    <n v="1555"/>
    <n v="20.733333333333334"/>
    <x v="3"/>
    <s v="GB"/>
    <s v="GBP"/>
    <n v="1490559285"/>
    <n v="1487970885"/>
    <b v="0"/>
    <n v="1555"/>
    <n v="61"/>
    <n v="25.491803278688526"/>
    <b v="0"/>
    <s v="food/small batch"/>
    <x v="7"/>
    <s v="small batch"/>
    <n v="1490559285"/>
    <n v="1487970885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80"/>
    <n v="7"/>
    <n v="11.428571428571429"/>
    <b v="0"/>
    <s v="food/small batch"/>
    <x v="7"/>
    <s v="small batch"/>
    <n v="1490830331"/>
    <n v="1488241931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72"/>
    <x v="3"/>
    <s v="US"/>
    <s v="USD"/>
    <n v="1493571600"/>
    <n v="1489106948"/>
    <b v="0"/>
    <n v="108"/>
    <n v="1"/>
    <n v="108"/>
    <b v="0"/>
    <s v="food/small batch"/>
    <x v="7"/>
    <s v="small batch"/>
    <n v="1493571600"/>
    <n v="1489106948"/>
    <x v="2326"/>
    <x v="2324"/>
  </r>
  <r>
    <n v="2327"/>
    <s v="Kraut Source - Fermentation Made Simple"/>
    <s v="Gourmet Fermentation in a Mason Jar. Create delicious, nutritious fermented foods at home."/>
    <n v="35000"/>
    <n v="184133.01"/>
    <n v="526.09431428571429"/>
    <x v="0"/>
    <s v="US"/>
    <s v="USD"/>
    <n v="1409090440"/>
    <n v="1406066440"/>
    <b v="1"/>
    <n v="184133.01"/>
    <n v="3355"/>
    <n v="54.883162444113267"/>
    <b v="1"/>
    <s v="food/small batch"/>
    <x v="7"/>
    <s v="small batch"/>
    <n v="1409090440"/>
    <n v="1406066440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.45000000000002"/>
    <x v="0"/>
    <s v="US"/>
    <s v="USD"/>
    <n v="1434307537"/>
    <n v="1431715537"/>
    <b v="1"/>
    <n v="25445"/>
    <n v="537"/>
    <n v="47.383612662942269"/>
    <b v="1"/>
    <s v="food/small batch"/>
    <x v="7"/>
    <s v="small batch"/>
    <n v="1434307537"/>
    <n v="1431715537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n v="105.91999999999999"/>
    <x v="0"/>
    <s v="US"/>
    <s v="USD"/>
    <n v="1405609146"/>
    <n v="1403017146"/>
    <b v="1"/>
    <n v="26480"/>
    <n v="125"/>
    <n v="211.84"/>
    <b v="1"/>
    <s v="food/small batch"/>
    <x v="7"/>
    <s v="small batch"/>
    <n v="1405609146"/>
    <n v="1403017146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.42285714285715"/>
    <x v="0"/>
    <s v="US"/>
    <s v="USD"/>
    <n v="1451001600"/>
    <n v="1448400943"/>
    <b v="1"/>
    <n v="35848"/>
    <n v="163"/>
    <n v="219.92638036809817"/>
    <b v="1"/>
    <s v="food/small batch"/>
    <x v="7"/>
    <s v="small batch"/>
    <n v="1451001600"/>
    <n v="1448400943"/>
    <x v="2330"/>
    <x v="2328"/>
  </r>
  <r>
    <n v="2331"/>
    <s v="Meadowlands Chocolate"/>
    <s v="Handcrafted, organic, single-origin, bean-to-bar, dark chocolate. Like fine wine, the secret is in the terroir."/>
    <n v="8000"/>
    <n v="11545.1"/>
    <n v="144.31375"/>
    <x v="0"/>
    <s v="US"/>
    <s v="USD"/>
    <n v="1408320490"/>
    <n v="1405728490"/>
    <b v="1"/>
    <n v="11545.1"/>
    <n v="283"/>
    <n v="40.795406360424032"/>
    <b v="1"/>
    <s v="food/small batch"/>
    <x v="7"/>
    <s v="small batch"/>
    <n v="1408320490"/>
    <n v="1405728490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.30800000000001"/>
    <x v="0"/>
    <s v="US"/>
    <s v="USD"/>
    <n v="1423235071"/>
    <n v="1420643071"/>
    <b v="1"/>
    <n v="26577"/>
    <n v="352"/>
    <n v="75.502840909090907"/>
    <b v="1"/>
    <s v="food/small batch"/>
    <x v="7"/>
    <s v="small batch"/>
    <n v="1423235071"/>
    <n v="1420643071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n v="212.16666666666666"/>
    <x v="0"/>
    <s v="US"/>
    <s v="USD"/>
    <n v="1401385800"/>
    <n v="1399563390"/>
    <b v="1"/>
    <n v="1273"/>
    <n v="94"/>
    <n v="13.542553191489361"/>
    <b v="1"/>
    <s v="food/small batch"/>
    <x v="7"/>
    <s v="small batch"/>
    <n v="1401385800"/>
    <n v="1399563390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n v="101.95"/>
    <x v="0"/>
    <s v="US"/>
    <s v="USD"/>
    <n v="1415208840"/>
    <n v="1412611498"/>
    <b v="1"/>
    <n v="4078"/>
    <n v="67"/>
    <n v="60.865671641791046"/>
    <b v="1"/>
    <s v="food/small batch"/>
    <x v="7"/>
    <s v="small batch"/>
    <n v="1415208840"/>
    <n v="1412611498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.27200000000001"/>
    <x v="0"/>
    <s v="US"/>
    <s v="USD"/>
    <n v="1402494243"/>
    <n v="1399902243"/>
    <b v="1"/>
    <n v="25568"/>
    <n v="221"/>
    <n v="115.69230769230769"/>
    <b v="1"/>
    <s v="food/small batch"/>
    <x v="7"/>
    <s v="small batch"/>
    <n v="1402494243"/>
    <n v="139990224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n v="520.73254999999995"/>
    <x v="0"/>
    <s v="US"/>
    <s v="USD"/>
    <n v="1394316695"/>
    <n v="1390860695"/>
    <b v="1"/>
    <n v="104146.51"/>
    <n v="2165"/>
    <n v="48.104623556581984"/>
    <b v="1"/>
    <s v="food/small batch"/>
    <x v="7"/>
    <s v="small batch"/>
    <n v="1394316695"/>
    <n v="1390860695"/>
    <x v="2336"/>
    <x v="2334"/>
  </r>
  <r>
    <n v="2337"/>
    <s v="The Hudson Standard Bitters and Shrubs"/>
    <s v="We make small batch, locally sourced bitters and shrubs for cocktails and cooking."/>
    <n v="12000"/>
    <n v="13279"/>
    <n v="110.65833333333333"/>
    <x v="0"/>
    <s v="US"/>
    <s v="USD"/>
    <n v="1403796143"/>
    <n v="1401204143"/>
    <b v="1"/>
    <n v="13279"/>
    <n v="179"/>
    <n v="74.184357541899445"/>
    <b v="1"/>
    <s v="food/small batch"/>
    <x v="7"/>
    <s v="small batch"/>
    <n v="1403796143"/>
    <n v="140120414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.14333333333335"/>
    <x v="0"/>
    <s v="US"/>
    <s v="USD"/>
    <n v="1404077484"/>
    <n v="1401485484"/>
    <b v="1"/>
    <n v="15171.5"/>
    <n v="123"/>
    <n v="123.34552845528455"/>
    <b v="1"/>
    <s v="food/small batch"/>
    <x v="7"/>
    <s v="small batch"/>
    <n v="1404077484"/>
    <n v="1401485484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n v="294.20799999999997"/>
    <x v="0"/>
    <s v="US"/>
    <s v="USD"/>
    <n v="1482134340"/>
    <n v="1479496309"/>
    <b v="1"/>
    <n v="73552"/>
    <n v="1104"/>
    <n v="66.623188405797094"/>
    <b v="1"/>
    <s v="food/small batch"/>
    <x v="7"/>
    <s v="small batch"/>
    <n v="1482134340"/>
    <n v="1479496309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n v="105.77749999999999"/>
    <x v="0"/>
    <s v="US"/>
    <s v="USD"/>
    <n v="1477841138"/>
    <n v="1475249138"/>
    <b v="1"/>
    <n v="42311"/>
    <n v="403"/>
    <n v="104.99007444168734"/>
    <b v="1"/>
    <s v="food/small batch"/>
    <x v="7"/>
    <s v="small batch"/>
    <n v="1477841138"/>
    <n v="1475249138"/>
    <x v="2340"/>
    <x v="2338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n v="0"/>
    <e v="#DIV/0!"/>
    <b v="0"/>
    <s v="technology/web"/>
    <x v="2"/>
    <s v="web"/>
    <n v="1436729504"/>
    <n v="1434137504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n v="0"/>
    <e v="#DIV/0!"/>
    <b v="0"/>
    <s v="technology/web"/>
    <x v="2"/>
    <s v="web"/>
    <n v="1412571600"/>
    <n v="141079987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300"/>
    <n v="1"/>
    <n v="300"/>
    <b v="0"/>
    <s v="technology/web"/>
    <x v="2"/>
    <s v="web"/>
    <n v="1452282420"/>
    <n v="1447962505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.1"/>
    <x v="1"/>
    <s v="CA"/>
    <s v="CAD"/>
    <n v="1466789269"/>
    <n v="1464197269"/>
    <b v="0"/>
    <n v="1"/>
    <n v="1"/>
    <n v="1"/>
    <b v="0"/>
    <s v="technology/web"/>
    <x v="2"/>
    <s v="web"/>
    <n v="1466789269"/>
    <n v="1464197269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n v="0"/>
    <e v="#DIV/0!"/>
    <b v="0"/>
    <s v="technology/web"/>
    <x v="2"/>
    <s v="web"/>
    <n v="1427845140"/>
    <n v="1424822556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n v="6.5000000000000002E-2"/>
    <x v="1"/>
    <s v="US"/>
    <s v="USD"/>
    <n v="1476731431"/>
    <n v="1472843431"/>
    <b v="0"/>
    <n v="39"/>
    <n v="3"/>
    <n v="13"/>
    <b v="0"/>
    <s v="technology/web"/>
    <x v="2"/>
    <s v="web"/>
    <n v="1476731431"/>
    <n v="1472843431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n v="1.5"/>
    <x v="1"/>
    <s v="US"/>
    <s v="USD"/>
    <n v="1472135676"/>
    <n v="1469543676"/>
    <b v="0"/>
    <n v="15"/>
    <n v="1"/>
    <n v="15"/>
    <b v="0"/>
    <s v="technology/web"/>
    <x v="2"/>
    <s v="web"/>
    <n v="1472135676"/>
    <n v="1469543676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.38571428571428573"/>
    <x v="1"/>
    <s v="US"/>
    <s v="USD"/>
    <n v="1456006938"/>
    <n v="1450822938"/>
    <b v="0"/>
    <n v="270"/>
    <n v="5"/>
    <n v="54"/>
    <b v="0"/>
    <s v="technology/web"/>
    <x v="2"/>
    <s v="web"/>
    <n v="1456006938"/>
    <n v="1450822938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n v="0"/>
    <e v="#DIV/0!"/>
    <b v="0"/>
    <s v="technology/web"/>
    <x v="2"/>
    <s v="web"/>
    <n v="1439318228"/>
    <n v="1436812628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n v="0"/>
    <e v="#DIV/0!"/>
    <b v="0"/>
    <s v="technology/web"/>
    <x v="2"/>
    <s v="web"/>
    <n v="1483474370"/>
    <n v="1480882370"/>
    <x v="2350"/>
    <x v="2348"/>
  </r>
  <r>
    <n v="2351"/>
    <s v="NZ Auction site.  No listing or success fees. Only $2 p/m"/>
    <s v="Donate $30 or more and receive a free selfie stick."/>
    <n v="18900"/>
    <n v="108"/>
    <n v="0.5714285714285714"/>
    <x v="1"/>
    <s v="NZ"/>
    <s v="NZD"/>
    <n v="1430360739"/>
    <n v="1427768739"/>
    <b v="0"/>
    <n v="108"/>
    <n v="7"/>
    <n v="15.428571428571429"/>
    <b v="0"/>
    <s v="technology/web"/>
    <x v="2"/>
    <s v="web"/>
    <n v="1430360739"/>
    <n v="1427768739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n v="0"/>
    <e v="#DIV/0!"/>
    <b v="0"/>
    <s v="technology/web"/>
    <x v="2"/>
    <s v="web"/>
    <n v="1433603552"/>
    <n v="1428419552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n v="0"/>
    <e v="#DIV/0!"/>
    <b v="0"/>
    <s v="technology/web"/>
    <x v="2"/>
    <s v="web"/>
    <n v="1429632822"/>
    <n v="1428596022"/>
    <x v="2353"/>
    <x v="2351"/>
  </r>
  <r>
    <n v="2354"/>
    <s v="Dissertation (Canceled)"/>
    <s v="Almost done with doctorate degree but need funding of $35,000 to complete research of project."/>
    <n v="35000"/>
    <n v="25"/>
    <n v="7.1428571428571425E-2"/>
    <x v="1"/>
    <s v="US"/>
    <s v="USD"/>
    <n v="1420910460"/>
    <n v="1415726460"/>
    <b v="0"/>
    <n v="25"/>
    <n v="1"/>
    <n v="25"/>
    <b v="0"/>
    <s v="technology/web"/>
    <x v="2"/>
    <s v="web"/>
    <n v="1420910460"/>
    <n v="1415726460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n v="0.6875"/>
    <x v="1"/>
    <s v="AU"/>
    <s v="AUD"/>
    <n v="1430604136"/>
    <n v="1428012136"/>
    <b v="0"/>
    <n v="55"/>
    <n v="2"/>
    <n v="27.5"/>
    <b v="0"/>
    <s v="technology/web"/>
    <x v="2"/>
    <s v="web"/>
    <n v="1430604136"/>
    <n v="1428012136"/>
    <x v="2355"/>
    <x v="2353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n v="0"/>
    <e v="#DIV/0!"/>
    <b v="0"/>
    <s v="technology/web"/>
    <x v="2"/>
    <s v="web"/>
    <n v="1433530104"/>
    <n v="1430938104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n v="0"/>
    <e v="#DIV/0!"/>
    <b v="0"/>
    <s v="technology/web"/>
    <x v="2"/>
    <s v="web"/>
    <n v="1445093578"/>
    <n v="1442501578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n v="0"/>
    <e v="#DIV/0!"/>
    <b v="0"/>
    <s v="technology/web"/>
    <x v="2"/>
    <s v="web"/>
    <n v="1422664740"/>
    <n v="1417818036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n v="14.680000000000001"/>
    <x v="1"/>
    <s v="US"/>
    <s v="USD"/>
    <n v="1438616124"/>
    <n v="1433432124"/>
    <b v="0"/>
    <n v="1101"/>
    <n v="3"/>
    <n v="367"/>
    <b v="0"/>
    <s v="technology/web"/>
    <x v="2"/>
    <s v="web"/>
    <n v="1438616124"/>
    <n v="1433432124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n v="0.04"/>
    <x v="1"/>
    <s v="CA"/>
    <s v="CAD"/>
    <n v="1454864280"/>
    <n v="1452272280"/>
    <b v="0"/>
    <n v="2"/>
    <n v="1"/>
    <n v="2"/>
    <b v="0"/>
    <s v="technology/web"/>
    <x v="2"/>
    <s v="web"/>
    <n v="1454864280"/>
    <n v="1452272280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n v="0"/>
    <e v="#DIV/0!"/>
    <b v="0"/>
    <s v="technology/web"/>
    <x v="2"/>
    <s v="web"/>
    <n v="1462053600"/>
    <n v="1459975008"/>
    <x v="2361"/>
    <x v="2359"/>
  </r>
  <r>
    <n v="2362"/>
    <s v="Help CRB obtain 501(c)(3) status! (Canceled)"/>
    <s v="The Columbus Ruby Brigade has brought monthly ruby goodness and camaraderie to all participants."/>
    <n v="420"/>
    <n v="120"/>
    <n v="28.571428571428569"/>
    <x v="1"/>
    <s v="US"/>
    <s v="USD"/>
    <n v="1418315470"/>
    <n v="1415723470"/>
    <b v="0"/>
    <n v="120"/>
    <n v="2"/>
    <n v="60"/>
    <b v="0"/>
    <s v="technology/web"/>
    <x v="2"/>
    <s v="web"/>
    <n v="1418315470"/>
    <n v="141572347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n v="0"/>
    <e v="#DIV/0!"/>
    <b v="0"/>
    <s v="technology/web"/>
    <x v="2"/>
    <s v="web"/>
    <n v="1451348200"/>
    <n v="144746020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n v="0"/>
    <e v="#DIV/0!"/>
    <b v="0"/>
    <s v="technology/web"/>
    <x v="2"/>
    <s v="web"/>
    <n v="1445898356"/>
    <n v="1441146356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n v="0"/>
    <e v="#DIV/0!"/>
    <b v="0"/>
    <s v="technology/web"/>
    <x v="2"/>
    <s v="web"/>
    <n v="1453071600"/>
    <n v="1449596425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0.52"/>
    <x v="1"/>
    <s v="GB"/>
    <s v="GBP"/>
    <n v="1445431533"/>
    <n v="1442839533"/>
    <b v="0"/>
    <n v="2630"/>
    <n v="27"/>
    <n v="97.407407407407405"/>
    <b v="0"/>
    <s v="technology/web"/>
    <x v="2"/>
    <s v="web"/>
    <n v="1445431533"/>
    <n v="1442839533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"/>
    <x v="1"/>
    <s v="US"/>
    <s v="USD"/>
    <n v="1461622616"/>
    <n v="1456442216"/>
    <b v="0"/>
    <n v="670"/>
    <n v="14"/>
    <n v="47.857142857142854"/>
    <b v="0"/>
    <s v="technology/web"/>
    <x v="2"/>
    <s v="web"/>
    <n v="1461622616"/>
    <n v="145644221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.25"/>
    <x v="1"/>
    <s v="US"/>
    <s v="USD"/>
    <n v="1429028365"/>
    <n v="1425143965"/>
    <b v="0"/>
    <n v="100"/>
    <n v="2"/>
    <n v="50"/>
    <b v="0"/>
    <s v="technology/web"/>
    <x v="2"/>
    <s v="web"/>
    <n v="1429028365"/>
    <n v="1425143965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n v="0"/>
    <e v="#DIV/0!"/>
    <b v="0"/>
    <s v="technology/web"/>
    <x v="2"/>
    <s v="web"/>
    <n v="1455132611"/>
    <n v="1452540611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.32800000000000001"/>
    <x v="1"/>
    <s v="US"/>
    <s v="USD"/>
    <n v="1418877141"/>
    <n v="1416285141"/>
    <b v="0"/>
    <n v="82"/>
    <n v="4"/>
    <n v="20.5"/>
    <b v="0"/>
    <s v="technology/web"/>
    <x v="2"/>
    <s v="web"/>
    <n v="1418877141"/>
    <n v="1416285141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n v="0"/>
    <e v="#DIV/0!"/>
    <b v="0"/>
    <s v="technology/web"/>
    <x v="2"/>
    <s v="web"/>
    <n v="1435257596"/>
    <n v="1432665596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29"/>
    <x v="1"/>
    <s v="AU"/>
    <s v="AUD"/>
    <n v="1429839571"/>
    <n v="1427247571"/>
    <b v="0"/>
    <n v="180"/>
    <n v="6"/>
    <n v="30"/>
    <b v="0"/>
    <s v="technology/web"/>
    <x v="2"/>
    <s v="web"/>
    <n v="1429839571"/>
    <n v="1427247571"/>
    <x v="2372"/>
    <x v="2370"/>
  </r>
  <r>
    <n v="2373"/>
    <s v="Cykelauktion.com (Canceled)"/>
    <s v="We want to create a safe marketplace for buying and selling bicycles."/>
    <n v="850000"/>
    <n v="50"/>
    <n v="5.8823529411764705E-3"/>
    <x v="1"/>
    <s v="SE"/>
    <s v="SEK"/>
    <n v="1440863624"/>
    <n v="1438271624"/>
    <b v="0"/>
    <n v="50"/>
    <n v="1"/>
    <n v="50"/>
    <b v="0"/>
    <s v="technology/web"/>
    <x v="2"/>
    <s v="web"/>
    <n v="1440863624"/>
    <n v="1438271624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6E-2"/>
    <x v="1"/>
    <s v="US"/>
    <s v="USD"/>
    <n v="1423772060"/>
    <n v="1421180060"/>
    <b v="0"/>
    <n v="10"/>
    <n v="1"/>
    <n v="10"/>
    <b v="0"/>
    <s v="technology/web"/>
    <x v="2"/>
    <s v="web"/>
    <n v="1423772060"/>
    <n v="142118006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n v="0"/>
    <e v="#DIV/0!"/>
    <b v="0"/>
    <s v="technology/web"/>
    <x v="2"/>
    <s v="web"/>
    <n v="1473451437"/>
    <n v="147085943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n v="10.877666666666666"/>
    <x v="1"/>
    <s v="US"/>
    <s v="USD"/>
    <n v="1449785566"/>
    <n v="1447193566"/>
    <b v="0"/>
    <n v="326.33"/>
    <n v="4"/>
    <n v="81.582499999999996"/>
    <b v="0"/>
    <s v="technology/web"/>
    <x v="2"/>
    <s v="web"/>
    <n v="1449785566"/>
    <n v="1447193566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n v="0"/>
    <e v="#DIV/0!"/>
    <b v="0"/>
    <s v="technology/web"/>
    <x v="2"/>
    <s v="web"/>
    <n v="1480110783"/>
    <n v="1477515183"/>
    <x v="2377"/>
    <x v="2375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n v="0"/>
    <e v="#DIV/0!"/>
    <b v="0"/>
    <s v="technology/web"/>
    <x v="2"/>
    <s v="web"/>
    <n v="1440548330"/>
    <n v="1438042730"/>
    <x v="2378"/>
    <x v="2376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n v="0"/>
    <e v="#DIV/0!"/>
    <b v="0"/>
    <s v="technology/web"/>
    <x v="2"/>
    <s v="web"/>
    <n v="1444004616"/>
    <n v="1440116616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n v="0.36666666666666664"/>
    <x v="1"/>
    <s v="US"/>
    <s v="USD"/>
    <n v="1443726142"/>
    <n v="1441134142"/>
    <b v="0"/>
    <n v="55"/>
    <n v="3"/>
    <n v="18.333333333333332"/>
    <b v="0"/>
    <s v="technology/web"/>
    <x v="2"/>
    <s v="web"/>
    <n v="1443726142"/>
    <n v="1441134142"/>
    <x v="2380"/>
    <x v="2378"/>
  </r>
  <r>
    <n v="2381"/>
    <s v="Cannabis Connection (Canceled)"/>
    <s v="Social Media Platform for the Marijuana Industry to create professionalism and a stable lasting market."/>
    <n v="86350"/>
    <n v="1571"/>
    <n v="1.8193398957730169"/>
    <x v="1"/>
    <s v="US"/>
    <s v="USD"/>
    <n v="1428704848"/>
    <n v="1426112848"/>
    <b v="0"/>
    <n v="1571"/>
    <n v="7"/>
    <n v="224.42857142857142"/>
    <b v="0"/>
    <s v="technology/web"/>
    <x v="2"/>
    <s v="web"/>
    <n v="1428704848"/>
    <n v="1426112848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n v="2.5"/>
    <x v="1"/>
    <s v="US"/>
    <s v="USD"/>
    <n v="1438662603"/>
    <n v="1436502603"/>
    <b v="0"/>
    <n v="75"/>
    <n v="2"/>
    <n v="37.5"/>
    <b v="0"/>
    <s v="technology/web"/>
    <x v="2"/>
    <s v="web"/>
    <n v="1438662603"/>
    <n v="1436502603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6"/>
    <x v="1"/>
    <s v="NZ"/>
    <s v="NZD"/>
    <n v="1424568107"/>
    <n v="1421976107"/>
    <b v="0"/>
    <n v="435"/>
    <n v="3"/>
    <n v="145"/>
    <b v="0"/>
    <s v="technology/web"/>
    <x v="2"/>
    <s v="web"/>
    <n v="1424568107"/>
    <n v="142197610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8"/>
    <x v="1"/>
    <s v="US"/>
    <s v="USD"/>
    <n v="1415932643"/>
    <n v="1413337043"/>
    <b v="0"/>
    <n v="8"/>
    <n v="8"/>
    <n v="1"/>
    <b v="0"/>
    <s v="technology/web"/>
    <x v="2"/>
    <s v="web"/>
    <n v="1415932643"/>
    <n v="1413337043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3"/>
    <x v="1"/>
    <s v="US"/>
    <s v="USD"/>
    <n v="1438793432"/>
    <n v="1436201432"/>
    <b v="0"/>
    <n v="788"/>
    <n v="7"/>
    <n v="112.57142857142857"/>
    <b v="0"/>
    <s v="technology/web"/>
    <x v="2"/>
    <s v="web"/>
    <n v="1438793432"/>
    <n v="1436201432"/>
    <x v="2385"/>
    <x v="2383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n v="0"/>
    <e v="#DIV/0!"/>
    <b v="0"/>
    <s v="technology/web"/>
    <x v="2"/>
    <s v="web"/>
    <n v="1420920424"/>
    <n v="1415736424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68399999999999994"/>
    <x v="1"/>
    <s v="US"/>
    <s v="USD"/>
    <n v="1469199740"/>
    <n v="1465311740"/>
    <b v="0"/>
    <n v="1026"/>
    <n v="3"/>
    <n v="342"/>
    <b v="0"/>
    <s v="technology/web"/>
    <x v="2"/>
    <s v="web"/>
    <n v="1469199740"/>
    <n v="1465311740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2"/>
    <x v="1"/>
    <s v="US"/>
    <s v="USD"/>
    <n v="1421350140"/>
    <n v="1418761759"/>
    <b v="0"/>
    <n v="463"/>
    <n v="8"/>
    <n v="57.875"/>
    <b v="0"/>
    <s v="technology/web"/>
    <x v="2"/>
    <s v="web"/>
    <n v="1421350140"/>
    <n v="1418761759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.1875"/>
    <x v="1"/>
    <s v="FR"/>
    <s v="EUR"/>
    <n v="1437861540"/>
    <n v="1435160452"/>
    <b v="0"/>
    <n v="30"/>
    <n v="1"/>
    <n v="30"/>
    <b v="0"/>
    <s v="technology/web"/>
    <x v="2"/>
    <s v="web"/>
    <n v="1437861540"/>
    <n v="1435160452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n v="0"/>
    <e v="#DIV/0!"/>
    <b v="0"/>
    <s v="technology/web"/>
    <x v="2"/>
    <s v="web"/>
    <n v="1420352264"/>
    <n v="1416896264"/>
    <x v="2390"/>
    <x v="2388"/>
  </r>
  <r>
    <n v="2391"/>
    <s v="oToBOTS.com - Freedom from high cost auto repairs (Canceled)"/>
    <s v="Using the power of internet to help people save hundreds in car repair."/>
    <n v="20000"/>
    <n v="25"/>
    <n v="0.125"/>
    <x v="1"/>
    <s v="US"/>
    <s v="USD"/>
    <n v="1427825044"/>
    <n v="1425236644"/>
    <b v="0"/>
    <n v="25"/>
    <n v="1"/>
    <n v="25"/>
    <b v="0"/>
    <s v="technology/web"/>
    <x v="2"/>
    <s v="web"/>
    <n v="1427825044"/>
    <n v="1425236644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n v="0"/>
    <e v="#DIV/0!"/>
    <b v="0"/>
    <s v="technology/web"/>
    <x v="2"/>
    <s v="web"/>
    <n v="1446087223"/>
    <n v="1443495223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n v="0.05"/>
    <x v="1"/>
    <s v="US"/>
    <s v="USD"/>
    <n v="1439048017"/>
    <n v="1436456017"/>
    <b v="0"/>
    <n v="50"/>
    <n v="1"/>
    <n v="50"/>
    <b v="0"/>
    <s v="technology/web"/>
    <x v="2"/>
    <s v="web"/>
    <n v="1439048017"/>
    <n v="143645601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.06"/>
    <x v="1"/>
    <s v="IE"/>
    <s v="EUR"/>
    <n v="1424940093"/>
    <n v="1422348093"/>
    <b v="0"/>
    <n v="3"/>
    <n v="2"/>
    <n v="1.5"/>
    <b v="0"/>
    <s v="technology/web"/>
    <x v="2"/>
    <s v="web"/>
    <n v="1424940093"/>
    <n v="1422348093"/>
    <x v="2394"/>
    <x v="2392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n v="0"/>
    <e v="#DIV/0!"/>
    <b v="0"/>
    <s v="technology/web"/>
    <x v="2"/>
    <s v="web"/>
    <n v="1484038620"/>
    <n v="148159768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n v="0.2"/>
    <x v="1"/>
    <s v="CH"/>
    <s v="CHF"/>
    <n v="1444940558"/>
    <n v="1442348558"/>
    <b v="0"/>
    <n v="10"/>
    <n v="1"/>
    <n v="10"/>
    <b v="0"/>
    <s v="technology/web"/>
    <x v="2"/>
    <s v="web"/>
    <n v="1444940558"/>
    <n v="1442348558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n v="0"/>
    <e v="#DIV/0!"/>
    <b v="0"/>
    <s v="technology/web"/>
    <x v="2"/>
    <s v="web"/>
    <n v="1420233256"/>
    <n v="1417641256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n v="0"/>
    <e v="#DIV/0!"/>
    <b v="0"/>
    <s v="technology/web"/>
    <x v="2"/>
    <s v="web"/>
    <n v="1435874384"/>
    <n v="1433282384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n v="0"/>
    <e v="#DIV/0!"/>
    <b v="0"/>
    <s v="technology/web"/>
    <x v="2"/>
    <s v="web"/>
    <n v="1418934506"/>
    <n v="1415910506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n v="0"/>
    <e v="#DIV/0!"/>
    <b v="0"/>
    <s v="technology/web"/>
    <x v="2"/>
    <s v="web"/>
    <n v="1460615164"/>
    <n v="1458023164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71785714285714286"/>
    <x v="2"/>
    <s v="US"/>
    <s v="USD"/>
    <n v="1457207096"/>
    <n v="1452023096"/>
    <b v="0"/>
    <n v="201"/>
    <n v="9"/>
    <n v="22.333333333333332"/>
    <b v="0"/>
    <s v="food/food trucks"/>
    <x v="7"/>
    <s v="food trucks"/>
    <n v="1457207096"/>
    <n v="1452023096"/>
    <x v="2401"/>
    <x v="2399"/>
  </r>
  <r>
    <n v="2402"/>
    <s v="Cupcake Truck Unite"/>
    <s v="Small town, delicious treats, and a mobile truck"/>
    <n v="12000"/>
    <n v="52"/>
    <n v="0.43333333333333329"/>
    <x v="2"/>
    <s v="US"/>
    <s v="USD"/>
    <n v="1431533931"/>
    <n v="1428941931"/>
    <b v="0"/>
    <n v="52"/>
    <n v="1"/>
    <n v="52"/>
    <b v="0"/>
    <s v="food/food trucks"/>
    <x v="7"/>
    <s v="food trucks"/>
    <n v="1431533931"/>
    <n v="1428941931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33333333333332"/>
    <x v="2"/>
    <s v="GB"/>
    <s v="GBP"/>
    <n v="1459368658"/>
    <n v="1454188258"/>
    <b v="0"/>
    <n v="202"/>
    <n v="12"/>
    <n v="16.833333333333332"/>
    <b v="0"/>
    <s v="food/food trucks"/>
    <x v="7"/>
    <s v="food trucks"/>
    <n v="1459368658"/>
    <n v="145418825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n v="0"/>
    <e v="#DIV/0!"/>
    <b v="0"/>
    <s v="food/food trucks"/>
    <x v="7"/>
    <s v="food trucks"/>
    <n v="1451782607"/>
    <n v="1449190607"/>
    <x v="2404"/>
    <x v="2402"/>
  </r>
  <r>
    <n v="2405"/>
    <s v="JoyShtick Food Truck"/>
    <s v="We are the first gaming-themed food truck, bringing gourmet pub fare to the Jacksonville area."/>
    <n v="5000"/>
    <n v="1126"/>
    <n v="22.52"/>
    <x v="2"/>
    <s v="US"/>
    <s v="USD"/>
    <n v="1472911375"/>
    <n v="1471096975"/>
    <b v="0"/>
    <n v="1126"/>
    <n v="20"/>
    <n v="56.3"/>
    <b v="0"/>
    <s v="food/food trucks"/>
    <x v="7"/>
    <s v="food trucks"/>
    <n v="1472911375"/>
    <n v="1471096975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n v="41.384615384615387"/>
    <x v="2"/>
    <s v="US"/>
    <s v="USD"/>
    <n v="1421635190"/>
    <n v="1418179190"/>
    <b v="0"/>
    <n v="1345"/>
    <n v="16"/>
    <n v="84.0625"/>
    <b v="0"/>
    <s v="food/food trucks"/>
    <x v="7"/>
    <s v="food trucks"/>
    <n v="1421635190"/>
    <n v="1418179190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.259090909090908"/>
    <x v="2"/>
    <s v="US"/>
    <s v="USD"/>
    <n v="1428732000"/>
    <n v="1426772928"/>
    <b v="0"/>
    <n v="5557"/>
    <n v="33"/>
    <n v="168.39393939393941"/>
    <b v="0"/>
    <s v="food/food trucks"/>
    <x v="7"/>
    <s v="food trucks"/>
    <n v="1428732000"/>
    <n v="1426772928"/>
    <x v="2407"/>
    <x v="2405"/>
  </r>
  <r>
    <n v="2408"/>
    <s v="Sabroso On Wheels"/>
    <s v="A US Army Vet trying to get a Peruvian food truck going! Really good Peruvian food now mobile!"/>
    <n v="15000"/>
    <n v="30"/>
    <n v="0.2"/>
    <x v="2"/>
    <s v="US"/>
    <s v="USD"/>
    <n v="1415247757"/>
    <n v="1412652157"/>
    <b v="0"/>
    <n v="30"/>
    <n v="2"/>
    <n v="15"/>
    <b v="0"/>
    <s v="food/food trucks"/>
    <x v="7"/>
    <s v="food trucks"/>
    <n v="1415247757"/>
    <n v="1412652157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n v="1.8399999999999999"/>
    <x v="2"/>
    <s v="US"/>
    <s v="USD"/>
    <n v="1439931675"/>
    <n v="1437339675"/>
    <b v="0"/>
    <n v="460"/>
    <n v="6"/>
    <n v="76.666666666666671"/>
    <b v="0"/>
    <s v="food/food trucks"/>
    <x v="7"/>
    <s v="food trucks"/>
    <n v="1439931675"/>
    <n v="1437339675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n v="0"/>
    <e v="#DIV/0!"/>
    <b v="0"/>
    <s v="food/food trucks"/>
    <x v="7"/>
    <s v="food trucks"/>
    <n v="1441619275"/>
    <n v="1439027275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n v="0.60399999999999998"/>
    <x v="2"/>
    <s v="US"/>
    <s v="USD"/>
    <n v="1440524082"/>
    <n v="1437932082"/>
    <b v="0"/>
    <n v="151"/>
    <n v="3"/>
    <n v="50.333333333333336"/>
    <b v="0"/>
    <s v="food/food trucks"/>
    <x v="7"/>
    <s v="food trucks"/>
    <n v="1440524082"/>
    <n v="1437932082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n v="0"/>
    <e v="#DIV/0!"/>
    <b v="0"/>
    <s v="food/food trucks"/>
    <x v="7"/>
    <s v="food trucks"/>
    <n v="1480185673"/>
    <n v="1476294073"/>
    <x v="2412"/>
    <x v="2410"/>
  </r>
  <r>
    <n v="2413"/>
    <s v="Lone Pine Coffee Brewery"/>
    <s v="Lone Pine Coffee Brewery will be a portable third-wave coffee shop available for wedding receptions and other events!"/>
    <n v="3000"/>
    <n v="25"/>
    <n v="0.83333333333333337"/>
    <x v="2"/>
    <s v="US"/>
    <s v="USD"/>
    <n v="1401579000"/>
    <n v="1398911882"/>
    <b v="0"/>
    <n v="25"/>
    <n v="3"/>
    <n v="8.3333333333333339"/>
    <b v="0"/>
    <s v="food/food trucks"/>
    <x v="7"/>
    <s v="food trucks"/>
    <n v="1401579000"/>
    <n v="1398911882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4"/>
    <x v="2"/>
    <s v="US"/>
    <s v="USD"/>
    <n v="1440215940"/>
    <n v="1436805660"/>
    <b v="0"/>
    <n v="460"/>
    <n v="13"/>
    <n v="35.384615384615387"/>
    <b v="0"/>
    <s v="food/food trucks"/>
    <x v="7"/>
    <s v="food trucks"/>
    <n v="1440215940"/>
    <n v="1436805660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n v="0.55833333333333335"/>
    <x v="2"/>
    <s v="US"/>
    <s v="USD"/>
    <n v="1468615346"/>
    <n v="1466023346"/>
    <b v="0"/>
    <n v="335"/>
    <n v="6"/>
    <n v="55.833333333333336"/>
    <b v="0"/>
    <s v="food/food trucks"/>
    <x v="7"/>
    <s v="food trucks"/>
    <n v="1468615346"/>
    <n v="1466023346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2"/>
    <x v="2"/>
    <s v="US"/>
    <s v="USD"/>
    <n v="1426345200"/>
    <n v="1421343743"/>
    <b v="0"/>
    <n v="5"/>
    <n v="1"/>
    <n v="5"/>
    <b v="0"/>
    <s v="food/food trucks"/>
    <x v="7"/>
    <s v="food trucks"/>
    <n v="1426345200"/>
    <n v="1421343743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n v="0"/>
    <e v="#DIV/0!"/>
    <b v="0"/>
    <s v="food/food trucks"/>
    <x v="7"/>
    <s v="food trucks"/>
    <n v="1407705187"/>
    <n v="1405113187"/>
    <x v="2417"/>
    <x v="2415"/>
  </r>
  <r>
    <n v="2418"/>
    <s v="Mexican food truck"/>
    <s v="I want to start my food truck business."/>
    <n v="25000"/>
    <n v="5"/>
    <n v="0.02"/>
    <x v="2"/>
    <s v="US"/>
    <s v="USD"/>
    <n v="1427225644"/>
    <n v="1422045244"/>
    <b v="0"/>
    <n v="5"/>
    <n v="5"/>
    <n v="1"/>
    <b v="0"/>
    <s v="food/food trucks"/>
    <x v="7"/>
    <s v="food trucks"/>
    <n v="1427225644"/>
    <n v="1422045244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n v="0"/>
    <e v="#DIV/0!"/>
    <b v="0"/>
    <s v="food/food trucks"/>
    <x v="7"/>
    <s v="food trucks"/>
    <n v="1424281389"/>
    <n v="141909738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4.825133372851216"/>
    <x v="2"/>
    <s v="US"/>
    <s v="USD"/>
    <n v="1415583695"/>
    <n v="1410396095"/>
    <b v="0"/>
    <n v="2501"/>
    <n v="36"/>
    <n v="69.472222222222229"/>
    <b v="0"/>
    <s v="food/food trucks"/>
    <x v="7"/>
    <s v="food trucks"/>
    <n v="1415583695"/>
    <n v="1410396095"/>
    <x v="2420"/>
    <x v="2418"/>
  </r>
  <r>
    <n v="2421"/>
    <s v="hot dog cart"/>
    <s v="help me start Merrill's first hot dog cart in this empty lot"/>
    <n v="6000"/>
    <n v="1"/>
    <n v="1.6666666666666666E-2"/>
    <x v="2"/>
    <s v="US"/>
    <s v="USD"/>
    <n v="1424536196"/>
    <n v="1421944196"/>
    <b v="0"/>
    <n v="1"/>
    <n v="1"/>
    <n v="1"/>
    <b v="0"/>
    <s v="food/food trucks"/>
    <x v="7"/>
    <s v="food trucks"/>
    <n v="1424536196"/>
    <n v="1421944196"/>
    <x v="2421"/>
    <x v="2419"/>
  </r>
  <r>
    <n v="2422"/>
    <s v="Help starting a family owned food truck"/>
    <s v="Family owned business serving BBQ and seafood to the public"/>
    <n v="500"/>
    <n v="1"/>
    <n v="0.2"/>
    <x v="2"/>
    <s v="US"/>
    <s v="USD"/>
    <n v="1426091036"/>
    <n v="1423502636"/>
    <b v="0"/>
    <n v="1"/>
    <n v="1"/>
    <n v="1"/>
    <b v="0"/>
    <s v="food/food trucks"/>
    <x v="7"/>
    <s v="food trucks"/>
    <n v="1426091036"/>
    <n v="1423502636"/>
    <x v="2422"/>
    <x v="2420"/>
  </r>
  <r>
    <n v="2423"/>
    <s v="FBTR BBQ"/>
    <s v="FBTR is a Texas-style, North Carolina based, homemade BBQ company looking to bring good meat to the masses."/>
    <n v="60000"/>
    <n v="8"/>
    <n v="1.3333333333333334E-2"/>
    <x v="2"/>
    <s v="US"/>
    <s v="USD"/>
    <n v="1420044890"/>
    <n v="1417452890"/>
    <b v="0"/>
    <n v="8"/>
    <n v="1"/>
    <n v="8"/>
    <b v="0"/>
    <s v="food/food trucks"/>
    <x v="7"/>
    <s v="food trucks"/>
    <n v="1420044890"/>
    <n v="1417452890"/>
    <x v="2423"/>
    <x v="2421"/>
  </r>
  <r>
    <n v="2424"/>
    <s v="Lily and Memphs"/>
    <s v="Great and creative food from the heart in the form of a sweet food truck!"/>
    <n v="25000"/>
    <n v="310"/>
    <n v="1.24"/>
    <x v="2"/>
    <s v="US"/>
    <s v="USD"/>
    <n v="1414445108"/>
    <n v="1411853108"/>
    <b v="0"/>
    <n v="310"/>
    <n v="9"/>
    <n v="34.444444444444443"/>
    <b v="0"/>
    <s v="food/food trucks"/>
    <x v="7"/>
    <s v="food trucks"/>
    <n v="1414445108"/>
    <n v="1411853108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2"/>
    <x v="2"/>
    <s v="US"/>
    <s v="USD"/>
    <n v="1464386640"/>
    <n v="1463090149"/>
    <b v="0"/>
    <n v="1"/>
    <n v="1"/>
    <n v="1"/>
    <b v="0"/>
    <s v="food/food trucks"/>
    <x v="7"/>
    <s v="food trucks"/>
    <n v="1464386640"/>
    <n v="146309014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n v="0"/>
    <e v="#DIV/0!"/>
    <b v="0"/>
    <s v="food/food trucks"/>
    <x v="7"/>
    <s v="food trucks"/>
    <n v="1439006692"/>
    <n v="1433822692"/>
    <x v="2426"/>
    <x v="2424"/>
  </r>
  <r>
    <n v="2427"/>
    <s v="Wraps in a snap. Fast lunch with a gourmet punch!"/>
    <s v="Fast and simple lunches for those on the go.  All (lunch) deals $10 or less."/>
    <n v="50000"/>
    <n v="1"/>
    <n v="2E-3"/>
    <x v="2"/>
    <s v="US"/>
    <s v="USD"/>
    <n v="1458715133"/>
    <n v="1455262733"/>
    <b v="0"/>
    <n v="1"/>
    <n v="1"/>
    <n v="1"/>
    <b v="0"/>
    <s v="food/food trucks"/>
    <x v="7"/>
    <s v="food trucks"/>
    <n v="1458715133"/>
    <n v="1455262733"/>
    <x v="2427"/>
    <x v="2425"/>
  </r>
  <r>
    <n v="2428"/>
    <s v="Premium Burgers"/>
    <s v="From Moo 2 You! We want to offer premium burgers to a taco flooded environment."/>
    <n v="35000"/>
    <n v="1"/>
    <n v="2.8571428571428571E-3"/>
    <x v="2"/>
    <s v="US"/>
    <s v="USD"/>
    <n v="1426182551"/>
    <n v="1423594151"/>
    <b v="0"/>
    <n v="1"/>
    <n v="1"/>
    <n v="1"/>
    <b v="0"/>
    <s v="food/food trucks"/>
    <x v="7"/>
    <s v="food trucks"/>
    <n v="1426182551"/>
    <n v="142359415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"/>
    <x v="2"/>
    <s v="NO"/>
    <s v="NOK"/>
    <n v="1486313040"/>
    <n v="1483131966"/>
    <b v="0"/>
    <n v="2005"/>
    <n v="4"/>
    <n v="501.25"/>
    <b v="0"/>
    <s v="food/food trucks"/>
    <x v="7"/>
    <s v="food trucks"/>
    <n v="1486313040"/>
    <n v="1483131966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n v="0.70000000000000007"/>
    <x v="2"/>
    <s v="US"/>
    <s v="USD"/>
    <n v="1455246504"/>
    <n v="1452654504"/>
    <b v="0"/>
    <n v="21"/>
    <n v="2"/>
    <n v="10.5"/>
    <b v="0"/>
    <s v="food/food trucks"/>
    <x v="7"/>
    <s v="food trucks"/>
    <n v="1455246504"/>
    <n v="1452654504"/>
    <x v="2430"/>
    <x v="2428"/>
  </r>
  <r>
    <n v="2431"/>
    <s v="Murphy's good eatin'"/>
    <s v="Go to Colorado and run a food truck with homemade food of all kinds."/>
    <n v="100000"/>
    <n v="2"/>
    <n v="2E-3"/>
    <x v="2"/>
    <s v="US"/>
    <s v="USD"/>
    <n v="1467080613"/>
    <n v="1461896613"/>
    <b v="0"/>
    <n v="2"/>
    <n v="2"/>
    <n v="1"/>
    <b v="0"/>
    <s v="food/food trucks"/>
    <x v="7"/>
    <s v="food trucks"/>
    <n v="1467080613"/>
    <n v="1461896613"/>
    <x v="2431"/>
    <x v="2429"/>
  </r>
  <r>
    <n v="2432"/>
    <s v="funding for bbq trailer"/>
    <s v="Looking to start competition cooking and need start-up help.  Offering brisket tasting to all contributors."/>
    <n v="14000"/>
    <n v="2"/>
    <n v="1.4285714285714287E-2"/>
    <x v="2"/>
    <s v="US"/>
    <s v="USD"/>
    <n v="1425791697"/>
    <n v="1423199697"/>
    <b v="0"/>
    <n v="2"/>
    <n v="2"/>
    <n v="1"/>
    <b v="0"/>
    <s v="food/food trucks"/>
    <x v="7"/>
    <s v="food trucks"/>
    <n v="1425791697"/>
    <n v="1423199697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n v="0"/>
    <e v="#DIV/0!"/>
    <b v="0"/>
    <s v="food/food trucks"/>
    <x v="7"/>
    <s v="food trucks"/>
    <n v="1456608943"/>
    <n v="1454016943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n v="0.13"/>
    <x v="2"/>
    <s v="US"/>
    <s v="USD"/>
    <n v="1438662474"/>
    <n v="1435206474"/>
    <b v="0"/>
    <n v="26"/>
    <n v="2"/>
    <n v="13"/>
    <b v="0"/>
    <s v="food/food trucks"/>
    <x v="7"/>
    <s v="food trucks"/>
    <n v="1438662474"/>
    <n v="1435206474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.48960000000000004"/>
    <x v="2"/>
    <s v="SE"/>
    <s v="SEK"/>
    <n v="1444027186"/>
    <n v="1441435186"/>
    <b v="0"/>
    <n v="1224"/>
    <n v="4"/>
    <n v="306"/>
    <b v="0"/>
    <s v="food/food trucks"/>
    <x v="7"/>
    <s v="food trucks"/>
    <n v="1444027186"/>
    <n v="144143518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4E-2"/>
    <x v="2"/>
    <s v="CA"/>
    <s v="CAD"/>
    <n v="1454078770"/>
    <n v="1448894770"/>
    <b v="0"/>
    <n v="45"/>
    <n v="2"/>
    <n v="22.5"/>
    <b v="0"/>
    <s v="food/food trucks"/>
    <x v="7"/>
    <s v="food trucks"/>
    <n v="1454078770"/>
    <n v="1448894770"/>
    <x v="2436"/>
    <x v="2434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n v="0"/>
    <e v="#DIV/0!"/>
    <b v="0"/>
    <s v="food/food trucks"/>
    <x v="7"/>
    <s v="food trucks"/>
    <n v="1426615200"/>
    <n v="1422400188"/>
    <x v="2437"/>
    <x v="2435"/>
  </r>
  <r>
    <n v="2438"/>
    <s v="FOOD|Art"/>
    <s v="I'm starting a catering and food truck business of southern comfort food. My FOOD is my Art!  _x000a_Thanks for you help!"/>
    <n v="15000"/>
    <n v="50"/>
    <n v="0.33333333333333337"/>
    <x v="2"/>
    <s v="US"/>
    <s v="USD"/>
    <n v="1449529062"/>
    <n v="1444341462"/>
    <b v="0"/>
    <n v="50"/>
    <n v="1"/>
    <n v="50"/>
    <b v="0"/>
    <s v="food/food trucks"/>
    <x v="7"/>
    <s v="food trucks"/>
    <n v="1449529062"/>
    <n v="1444341462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n v="0"/>
    <e v="#DIV/0!"/>
    <b v="0"/>
    <s v="food/food trucks"/>
    <x v="7"/>
    <s v="food trucks"/>
    <n v="1445197129"/>
    <n v="1442605129"/>
    <x v="2439"/>
    <x v="2437"/>
  </r>
  <r>
    <n v="2440"/>
    <s v="The first green Food Truck in Phnom Penh"/>
    <s v="Starting a entire clean energy food truck and set a new standard for Cambodia"/>
    <n v="5000"/>
    <n v="10"/>
    <n v="0.2"/>
    <x v="2"/>
    <s v="BE"/>
    <s v="EUR"/>
    <n v="1455399313"/>
    <n v="1452807313"/>
    <b v="0"/>
    <n v="10"/>
    <n v="2"/>
    <n v="5"/>
    <b v="0"/>
    <s v="food/food trucks"/>
    <x v="7"/>
    <s v="food trucks"/>
    <n v="1455399313"/>
    <n v="1452807313"/>
    <x v="2440"/>
    <x v="2438"/>
  </r>
  <r>
    <n v="2441"/>
    <s v="Bring Alchemy Pops to the People!"/>
    <s v="YOU can help Alchemy Pops POP up on a street near you!"/>
    <n v="7500"/>
    <n v="8091"/>
    <n v="107.88"/>
    <x v="0"/>
    <s v="US"/>
    <s v="USD"/>
    <n v="1437627540"/>
    <n v="1435806054"/>
    <b v="0"/>
    <n v="8091"/>
    <n v="109"/>
    <n v="74.22935779816514"/>
    <b v="1"/>
    <s v="food/small batch"/>
    <x v="7"/>
    <s v="small batch"/>
    <n v="1437627540"/>
    <n v="1435806054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n v="125.94166666666666"/>
    <x v="0"/>
    <s v="US"/>
    <s v="USD"/>
    <n v="1426777228"/>
    <n v="1424188828"/>
    <b v="0"/>
    <n v="30226"/>
    <n v="372"/>
    <n v="81.252688172043008"/>
    <b v="1"/>
    <s v="food/small batch"/>
    <x v="7"/>
    <s v="small batch"/>
    <n v="1426777228"/>
    <n v="1424188828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2.51495"/>
    <x v="0"/>
    <s v="US"/>
    <s v="USD"/>
    <n v="1408114822"/>
    <n v="1405522822"/>
    <b v="0"/>
    <n v="40502.99"/>
    <n v="311"/>
    <n v="130.23469453376205"/>
    <b v="1"/>
    <s v="food/small batch"/>
    <x v="7"/>
    <s v="small batch"/>
    <n v="1408114822"/>
    <n v="1405522822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8.60000000000001"/>
    <x v="0"/>
    <s v="US"/>
    <s v="USD"/>
    <n v="1464199591"/>
    <n v="1461607591"/>
    <b v="0"/>
    <n v="3258"/>
    <n v="61"/>
    <n v="53.409836065573771"/>
    <b v="1"/>
    <s v="food/small batch"/>
    <x v="7"/>
    <s v="small batch"/>
    <n v="1464199591"/>
    <n v="146160759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2.8"/>
    <x v="0"/>
    <s v="US"/>
    <s v="USD"/>
    <n v="1443242021"/>
    <n v="1440650021"/>
    <b v="0"/>
    <n v="8640"/>
    <n v="115"/>
    <n v="75.130434782608702"/>
    <b v="1"/>
    <s v="food/small batch"/>
    <x v="7"/>
    <s v="small batch"/>
    <n v="1443242021"/>
    <n v="1440650021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7.98"/>
    <x v="0"/>
    <s v="US"/>
    <s v="USD"/>
    <n v="1480174071"/>
    <n v="1477578471"/>
    <b v="0"/>
    <n v="8399"/>
    <n v="111"/>
    <n v="75.666666666666671"/>
    <b v="1"/>
    <s v="food/small batch"/>
    <x v="7"/>
    <s v="small batch"/>
    <n v="1480174071"/>
    <n v="1477578471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.20000000000005"/>
    <x v="0"/>
    <s v="US"/>
    <s v="USD"/>
    <n v="1478923200"/>
    <n v="1476184593"/>
    <b v="0"/>
    <n v="10680"/>
    <n v="337"/>
    <n v="31.691394658753708"/>
    <b v="1"/>
    <s v="food/small batch"/>
    <x v="7"/>
    <s v="small batch"/>
    <n v="1478923200"/>
    <n v="147618459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7.5"/>
    <x v="0"/>
    <s v="US"/>
    <s v="USD"/>
    <n v="1472621760"/>
    <n v="1472110513"/>
    <b v="0"/>
    <n v="430"/>
    <n v="9"/>
    <n v="47.777777777777779"/>
    <b v="1"/>
    <s v="food/small batch"/>
    <x v="7"/>
    <s v="small batch"/>
    <n v="1472621760"/>
    <n v="147211051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0800"/>
    <n v="120"/>
    <n v="90"/>
    <b v="1"/>
    <s v="food/small batch"/>
    <x v="7"/>
    <s v="small batch"/>
    <n v="1417321515"/>
    <n v="1414725915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1.53353333333335"/>
    <x v="0"/>
    <s v="US"/>
    <s v="USD"/>
    <n v="1414465860"/>
    <n v="1411177456"/>
    <b v="0"/>
    <n v="15230.03"/>
    <n v="102"/>
    <n v="149.31401960784314"/>
    <b v="1"/>
    <s v="food/small batch"/>
    <x v="7"/>
    <s v="small batch"/>
    <n v="1414465860"/>
    <n v="1411177456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n v="115.45"/>
    <x v="0"/>
    <s v="US"/>
    <s v="USD"/>
    <n v="1488750490"/>
    <n v="1487022490"/>
    <b v="0"/>
    <n v="11545"/>
    <n v="186"/>
    <n v="62.06989247311828"/>
    <b v="1"/>
    <s v="food/small batch"/>
    <x v="7"/>
    <s v="small batch"/>
    <n v="1488750490"/>
    <n v="1487022490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3.5"/>
    <x v="0"/>
    <s v="US"/>
    <s v="USD"/>
    <n v="1451430000"/>
    <n v="1448914500"/>
    <b v="0"/>
    <n v="801"/>
    <n v="15"/>
    <n v="53.4"/>
    <b v="1"/>
    <s v="food/small batch"/>
    <x v="7"/>
    <s v="small batch"/>
    <n v="1451430000"/>
    <n v="1448914500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4.69999999999999"/>
    <x v="0"/>
    <s v="US"/>
    <s v="USD"/>
    <n v="1486053409"/>
    <n v="1483461409"/>
    <b v="0"/>
    <n v="4641"/>
    <n v="67"/>
    <n v="69.268656716417908"/>
    <b v="1"/>
    <s v="food/small batch"/>
    <x v="7"/>
    <s v="small batch"/>
    <n v="1486053409"/>
    <n v="1483461409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n v="100.84571428571429"/>
    <x v="0"/>
    <s v="US"/>
    <s v="USD"/>
    <n v="1489207808"/>
    <n v="1486183808"/>
    <b v="0"/>
    <n v="35296"/>
    <n v="130"/>
    <n v="271.50769230769231"/>
    <b v="1"/>
    <s v="food/small batch"/>
    <x v="7"/>
    <s v="small batch"/>
    <n v="1489207808"/>
    <n v="1486183808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546"/>
    <n v="16"/>
    <n v="34.125"/>
    <b v="1"/>
    <s v="food/small batch"/>
    <x v="7"/>
    <s v="small batch"/>
    <n v="1461177950"/>
    <n v="1458758750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n v="180.86666666666667"/>
    <x v="0"/>
    <s v="US"/>
    <s v="USD"/>
    <n v="1488063839"/>
    <n v="1485471839"/>
    <b v="0"/>
    <n v="2713"/>
    <n v="67"/>
    <n v="40.492537313432834"/>
    <b v="1"/>
    <s v="food/small batch"/>
    <x v="7"/>
    <s v="small batch"/>
    <n v="1488063839"/>
    <n v="148547183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n v="102.30434782608695"/>
    <x v="0"/>
    <s v="US"/>
    <s v="USD"/>
    <n v="1458826056"/>
    <n v="1456237656"/>
    <b v="0"/>
    <n v="23530"/>
    <n v="124"/>
    <n v="189.75806451612902"/>
    <b v="1"/>
    <s v="food/small batch"/>
    <x v="7"/>
    <s v="small batch"/>
    <n v="1458826056"/>
    <n v="145623765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n v="110.17999999999999"/>
    <x v="0"/>
    <s v="US"/>
    <s v="USD"/>
    <n v="1465498800"/>
    <n v="1462481718"/>
    <b v="0"/>
    <n v="5509"/>
    <n v="80"/>
    <n v="68.862499999999997"/>
    <b v="1"/>
    <s v="food/small batch"/>
    <x v="7"/>
    <s v="small batch"/>
    <n v="1465498800"/>
    <n v="1462481718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.25"/>
    <x v="0"/>
    <s v="US"/>
    <s v="USD"/>
    <n v="1458742685"/>
    <n v="1454858285"/>
    <b v="0"/>
    <n v="30675"/>
    <n v="282"/>
    <n v="108.77659574468085"/>
    <b v="1"/>
    <s v="food/small batch"/>
    <x v="7"/>
    <s v="small batch"/>
    <n v="1458742685"/>
    <n v="1454858285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n v="100.78823529411764"/>
    <x v="0"/>
    <s v="US"/>
    <s v="USD"/>
    <n v="1483417020"/>
    <n v="1480480167"/>
    <b v="0"/>
    <n v="8567"/>
    <n v="68"/>
    <n v="125.98529411764706"/>
    <b v="1"/>
    <s v="food/small batch"/>
    <x v="7"/>
    <s v="small batch"/>
    <n v="1483417020"/>
    <n v="1480480167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n v="103.8"/>
    <x v="0"/>
    <s v="US"/>
    <s v="USD"/>
    <n v="1317438000"/>
    <n v="1314577097"/>
    <b v="0"/>
    <n v="7785"/>
    <n v="86"/>
    <n v="90.523255813953483"/>
    <b v="1"/>
    <s v="music/indie rock"/>
    <x v="4"/>
    <s v="indie rock"/>
    <n v="1317438000"/>
    <n v="1314577097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0.70833333333334"/>
    <x v="0"/>
    <s v="US"/>
    <s v="USD"/>
    <n v="1342672096"/>
    <n v="1340944096"/>
    <b v="0"/>
    <n v="3321.25"/>
    <n v="115"/>
    <n v="28.880434782608695"/>
    <b v="1"/>
    <s v="music/indie rock"/>
    <x v="4"/>
    <s v="indie rock"/>
    <n v="1342672096"/>
    <n v="1340944096"/>
    <x v="2462"/>
    <x v="2459"/>
  </r>
  <r>
    <n v="2463"/>
    <s v="Emma Ate the Lion &quot;Songs Two Count Too&quot;"/>
    <s v="Emma Ate The Lion's debut full length album"/>
    <n v="2000"/>
    <n v="2325"/>
    <n v="116.25000000000001"/>
    <x v="0"/>
    <s v="US"/>
    <s v="USD"/>
    <n v="1366138800"/>
    <n v="1362710425"/>
    <b v="0"/>
    <n v="2325"/>
    <n v="75"/>
    <n v="31"/>
    <b v="1"/>
    <s v="music/indie rock"/>
    <x v="4"/>
    <s v="indie rock"/>
    <n v="1366138800"/>
    <n v="1362710425"/>
    <x v="2463"/>
    <x v="2460"/>
  </r>
  <r>
    <n v="2464"/>
    <s v="The Enemy Feathers NEW EP"/>
    <s v="The Enemy Feathers are passing the proverbial hat to see if we can raise enough money to complete Our NEW EP"/>
    <n v="2000"/>
    <n v="2222"/>
    <n v="111.1"/>
    <x v="0"/>
    <s v="CA"/>
    <s v="CAD"/>
    <n v="1443641340"/>
    <n v="1441143397"/>
    <b v="0"/>
    <n v="2222"/>
    <n v="43"/>
    <n v="51.674418604651166"/>
    <b v="1"/>
    <s v="music/indie rock"/>
    <x v="4"/>
    <s v="indie rock"/>
    <n v="1443641340"/>
    <n v="1441143397"/>
    <x v="2464"/>
    <x v="2461"/>
  </r>
  <r>
    <n v="2465"/>
    <s v="The Lion Oh My - Our first full length release"/>
    <s v="An indie band from Spokane, WA looking to master and package their first full length album."/>
    <n v="700"/>
    <n v="1261"/>
    <n v="180.14285714285714"/>
    <x v="0"/>
    <s v="US"/>
    <s v="USD"/>
    <n v="1348420548"/>
    <n v="1345828548"/>
    <b v="0"/>
    <n v="1261"/>
    <n v="48"/>
    <n v="26.270833333333332"/>
    <b v="1"/>
    <s v="music/indie rock"/>
    <x v="4"/>
    <s v="indie rock"/>
    <n v="1348420548"/>
    <n v="1345828548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2500"/>
    <n v="52"/>
    <n v="48.07692307692308"/>
    <b v="1"/>
    <s v="music/indie rock"/>
    <x v="4"/>
    <s v="indie rock"/>
    <n v="1368066453"/>
    <n v="1365474453"/>
    <x v="2466"/>
    <x v="2463"/>
  </r>
  <r>
    <n v="2467"/>
    <s v="Nature Boy Explorer EP"/>
    <s v="We've finished our first EP and we're taking it on the road in three weeks! Help us fund manufacturing?"/>
    <n v="1000"/>
    <n v="1185"/>
    <n v="118.5"/>
    <x v="0"/>
    <s v="US"/>
    <s v="USD"/>
    <n v="1336669200"/>
    <n v="1335473931"/>
    <b v="0"/>
    <n v="1185"/>
    <n v="43"/>
    <n v="27.558139534883722"/>
    <b v="1"/>
    <s v="music/indie rock"/>
    <x v="4"/>
    <s v="indie rock"/>
    <n v="1336669200"/>
    <n v="1335473931"/>
    <x v="2467"/>
    <x v="2464"/>
  </r>
  <r>
    <n v="2468"/>
    <s v="New &quot;Jesse Denaro&quot; Album!"/>
    <s v="Please donate, support &amp; share this project so that I may be able to record my new EP this fall!"/>
    <n v="2000"/>
    <n v="2144.34"/>
    <n v="107.21700000000001"/>
    <x v="0"/>
    <s v="US"/>
    <s v="USD"/>
    <n v="1351400400"/>
    <n v="1348285321"/>
    <b v="0"/>
    <n v="2144.34"/>
    <n v="58"/>
    <n v="36.97137931034483"/>
    <b v="1"/>
    <s v="music/indie rock"/>
    <x v="4"/>
    <s v="indie rock"/>
    <n v="1351400400"/>
    <n v="1348285321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3.66666666666667"/>
    <x v="0"/>
    <s v="US"/>
    <s v="USD"/>
    <n v="1297160329"/>
    <n v="1295000329"/>
    <b v="0"/>
    <n v="1364"/>
    <n v="47"/>
    <n v="29.021276595744681"/>
    <b v="1"/>
    <s v="music/indie rock"/>
    <x v="4"/>
    <s v="indie rock"/>
    <n v="1297160329"/>
    <n v="1295000329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.16400000000002"/>
    <x v="0"/>
    <s v="US"/>
    <s v="USD"/>
    <n v="1337824055"/>
    <n v="1335232055"/>
    <b v="0"/>
    <n v="1031.6400000000001"/>
    <n v="36"/>
    <n v="28.65666666666667"/>
    <b v="1"/>
    <s v="music/indie rock"/>
    <x v="4"/>
    <s v="indie rock"/>
    <n v="1337824055"/>
    <n v="1335232055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640"/>
    <n v="17"/>
    <n v="37.647058823529413"/>
    <b v="1"/>
    <s v="music/indie rock"/>
    <x v="4"/>
    <s v="indie rock"/>
    <n v="1327535392"/>
    <n v="1324079392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5.76026666666667"/>
    <x v="0"/>
    <s v="US"/>
    <s v="USD"/>
    <n v="1283562180"/>
    <n v="1277433980"/>
    <b v="0"/>
    <n v="10182.02"/>
    <n v="104"/>
    <n v="97.904038461538462"/>
    <b v="1"/>
    <s v="music/indie rock"/>
    <x v="4"/>
    <s v="indie rock"/>
    <n v="1283562180"/>
    <n v="1277433980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2000"/>
    <n v="47"/>
    <n v="42.553191489361701"/>
    <b v="1"/>
    <s v="music/indie rock"/>
    <x v="4"/>
    <s v="indie rock"/>
    <n v="1352573869"/>
    <n v="1349978269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.00360000000002"/>
    <x v="0"/>
    <s v="US"/>
    <s v="USD"/>
    <n v="1286756176"/>
    <n v="1282868176"/>
    <b v="0"/>
    <n v="5000.18"/>
    <n v="38"/>
    <n v="131.58368421052631"/>
    <b v="1"/>
    <s v="music/indie rock"/>
    <x v="4"/>
    <s v="indie rock"/>
    <n v="1286756176"/>
    <n v="1282868176"/>
    <x v="2474"/>
    <x v="2471"/>
  </r>
  <r>
    <n v="2475"/>
    <s v="BRANDTSON - &quot;Send Us A Signal&quot; Vinyl LP"/>
    <s v="Help BRANDTSON and DREAMOVERrecords press their 2004 record, &quot;Send Us A Signal&quot;."/>
    <n v="2500"/>
    <n v="2618"/>
    <n v="104.71999999999998"/>
    <x v="0"/>
    <s v="US"/>
    <s v="USD"/>
    <n v="1278799200"/>
    <n v="1273647255"/>
    <b v="0"/>
    <n v="2618"/>
    <n v="81"/>
    <n v="32.320987654320987"/>
    <b v="1"/>
    <s v="music/indie rock"/>
    <x v="4"/>
    <s v="indie rock"/>
    <n v="1278799200"/>
    <n v="1273647255"/>
    <x v="2475"/>
    <x v="2472"/>
  </r>
  <r>
    <n v="2476"/>
    <s v="Arts &amp; Crafts"/>
    <s v="Eleven songs, the accumulation of several memorable occurrences in a sleepy town; stories of fiction &amp; fact."/>
    <n v="3200"/>
    <n v="3360.72"/>
    <n v="105.02249999999999"/>
    <x v="0"/>
    <s v="US"/>
    <s v="USD"/>
    <n v="1415004770"/>
    <n v="1412149970"/>
    <b v="0"/>
    <n v="3360.72"/>
    <n v="55"/>
    <n v="61.103999999999999"/>
    <b v="1"/>
    <s v="music/indie rock"/>
    <x v="4"/>
    <s v="indie rock"/>
    <n v="1415004770"/>
    <n v="1412149970"/>
    <x v="2476"/>
    <x v="2473"/>
  </r>
  <r>
    <n v="2477"/>
    <s v="Debut Album"/>
    <s v="Releasing my first album in August, and I need your help in order to get it done!"/>
    <n v="750"/>
    <n v="1285"/>
    <n v="171.33333333333334"/>
    <x v="0"/>
    <s v="US"/>
    <s v="USD"/>
    <n v="1344789345"/>
    <n v="1340901345"/>
    <b v="0"/>
    <n v="1285"/>
    <n v="41"/>
    <n v="31.341463414634145"/>
    <b v="1"/>
    <s v="music/indie rock"/>
    <x v="4"/>
    <s v="indie rock"/>
    <n v="1344789345"/>
    <n v="1340901345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7.49999999999999"/>
    <x v="0"/>
    <s v="US"/>
    <s v="USD"/>
    <n v="1358117313"/>
    <n v="1355525313"/>
    <b v="0"/>
    <n v="10200"/>
    <n v="79"/>
    <n v="129.1139240506329"/>
    <b v="1"/>
    <s v="music/indie rock"/>
    <x v="4"/>
    <s v="indie rock"/>
    <n v="1358117313"/>
    <n v="1355525313"/>
    <x v="2478"/>
    <x v="2475"/>
  </r>
  <r>
    <n v="2479"/>
    <s v="FUEL FAKE NATIVES"/>
    <s v="Fake Natives is headed on tour this summer. Help them fill their tank with fossil fuels."/>
    <n v="300"/>
    <n v="400.33"/>
    <n v="133.44333333333333"/>
    <x v="0"/>
    <s v="US"/>
    <s v="USD"/>
    <n v="1343440800"/>
    <n v="1342545994"/>
    <b v="0"/>
    <n v="400.33"/>
    <n v="16"/>
    <n v="25.020624999999999"/>
    <b v="1"/>
    <s v="music/indie rock"/>
    <x v="4"/>
    <s v="indie rock"/>
    <n v="1343440800"/>
    <n v="134254599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2000"/>
    <n v="8"/>
    <n v="250"/>
    <b v="1"/>
    <s v="music/indie rock"/>
    <x v="4"/>
    <s v="indie rock"/>
    <n v="1444516084"/>
    <n v="143933208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2.91099999999999"/>
    <x v="0"/>
    <s v="US"/>
    <s v="USD"/>
    <n v="1335799808"/>
    <n v="1333207808"/>
    <b v="0"/>
    <n v="4516.4399999999996"/>
    <n v="95"/>
    <n v="47.541473684210523"/>
    <b v="1"/>
    <s v="music/indie rock"/>
    <x v="4"/>
    <s v="indie rock"/>
    <n v="1335799808"/>
    <n v="1333207808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n v="100.1"/>
    <x v="0"/>
    <s v="US"/>
    <s v="USD"/>
    <n v="1312224383"/>
    <n v="1308336383"/>
    <b v="0"/>
    <n v="1001"/>
    <n v="25"/>
    <n v="40.04"/>
    <b v="1"/>
    <s v="music/indie rock"/>
    <x v="4"/>
    <s v="indie rock"/>
    <n v="1312224383"/>
    <n v="1308336383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n v="113.72727272727272"/>
    <x v="0"/>
    <s v="US"/>
    <s v="USD"/>
    <n v="1335891603"/>
    <n v="1330711203"/>
    <b v="0"/>
    <n v="1251"/>
    <n v="19"/>
    <n v="65.84210526315789"/>
    <b v="1"/>
    <s v="music/indie rock"/>
    <x v="4"/>
    <s v="indie rock"/>
    <n v="1335891603"/>
    <n v="1330711203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.31742857142855"/>
    <x v="0"/>
    <s v="US"/>
    <s v="USD"/>
    <n v="1316124003"/>
    <n v="1313532003"/>
    <b v="0"/>
    <n v="4176.1099999999997"/>
    <n v="90"/>
    <n v="46.401222222222216"/>
    <b v="1"/>
    <s v="music/indie rock"/>
    <x v="4"/>
    <s v="indie rock"/>
    <n v="1316124003"/>
    <n v="1313532003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.25"/>
    <x v="0"/>
    <s v="US"/>
    <s v="USD"/>
    <n v="1318463879"/>
    <n v="1315439879"/>
    <b v="0"/>
    <n v="2065"/>
    <n v="41"/>
    <n v="50.365853658536587"/>
    <b v="1"/>
    <s v="music/indie rock"/>
    <x v="4"/>
    <s v="indie rock"/>
    <n v="1318463879"/>
    <n v="1315439879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5.66666666666669"/>
    <x v="0"/>
    <s v="US"/>
    <s v="USD"/>
    <n v="1335113976"/>
    <n v="1332521976"/>
    <b v="0"/>
    <n v="797"/>
    <n v="30"/>
    <n v="26.566666666666666"/>
    <b v="1"/>
    <s v="music/indie rock"/>
    <x v="4"/>
    <s v="indie rock"/>
    <n v="1335113976"/>
    <n v="1332521976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n v="100.05066666666667"/>
    <x v="0"/>
    <s v="US"/>
    <s v="USD"/>
    <n v="1338083997"/>
    <n v="1335491997"/>
    <b v="0"/>
    <n v="1500.76"/>
    <n v="38"/>
    <n v="39.493684210526318"/>
    <b v="1"/>
    <s v="music/indie rock"/>
    <x v="4"/>
    <s v="indie rock"/>
    <n v="1338083997"/>
    <n v="1335491997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6.69999999999999"/>
    <x v="0"/>
    <s v="US"/>
    <s v="USD"/>
    <n v="1321459908"/>
    <n v="1318864308"/>
    <b v="0"/>
    <n v="3201"/>
    <n v="65"/>
    <n v="49.246153846153845"/>
    <b v="1"/>
    <s v="music/indie rock"/>
    <x v="4"/>
    <s v="indie rock"/>
    <n v="1321459908"/>
    <n v="1318864308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3.67142857142858"/>
    <x v="0"/>
    <s v="US"/>
    <s v="USD"/>
    <n v="1368117239"/>
    <n v="1365525239"/>
    <b v="0"/>
    <n v="4678.5"/>
    <n v="75"/>
    <n v="62.38"/>
    <b v="1"/>
    <s v="music/indie rock"/>
    <x v="4"/>
    <s v="indie rock"/>
    <n v="1368117239"/>
    <n v="1365525239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n v="121.39999999999999"/>
    <x v="0"/>
    <s v="US"/>
    <s v="USD"/>
    <n v="1340429276"/>
    <n v="1335245276"/>
    <b v="0"/>
    <n v="607"/>
    <n v="16"/>
    <n v="37.9375"/>
    <b v="1"/>
    <s v="music/indie rock"/>
    <x v="4"/>
    <s v="indie rock"/>
    <n v="1340429276"/>
    <n v="1335245276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.2"/>
    <x v="0"/>
    <s v="US"/>
    <s v="USD"/>
    <n v="1295142660"/>
    <n v="1293739714"/>
    <b v="0"/>
    <n v="516"/>
    <n v="10"/>
    <n v="51.6"/>
    <b v="1"/>
    <s v="music/indie rock"/>
    <x v="4"/>
    <s v="indie rock"/>
    <n v="1295142660"/>
    <n v="1293739714"/>
    <x v="2491"/>
    <x v="2488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750"/>
    <n v="27"/>
    <n v="27.777777777777779"/>
    <b v="1"/>
    <s v="music/indie rock"/>
    <x v="4"/>
    <s v="indie rock"/>
    <n v="1339840740"/>
    <n v="133539718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n v="128.69999999999999"/>
    <x v="0"/>
    <s v="US"/>
    <s v="USD"/>
    <n v="1367208140"/>
    <n v="1363320140"/>
    <b v="0"/>
    <n v="25740"/>
    <n v="259"/>
    <n v="99.382239382239376"/>
    <b v="1"/>
    <s v="music/indie rock"/>
    <x v="4"/>
    <s v="indie rock"/>
    <n v="1367208140"/>
    <n v="1363320140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.00533333333333"/>
    <x v="0"/>
    <s v="US"/>
    <s v="USD"/>
    <n v="1337786944"/>
    <n v="1335194944"/>
    <b v="0"/>
    <n v="1515.08"/>
    <n v="39"/>
    <n v="38.848205128205123"/>
    <b v="1"/>
    <s v="music/indie rock"/>
    <x v="4"/>
    <s v="indie rock"/>
    <n v="1337786944"/>
    <n v="133519494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7.53666666666665"/>
    <x v="0"/>
    <s v="US"/>
    <s v="USD"/>
    <n v="1339022575"/>
    <n v="1336430575"/>
    <b v="0"/>
    <n v="1913.05"/>
    <n v="42"/>
    <n v="45.548809523809524"/>
    <b v="1"/>
    <s v="music/indie rock"/>
    <x v="4"/>
    <s v="indie rock"/>
    <n v="1339022575"/>
    <n v="133643057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6000"/>
    <n v="10"/>
    <n v="600"/>
    <b v="1"/>
    <s v="music/indie rock"/>
    <x v="4"/>
    <s v="indie rock"/>
    <n v="1364597692"/>
    <n v="1361577292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2.7715"/>
    <x v="0"/>
    <s v="US"/>
    <s v="USD"/>
    <n v="1312578338"/>
    <n v="1309986338"/>
    <b v="0"/>
    <n v="4510.8599999999997"/>
    <n v="56"/>
    <n v="80.551071428571419"/>
    <b v="1"/>
    <s v="music/indie rock"/>
    <x v="4"/>
    <s v="indie rock"/>
    <n v="1312578338"/>
    <n v="1309986338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n v="105.60000000000001"/>
    <x v="0"/>
    <s v="US"/>
    <s v="USD"/>
    <n v="1422400387"/>
    <n v="1421190787"/>
    <b v="0"/>
    <n v="1056"/>
    <n v="20"/>
    <n v="52.8"/>
    <b v="1"/>
    <s v="music/indie rock"/>
    <x v="4"/>
    <s v="indie rock"/>
    <n v="1422400387"/>
    <n v="1421190787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2.625"/>
    <x v="0"/>
    <s v="US"/>
    <s v="USD"/>
    <n v="1356976800"/>
    <n v="1352820837"/>
    <b v="0"/>
    <n v="8105"/>
    <n v="170"/>
    <n v="47.676470588235297"/>
    <b v="1"/>
    <s v="music/indie rock"/>
    <x v="4"/>
    <s v="indie rock"/>
    <n v="1356976800"/>
    <n v="1352820837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n v="113.33333333333333"/>
    <x v="0"/>
    <s v="US"/>
    <s v="USD"/>
    <n v="1340476375"/>
    <n v="1337884375"/>
    <b v="0"/>
    <n v="680"/>
    <n v="29"/>
    <n v="23.448275862068964"/>
    <b v="1"/>
    <s v="music/indie rock"/>
    <x v="4"/>
    <s v="indie rock"/>
    <n v="1340476375"/>
    <n v="133788437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7"/>
    <x v="2"/>
    <s v="CA"/>
    <s v="CAD"/>
    <n v="1443379104"/>
    <n v="1440787104"/>
    <b v="0"/>
    <n v="281"/>
    <n v="7"/>
    <n v="40.142857142857146"/>
    <b v="0"/>
    <s v="food/restaurants"/>
    <x v="7"/>
    <s v="restaurants"/>
    <n v="1443379104"/>
    <n v="144078710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n v="7.8181818181818186E-2"/>
    <x v="2"/>
    <s v="US"/>
    <s v="USD"/>
    <n v="1411328918"/>
    <n v="1407440918"/>
    <b v="0"/>
    <n v="86"/>
    <n v="5"/>
    <n v="17.2"/>
    <b v="0"/>
    <s v="food/restaurants"/>
    <x v="7"/>
    <s v="restaurants"/>
    <n v="1411328918"/>
    <n v="1407440918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n v="0"/>
    <e v="#DIV/0!"/>
    <b v="0"/>
    <s v="food/restaurants"/>
    <x v="7"/>
    <s v="restaurants"/>
    <n v="1465333560"/>
    <n v="1462743308"/>
    <x v="2503"/>
    <x v="2500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n v="0"/>
    <e v="#DIV/0!"/>
    <b v="0"/>
    <s v="food/restaurants"/>
    <x v="7"/>
    <s v="restaurants"/>
    <n v="1416014534"/>
    <n v="1413418934"/>
    <x v="2504"/>
    <x v="2501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n v="0"/>
    <e v="#DIV/0!"/>
    <b v="0"/>
    <s v="food/restaurants"/>
    <x v="7"/>
    <s v="restaurants"/>
    <n v="1426292416"/>
    <n v="1423704016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n v="0.6"/>
    <x v="2"/>
    <s v="GB"/>
    <s v="GBP"/>
    <n v="1443906000"/>
    <n v="1441955269"/>
    <b v="0"/>
    <n v="30"/>
    <n v="2"/>
    <n v="15"/>
    <b v="0"/>
    <s v="food/restaurants"/>
    <x v="7"/>
    <s v="restaurants"/>
    <n v="1443906000"/>
    <n v="1441955269"/>
    <x v="2506"/>
    <x v="2503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n v="0"/>
    <e v="#DIV/0!"/>
    <b v="0"/>
    <s v="food/restaurants"/>
    <x v="7"/>
    <s v="restaurants"/>
    <n v="1431308704"/>
    <n v="142871670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n v="0"/>
    <e v="#DIV/0!"/>
    <b v="0"/>
    <s v="food/restaurants"/>
    <x v="7"/>
    <s v="restaurants"/>
    <n v="1408056634"/>
    <n v="14054646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"/>
    <x v="2"/>
    <s v="GB"/>
    <s v="GBP"/>
    <n v="1429554349"/>
    <n v="1424719549"/>
    <b v="0"/>
    <n v="1000"/>
    <n v="28"/>
    <n v="35.714285714285715"/>
    <b v="0"/>
    <s v="food/restaurants"/>
    <x v="7"/>
    <s v="restaurants"/>
    <n v="1429554349"/>
    <n v="1424719549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.15"/>
    <x v="2"/>
    <s v="US"/>
    <s v="USD"/>
    <n v="1431647772"/>
    <n v="1426463772"/>
    <b v="0"/>
    <n v="75"/>
    <n v="2"/>
    <n v="37.5"/>
    <b v="0"/>
    <s v="food/restaurants"/>
    <x v="7"/>
    <s v="restaurants"/>
    <n v="1431647772"/>
    <n v="1426463772"/>
    <x v="2510"/>
    <x v="2507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n v="0"/>
    <e v="#DIV/0!"/>
    <b v="0"/>
    <s v="food/restaurants"/>
    <x v="7"/>
    <s v="restaurants"/>
    <n v="1454323413"/>
    <n v="1451731413"/>
    <x v="2511"/>
    <x v="2508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n v="0"/>
    <e v="#DIV/0!"/>
    <b v="0"/>
    <s v="food/restaurants"/>
    <x v="7"/>
    <s v="restaurants"/>
    <n v="1418504561"/>
    <n v="1417208561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n v="0"/>
    <e v="#DIV/0!"/>
    <b v="0"/>
    <s v="food/restaurants"/>
    <x v="7"/>
    <s v="restaurants"/>
    <n v="1488067789"/>
    <n v="1482883789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n v="1.7500000000000002"/>
    <x v="2"/>
    <s v="US"/>
    <s v="USD"/>
    <n v="1408526477"/>
    <n v="1407057677"/>
    <b v="0"/>
    <n v="210"/>
    <n v="4"/>
    <n v="52.5"/>
    <b v="0"/>
    <s v="food/restaurants"/>
    <x v="7"/>
    <s v="restaurants"/>
    <n v="1408526477"/>
    <n v="1407057677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8.600000000000001"/>
    <x v="2"/>
    <s v="US"/>
    <s v="USD"/>
    <n v="1424635753"/>
    <n v="1422043753"/>
    <b v="0"/>
    <n v="930"/>
    <n v="12"/>
    <n v="77.5"/>
    <b v="0"/>
    <s v="food/restaurants"/>
    <x v="7"/>
    <s v="restaurants"/>
    <n v="1424635753"/>
    <n v="1422043753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n v="0"/>
    <e v="#DIV/0!"/>
    <b v="0"/>
    <s v="food/restaurants"/>
    <x v="7"/>
    <s v="restaurants"/>
    <n v="1417279252"/>
    <n v="1414683652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n v="9.8166666666666664"/>
    <x v="2"/>
    <s v="CA"/>
    <s v="CAD"/>
    <n v="1426788930"/>
    <n v="1424200530"/>
    <b v="0"/>
    <n v="1767"/>
    <n v="33"/>
    <n v="53.545454545454547"/>
    <b v="0"/>
    <s v="food/restaurants"/>
    <x v="7"/>
    <s v="restaurants"/>
    <n v="1426788930"/>
    <n v="1424200530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n v="0"/>
    <e v="#DIV/0!"/>
    <b v="0"/>
    <s v="food/restaurants"/>
    <x v="7"/>
    <s v="restaurants"/>
    <n v="1415899228"/>
    <n v="1413303628"/>
    <x v="2518"/>
    <x v="2515"/>
  </r>
  <r>
    <n v="2519"/>
    <s v="Kelli's Kitchen"/>
    <s v="Better than your mom's, better than Cracker Barrel, only at Kelli's Kitchen (all from scratch)."/>
    <n v="150000"/>
    <n v="65"/>
    <n v="4.3333333333333335E-2"/>
    <x v="2"/>
    <s v="US"/>
    <s v="USD"/>
    <n v="1405741404"/>
    <n v="1403149404"/>
    <b v="0"/>
    <n v="65"/>
    <n v="4"/>
    <n v="16.25"/>
    <b v="0"/>
    <s v="food/restaurants"/>
    <x v="7"/>
    <s v="restaurants"/>
    <n v="1405741404"/>
    <n v="140314940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n v="0"/>
    <e v="#DIV/0!"/>
    <b v="0"/>
    <s v="food/restaurants"/>
    <x v="7"/>
    <s v="restaurants"/>
    <n v="1476559260"/>
    <n v="1472567085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.48792"/>
    <x v="0"/>
    <s v="US"/>
    <s v="USD"/>
    <n v="1444778021"/>
    <n v="1442963621"/>
    <b v="0"/>
    <n v="13685.99"/>
    <n v="132"/>
    <n v="103.68174242424243"/>
    <b v="1"/>
    <s v="music/classical music"/>
    <x v="4"/>
    <s v="classical music"/>
    <n v="1444778021"/>
    <n v="1442963621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5000"/>
    <n v="27"/>
    <n v="185.18518518518519"/>
    <b v="1"/>
    <s v="music/classical music"/>
    <x v="4"/>
    <s v="classical music"/>
    <n v="1461336720"/>
    <n v="1459431960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n v="156.44444444444446"/>
    <x v="0"/>
    <s v="US"/>
    <s v="USD"/>
    <n v="1416270292"/>
    <n v="1413674692"/>
    <b v="0"/>
    <n v="1408"/>
    <n v="26"/>
    <n v="54.153846153846153"/>
    <b v="1"/>
    <s v="music/classical music"/>
    <x v="4"/>
    <s v="classical music"/>
    <n v="1416270292"/>
    <n v="1413674692"/>
    <x v="2523"/>
    <x v="2520"/>
  </r>
  <r>
    <n v="2524"/>
    <s v="Les Bostonades' First CD"/>
    <s v="We're bringing some of our favorite music from the past 10 years to disc for the first time ever."/>
    <n v="7500"/>
    <n v="7620"/>
    <n v="101.6"/>
    <x v="0"/>
    <s v="US"/>
    <s v="USD"/>
    <n v="1419136200"/>
    <n v="1416338557"/>
    <b v="0"/>
    <n v="7620"/>
    <n v="43"/>
    <n v="177.2093023255814"/>
    <b v="1"/>
    <s v="music/classical music"/>
    <x v="4"/>
    <s v="classical music"/>
    <n v="1419136200"/>
    <n v="1416338557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n v="100.325"/>
    <x v="0"/>
    <s v="US"/>
    <s v="USD"/>
    <n v="1340914571"/>
    <n v="1338322571"/>
    <b v="0"/>
    <n v="8026"/>
    <n v="80"/>
    <n v="100.325"/>
    <b v="1"/>
    <s v="music/classical music"/>
    <x v="4"/>
    <s v="classical music"/>
    <n v="1340914571"/>
    <n v="1338322571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n v="112.94999999999999"/>
    <x v="0"/>
    <s v="US"/>
    <s v="USD"/>
    <n v="1418014740"/>
    <n v="1415585474"/>
    <b v="0"/>
    <n v="4518"/>
    <n v="33"/>
    <n v="136.90909090909091"/>
    <b v="1"/>
    <s v="music/classical music"/>
    <x v="4"/>
    <s v="classical music"/>
    <n v="1418014740"/>
    <n v="1415585474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n v="102.125"/>
    <x v="0"/>
    <s v="US"/>
    <s v="USD"/>
    <n v="1382068740"/>
    <n v="1380477691"/>
    <b v="0"/>
    <n v="4085"/>
    <n v="71"/>
    <n v="57.535211267605632"/>
    <b v="1"/>
    <s v="music/classical music"/>
    <x v="4"/>
    <s v="classical music"/>
    <n v="1382068740"/>
    <n v="1380477691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n v="107.24974999999999"/>
    <x v="0"/>
    <s v="GB"/>
    <s v="GBP"/>
    <n v="1440068400"/>
    <n v="1438459303"/>
    <b v="0"/>
    <n v="4289.99"/>
    <n v="81"/>
    <n v="52.962839506172834"/>
    <b v="1"/>
    <s v="music/classical music"/>
    <x v="4"/>
    <s v="classical music"/>
    <n v="1440068400"/>
    <n v="1438459303"/>
    <x v="2528"/>
    <x v="2525"/>
  </r>
  <r>
    <n v="2529"/>
    <s v="UrbanArias is DC's Contemporary Opera Company"/>
    <s v="Opera. Short. New."/>
    <n v="6000"/>
    <n v="6257"/>
    <n v="104.28333333333333"/>
    <x v="0"/>
    <s v="US"/>
    <s v="USD"/>
    <n v="1332636975"/>
    <n v="1328752575"/>
    <b v="0"/>
    <n v="6257"/>
    <n v="76"/>
    <n v="82.328947368421055"/>
    <b v="1"/>
    <s v="music/classical music"/>
    <x v="4"/>
    <s v="classical music"/>
    <n v="1332636975"/>
    <n v="132875257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6500"/>
    <n v="48"/>
    <n v="135.41666666666666"/>
    <b v="1"/>
    <s v="music/classical music"/>
    <x v="4"/>
    <s v="classical music"/>
    <n v="1429505400"/>
    <n v="142671150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n v="100.4"/>
    <x v="0"/>
    <s v="US"/>
    <s v="USD"/>
    <n v="1439611140"/>
    <n v="1437668354"/>
    <b v="0"/>
    <n v="4518"/>
    <n v="61"/>
    <n v="74.06557377049181"/>
    <b v="1"/>
    <s v="music/classical music"/>
    <x v="4"/>
    <s v="classical music"/>
    <n v="1439611140"/>
    <n v="1437668354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.125"/>
    <x v="0"/>
    <s v="US"/>
    <s v="USD"/>
    <n v="1345148566"/>
    <n v="1342556566"/>
    <b v="0"/>
    <n v="5045"/>
    <n v="60"/>
    <n v="84.083333333333329"/>
    <b v="1"/>
    <s v="music/classical music"/>
    <x v="4"/>
    <s v="classical music"/>
    <n v="1345148566"/>
    <n v="1342556566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0.66666666666667"/>
    <x v="0"/>
    <s v="US"/>
    <s v="USD"/>
    <n v="1362160868"/>
    <n v="1359568911"/>
    <b v="0"/>
    <n v="8300"/>
    <n v="136"/>
    <n v="61.029411764705884"/>
    <b v="1"/>
    <s v="music/classical music"/>
    <x v="4"/>
    <s v="classical music"/>
    <n v="1362160868"/>
    <n v="1359568911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2100"/>
    <n v="14"/>
    <n v="150"/>
    <b v="1"/>
    <s v="music/classical music"/>
    <x v="4"/>
    <s v="classical music"/>
    <n v="1262325600"/>
    <n v="1257871712"/>
    <x v="2534"/>
    <x v="2531"/>
  </r>
  <r>
    <n v="2535"/>
    <s v="Mark Hayes Requiem Recording"/>
    <s v="Mark Hayes: Requiem Recording"/>
    <n v="20000"/>
    <n v="20755"/>
    <n v="103.77499999999999"/>
    <x v="0"/>
    <s v="US"/>
    <s v="USD"/>
    <n v="1417463945"/>
    <n v="1414781945"/>
    <b v="0"/>
    <n v="20755"/>
    <n v="78"/>
    <n v="266.08974358974359"/>
    <b v="1"/>
    <s v="music/classical music"/>
    <x v="4"/>
    <s v="classical music"/>
    <n v="1417463945"/>
    <n v="141478194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n v="115.99999999999999"/>
    <x v="0"/>
    <s v="US"/>
    <s v="USD"/>
    <n v="1375151566"/>
    <n v="1373337166"/>
    <b v="0"/>
    <n v="29"/>
    <n v="4"/>
    <n v="7.25"/>
    <b v="1"/>
    <s v="music/classical music"/>
    <x v="4"/>
    <s v="classical music"/>
    <n v="1375151566"/>
    <n v="1373337166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.00000000000001"/>
    <x v="0"/>
    <s v="US"/>
    <s v="USD"/>
    <n v="1312212855"/>
    <n v="1307028855"/>
    <b v="0"/>
    <n v="1100"/>
    <n v="11"/>
    <n v="100"/>
    <b v="1"/>
    <s v="music/classical music"/>
    <x v="4"/>
    <s v="classical music"/>
    <n v="1312212855"/>
    <n v="1307028855"/>
    <x v="2537"/>
    <x v="2534"/>
  </r>
  <r>
    <n v="2538"/>
    <s v="Me, Myself and Albinoni"/>
    <s v="I will record 2 of Tomaso Albinoni's concertos for 2 oboes playing both parts myself."/>
    <n v="18000"/>
    <n v="20343.169999999998"/>
    <n v="113.01761111111111"/>
    <x v="0"/>
    <s v="US"/>
    <s v="USD"/>
    <n v="1361681940"/>
    <n v="1359029661"/>
    <b v="0"/>
    <n v="20343.169999999998"/>
    <n v="185"/>
    <n v="109.96308108108107"/>
    <b v="1"/>
    <s v="music/classical music"/>
    <x v="4"/>
    <s v="classical music"/>
    <n v="1361681940"/>
    <n v="1359029661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n v="100.25"/>
    <x v="0"/>
    <s v="US"/>
    <s v="USD"/>
    <n v="1422913152"/>
    <n v="1417729152"/>
    <b v="0"/>
    <n v="10025"/>
    <n v="59"/>
    <n v="169.91525423728814"/>
    <b v="1"/>
    <s v="music/classical music"/>
    <x v="4"/>
    <s v="classical music"/>
    <n v="1422913152"/>
    <n v="141772915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.4"/>
    <x v="0"/>
    <s v="US"/>
    <s v="USD"/>
    <n v="1319904721"/>
    <n v="1314720721"/>
    <b v="0"/>
    <n v="2585"/>
    <n v="27"/>
    <n v="95.740740740740748"/>
    <b v="1"/>
    <s v="music/classical music"/>
    <x v="4"/>
    <s v="classical music"/>
    <n v="1319904721"/>
    <n v="1314720721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.02857142857142"/>
    <x v="0"/>
    <s v="GB"/>
    <s v="GBP"/>
    <n v="1380192418"/>
    <n v="1375008418"/>
    <b v="0"/>
    <n v="3746"/>
    <n v="63"/>
    <n v="59.460317460317462"/>
    <b v="1"/>
    <s v="music/classical music"/>
    <x v="4"/>
    <s v="classical music"/>
    <n v="1380192418"/>
    <n v="1375008418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n v="103.57142857142858"/>
    <x v="0"/>
    <s v="US"/>
    <s v="USD"/>
    <n v="1380599940"/>
    <n v="1377252857"/>
    <b v="0"/>
    <n v="725"/>
    <n v="13"/>
    <n v="55.769230769230766"/>
    <b v="1"/>
    <s v="music/classical music"/>
    <x v="4"/>
    <s v="classical music"/>
    <n v="1380599940"/>
    <n v="137725285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.4"/>
    <x v="0"/>
    <s v="US"/>
    <s v="USD"/>
    <n v="1293937200"/>
    <n v="1291257298"/>
    <b v="0"/>
    <n v="391"/>
    <n v="13"/>
    <n v="30.076923076923077"/>
    <b v="1"/>
    <s v="music/classical music"/>
    <x v="4"/>
    <s v="classical music"/>
    <n v="1293937200"/>
    <n v="1291257298"/>
    <x v="2543"/>
    <x v="2540"/>
  </r>
  <r>
    <n v="2544"/>
    <s v="Singing City Children's Choir"/>
    <s v="Bringing choral music and performance opportunities to under-served youth in West Philadelphia"/>
    <n v="5000"/>
    <n v="5041"/>
    <n v="100.82"/>
    <x v="0"/>
    <s v="US"/>
    <s v="USD"/>
    <n v="1341750569"/>
    <n v="1339158569"/>
    <b v="0"/>
    <n v="5041"/>
    <n v="57"/>
    <n v="88.438596491228068"/>
    <b v="1"/>
    <s v="music/classical music"/>
    <x v="4"/>
    <s v="classical music"/>
    <n v="1341750569"/>
    <n v="1339158569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.3"/>
    <x v="0"/>
    <s v="US"/>
    <s v="USD"/>
    <n v="1424997000"/>
    <n v="1421983138"/>
    <b v="0"/>
    <n v="3906"/>
    <n v="61"/>
    <n v="64.032786885245898"/>
    <b v="1"/>
    <s v="music/classical music"/>
    <x v="4"/>
    <s v="classical music"/>
    <n v="1424997000"/>
    <n v="1421983138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n v="111.71428571428572"/>
    <x v="0"/>
    <s v="US"/>
    <s v="USD"/>
    <n v="1380949200"/>
    <n v="1378586179"/>
    <b v="0"/>
    <n v="3910"/>
    <n v="65"/>
    <n v="60.153846153846153"/>
    <b v="1"/>
    <s v="music/classical music"/>
    <x v="4"/>
    <s v="classical music"/>
    <n v="1380949200"/>
    <n v="1378586179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n v="119.85454545454546"/>
    <x v="0"/>
    <s v="US"/>
    <s v="USD"/>
    <n v="1333560803"/>
    <n v="1330972403"/>
    <b v="0"/>
    <n v="6592"/>
    <n v="134"/>
    <n v="49.194029850746269"/>
    <b v="1"/>
    <s v="music/classical music"/>
    <x v="4"/>
    <s v="classical music"/>
    <n v="1333560803"/>
    <n v="1330972403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1.85"/>
    <x v="0"/>
    <s v="FR"/>
    <s v="EUR"/>
    <n v="1475209620"/>
    <n v="1473087637"/>
    <b v="0"/>
    <n v="6111"/>
    <n v="37"/>
    <n v="165.16216216216216"/>
    <b v="1"/>
    <s v="music/classical music"/>
    <x v="4"/>
    <s v="classical music"/>
    <n v="1475209620"/>
    <n v="1473087637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n v="102.80254777070064"/>
    <x v="0"/>
    <s v="GB"/>
    <s v="GBP"/>
    <n v="1370019600"/>
    <n v="1366999870"/>
    <b v="0"/>
    <n v="1614"/>
    <n v="37"/>
    <n v="43.621621621621621"/>
    <b v="1"/>
    <s v="music/classical music"/>
    <x v="4"/>
    <s v="classical music"/>
    <n v="1370019600"/>
    <n v="1366999870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0.84615384615385"/>
    <x v="0"/>
    <s v="US"/>
    <s v="USD"/>
    <n v="1444276740"/>
    <n v="1439392406"/>
    <b v="0"/>
    <n v="6555"/>
    <n v="150"/>
    <n v="43.7"/>
    <b v="1"/>
    <s v="music/classical music"/>
    <x v="4"/>
    <s v="classical music"/>
    <n v="1444276740"/>
    <n v="1439392406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2.73469387755102"/>
    <x v="0"/>
    <s v="US"/>
    <s v="USD"/>
    <n v="1332362880"/>
    <n v="1329890585"/>
    <b v="0"/>
    <n v="3775.5"/>
    <n v="56"/>
    <n v="67.419642857142861"/>
    <b v="1"/>
    <s v="music/classical music"/>
    <x v="4"/>
    <s v="classical music"/>
    <n v="1332362880"/>
    <n v="132989058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n v="106.5"/>
    <x v="0"/>
    <s v="US"/>
    <s v="USD"/>
    <n v="1488741981"/>
    <n v="1486149981"/>
    <b v="0"/>
    <n v="3195"/>
    <n v="18"/>
    <n v="177.5"/>
    <b v="1"/>
    <s v="music/classical music"/>
    <x v="4"/>
    <s v="classical music"/>
    <n v="1488741981"/>
    <n v="1486149981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5.53333333333333"/>
    <x v="0"/>
    <s v="US"/>
    <s v="USD"/>
    <n v="1348202807"/>
    <n v="1343018807"/>
    <b v="0"/>
    <n v="2333"/>
    <n v="60"/>
    <n v="38.883333333333333"/>
    <b v="1"/>
    <s v="music/classical music"/>
    <x v="4"/>
    <s v="classical music"/>
    <n v="1348202807"/>
    <n v="1343018807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2.8"/>
    <x v="0"/>
    <s v="US"/>
    <s v="USD"/>
    <n v="1433131140"/>
    <n v="1430445163"/>
    <b v="0"/>
    <n v="3684"/>
    <n v="67"/>
    <n v="54.985074626865675"/>
    <b v="1"/>
    <s v="music/classical music"/>
    <x v="4"/>
    <s v="classical music"/>
    <n v="1433131140"/>
    <n v="1430445163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.35"/>
    <x v="0"/>
    <s v="US"/>
    <s v="USD"/>
    <n v="1338219793"/>
    <n v="1335541393"/>
    <b v="0"/>
    <n v="2147"/>
    <n v="35"/>
    <n v="61.342857142857142"/>
    <b v="1"/>
    <s v="music/classical music"/>
    <x v="4"/>
    <s v="classical music"/>
    <n v="1338219793"/>
    <n v="1335541393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5.50335570469798"/>
    <x v="0"/>
    <s v="US"/>
    <s v="USD"/>
    <n v="1356392857"/>
    <n v="1352504857"/>
    <b v="0"/>
    <n v="786"/>
    <n v="34"/>
    <n v="23.117647058823529"/>
    <b v="1"/>
    <s v="music/classical music"/>
    <x v="4"/>
    <s v="classical music"/>
    <n v="1356392857"/>
    <n v="1352504857"/>
    <x v="2556"/>
    <x v="2553"/>
  </r>
  <r>
    <n v="2557"/>
    <s v="European Tour"/>
    <s v="Raising money for our concert tour of Switzerland and Germany in June/July 2014"/>
    <n v="900"/>
    <n v="1066"/>
    <n v="118.44444444444444"/>
    <x v="0"/>
    <s v="GB"/>
    <s v="GBP"/>
    <n v="1400176386"/>
    <n v="1397584386"/>
    <b v="0"/>
    <n v="1066"/>
    <n v="36"/>
    <n v="29.611111111111111"/>
    <b v="1"/>
    <s v="music/classical music"/>
    <x v="4"/>
    <s v="classical music"/>
    <n v="1400176386"/>
    <n v="1397584386"/>
    <x v="2557"/>
    <x v="2554"/>
  </r>
  <r>
    <n v="2558"/>
    <s v="Hopkins Sinfonia 2015 Season"/>
    <s v="The Hopkins Sinfonia is looking for your support to run our 2015 Season made up of five concerts."/>
    <n v="1250"/>
    <n v="1361"/>
    <n v="108.88"/>
    <x v="0"/>
    <s v="AU"/>
    <s v="AUD"/>
    <n v="1430488740"/>
    <n v="1427747906"/>
    <b v="0"/>
    <n v="1361"/>
    <n v="18"/>
    <n v="75.611111111111114"/>
    <b v="1"/>
    <s v="music/classical music"/>
    <x v="4"/>
    <s v="classical music"/>
    <n v="1430488740"/>
    <n v="1427747906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n v="111.25"/>
    <x v="0"/>
    <s v="US"/>
    <s v="USD"/>
    <n v="1321385820"/>
    <n v="1318539484"/>
    <b v="0"/>
    <n v="890"/>
    <n v="25"/>
    <n v="35.6"/>
    <b v="1"/>
    <s v="music/classical music"/>
    <x v="4"/>
    <s v="classical music"/>
    <n v="1321385820"/>
    <n v="1318539484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n v="100.1"/>
    <x v="0"/>
    <s v="GB"/>
    <s v="GBP"/>
    <n v="1425682174"/>
    <n v="1423090174"/>
    <b v="0"/>
    <n v="3003"/>
    <n v="21"/>
    <n v="143"/>
    <b v="1"/>
    <s v="music/classical music"/>
    <x v="4"/>
    <s v="classical music"/>
    <n v="1425682174"/>
    <n v="1423090174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n v="0"/>
    <e v="#DIV/0!"/>
    <b v="0"/>
    <s v="food/food trucks"/>
    <x v="7"/>
    <s v="food trucks"/>
    <n v="1444740089"/>
    <n v="144214808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75"/>
    <x v="1"/>
    <s v="DE"/>
    <s v="EUR"/>
    <n v="1476189339"/>
    <n v="1471005339"/>
    <b v="0"/>
    <n v="75"/>
    <n v="3"/>
    <n v="25"/>
    <b v="0"/>
    <s v="food/food trucks"/>
    <x v="7"/>
    <s v="food trucks"/>
    <n v="1476189339"/>
    <n v="1471005339"/>
    <x v="2562"/>
    <x v="255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n v="0"/>
    <e v="#DIV/0!"/>
    <b v="0"/>
    <s v="food/food trucks"/>
    <x v="7"/>
    <s v="food trucks"/>
    <n v="1438226451"/>
    <n v="1433042451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n v="0"/>
    <e v="#DIV/0!"/>
    <b v="0"/>
    <s v="food/food trucks"/>
    <x v="7"/>
    <s v="food trucks"/>
    <n v="1406854699"/>
    <n v="140426269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00"/>
    <n v="1"/>
    <n v="100"/>
    <b v="0"/>
    <s v="food/food trucks"/>
    <x v="7"/>
    <s v="food trucks"/>
    <n v="1462827000"/>
    <n v="145771058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n v="0"/>
    <e v="#DIV/0!"/>
    <b v="0"/>
    <s v="food/food trucks"/>
    <x v="7"/>
    <s v="food trucks"/>
    <n v="1408663948"/>
    <n v="1406071948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n v="0.26666666666666666"/>
    <x v="1"/>
    <s v="US"/>
    <s v="USD"/>
    <n v="1429823138"/>
    <n v="1427231138"/>
    <b v="0"/>
    <n v="120"/>
    <n v="2"/>
    <n v="60"/>
    <b v="0"/>
    <s v="food/food trucks"/>
    <x v="7"/>
    <s v="food trucks"/>
    <n v="1429823138"/>
    <n v="1427231138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5"/>
    <x v="1"/>
    <s v="GB"/>
    <s v="GBP"/>
    <n v="1472745594"/>
    <n v="1470153594"/>
    <b v="0"/>
    <n v="50"/>
    <n v="1"/>
    <n v="50"/>
    <b v="0"/>
    <s v="food/food trucks"/>
    <x v="7"/>
    <s v="food trucks"/>
    <n v="1472745594"/>
    <n v="1470153594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8"/>
    <x v="1"/>
    <s v="US"/>
    <s v="USD"/>
    <n v="1442457112"/>
    <n v="1439865112"/>
    <b v="0"/>
    <n v="145"/>
    <n v="2"/>
    <n v="72.5"/>
    <b v="0"/>
    <s v="food/food trucks"/>
    <x v="7"/>
    <s v="food trucks"/>
    <n v="1442457112"/>
    <n v="1439865112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84285714285714297"/>
    <x v="1"/>
    <s v="US"/>
    <s v="USD"/>
    <n v="1486590035"/>
    <n v="1483998035"/>
    <b v="0"/>
    <n v="59"/>
    <n v="2"/>
    <n v="29.5"/>
    <b v="0"/>
    <s v="food/food trucks"/>
    <x v="7"/>
    <s v="food trucks"/>
    <n v="1486590035"/>
    <n v="148399803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n v="0.25"/>
    <x v="1"/>
    <s v="AU"/>
    <s v="AUD"/>
    <n v="1463645521"/>
    <n v="1458461521"/>
    <b v="0"/>
    <n v="250"/>
    <n v="4"/>
    <n v="62.5"/>
    <b v="0"/>
    <s v="food/food trucks"/>
    <x v="7"/>
    <s v="food trucks"/>
    <n v="1463645521"/>
    <n v="1458461521"/>
    <x v="2571"/>
    <x v="2568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n v="0"/>
    <e v="#DIV/0!"/>
    <b v="0"/>
    <s v="food/food trucks"/>
    <x v="7"/>
    <s v="food trucks"/>
    <n v="1428893517"/>
    <n v="1426301517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n v="0"/>
    <e v="#DIV/0!"/>
    <b v="0"/>
    <s v="food/food trucks"/>
    <x v="7"/>
    <s v="food trucks"/>
    <n v="1408803149"/>
    <n v="140491514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n v="0"/>
    <e v="#DIV/0!"/>
    <b v="0"/>
    <s v="food/food trucks"/>
    <x v="7"/>
    <s v="food trucks"/>
    <n v="1463600945"/>
    <n v="1461786545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n v="0"/>
    <e v="#DIV/0!"/>
    <b v="0"/>
    <s v="food/food trucks"/>
    <x v="7"/>
    <s v="food trucks"/>
    <n v="1421030194"/>
    <n v="1418438194"/>
    <x v="2575"/>
    <x v="2572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n v="0"/>
    <e v="#DIV/0!"/>
    <b v="0"/>
    <s v="food/food trucks"/>
    <x v="7"/>
    <s v="food trucks"/>
    <n v="1428707647"/>
    <n v="1424823247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n v="0"/>
    <e v="#DIV/0!"/>
    <b v="0"/>
    <s v="food/food trucks"/>
    <x v="7"/>
    <s v="food trucks"/>
    <n v="1407181297"/>
    <n v="1405021297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n v="0"/>
    <e v="#DIV/0!"/>
    <b v="0"/>
    <s v="food/food trucks"/>
    <x v="7"/>
    <s v="food trucks"/>
    <n v="1444410000"/>
    <n v="144020357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.13849999999999998"/>
    <x v="1"/>
    <s v="US"/>
    <s v="USD"/>
    <n v="1410810903"/>
    <n v="1405626903"/>
    <b v="0"/>
    <n v="277"/>
    <n v="12"/>
    <n v="23.083333333333332"/>
    <b v="0"/>
    <s v="food/food trucks"/>
    <x v="7"/>
    <s v="food trucks"/>
    <n v="1410810903"/>
    <n v="1405626903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n v="0.6"/>
    <x v="1"/>
    <s v="US"/>
    <s v="USD"/>
    <n v="1431745200"/>
    <n v="1429170603"/>
    <b v="0"/>
    <n v="51"/>
    <n v="2"/>
    <n v="25.5"/>
    <b v="0"/>
    <s v="food/food trucks"/>
    <x v="7"/>
    <s v="food trucks"/>
    <n v="1431745200"/>
    <n v="1429170603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n v="10.6"/>
    <x v="2"/>
    <s v="US"/>
    <s v="USD"/>
    <n v="1447689898"/>
    <n v="1445094298"/>
    <b v="0"/>
    <n v="530"/>
    <n v="11"/>
    <n v="48.18181818181818"/>
    <b v="0"/>
    <s v="food/food trucks"/>
    <x v="7"/>
    <s v="food trucks"/>
    <n v="1447689898"/>
    <n v="1445094298"/>
    <x v="2581"/>
    <x v="2578"/>
  </r>
  <r>
    <n v="2582"/>
    <s v="Drunken Wings"/>
    <s v="The place where chicken meets liquor for the first time!"/>
    <n v="90000"/>
    <n v="1"/>
    <n v="1.1111111111111111E-3"/>
    <x v="2"/>
    <s v="US"/>
    <s v="USD"/>
    <n v="1477784634"/>
    <n v="1475192634"/>
    <b v="0"/>
    <n v="1"/>
    <n v="1"/>
    <n v="1"/>
    <b v="0"/>
    <s v="food/food trucks"/>
    <x v="7"/>
    <s v="food trucks"/>
    <n v="1477784634"/>
    <n v="1475192634"/>
    <x v="2582"/>
    <x v="2579"/>
  </r>
  <r>
    <n v="2583"/>
    <s v="Crazy Daisy Food Truck"/>
    <s v="Crazy Daisy will become the newest member of the food truck distributors in Kansas City, Missouri."/>
    <n v="1000"/>
    <n v="5"/>
    <n v="0.5"/>
    <x v="2"/>
    <s v="US"/>
    <s v="USD"/>
    <n v="1426526880"/>
    <n v="1421346480"/>
    <b v="0"/>
    <n v="5"/>
    <n v="5"/>
    <n v="1"/>
    <b v="0"/>
    <s v="food/food trucks"/>
    <x v="7"/>
    <s v="food trucks"/>
    <n v="1426526880"/>
    <n v="1421346480"/>
    <x v="2583"/>
    <x v="258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n v="0"/>
    <e v="#DIV/0!"/>
    <b v="0"/>
    <s v="food/food trucks"/>
    <x v="7"/>
    <s v="food trucks"/>
    <n v="1434341369"/>
    <n v="143174936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.16666666666666669"/>
    <x v="2"/>
    <s v="US"/>
    <s v="USD"/>
    <n v="1404601632"/>
    <n v="1402009632"/>
    <b v="0"/>
    <n v="50"/>
    <n v="1"/>
    <n v="50"/>
    <b v="0"/>
    <s v="food/food trucks"/>
    <x v="7"/>
    <s v="food trucks"/>
    <n v="1404601632"/>
    <n v="1402009632"/>
    <x v="2585"/>
    <x v="2582"/>
  </r>
  <r>
    <n v="2586"/>
    <s v="Inspire Healthy Eating"/>
    <s v="I would like to bring fresh salad and food to the streets of London at a reasonable price."/>
    <n v="3000"/>
    <n v="5"/>
    <n v="0.16666666666666669"/>
    <x v="2"/>
    <s v="GB"/>
    <s v="GBP"/>
    <n v="1451030136"/>
    <n v="1448438136"/>
    <b v="0"/>
    <n v="5"/>
    <n v="1"/>
    <n v="5"/>
    <b v="0"/>
    <s v="food/food trucks"/>
    <x v="7"/>
    <s v="food trucks"/>
    <n v="1451030136"/>
    <n v="1448438136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2"/>
    <x v="2"/>
    <s v="US"/>
    <s v="USD"/>
    <n v="1451491953"/>
    <n v="1448899953"/>
    <b v="0"/>
    <n v="1217"/>
    <n v="6"/>
    <n v="202.83333333333334"/>
    <b v="0"/>
    <s v="food/food trucks"/>
    <x v="7"/>
    <s v="food trucks"/>
    <n v="1451491953"/>
    <n v="144889995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29"/>
    <x v="2"/>
    <s v="US"/>
    <s v="USD"/>
    <n v="1427807640"/>
    <n v="1423325626"/>
    <b v="0"/>
    <n v="233"/>
    <n v="8"/>
    <n v="29.125"/>
    <b v="0"/>
    <s v="food/food trucks"/>
    <x v="7"/>
    <s v="food trucks"/>
    <n v="1427807640"/>
    <n v="1423325626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n v="0.01"/>
    <x v="2"/>
    <s v="DK"/>
    <s v="DKK"/>
    <n v="1458733927"/>
    <n v="1456145527"/>
    <b v="0"/>
    <n v="5"/>
    <n v="1"/>
    <n v="5"/>
    <b v="0"/>
    <s v="food/food trucks"/>
    <x v="7"/>
    <s v="food trucks"/>
    <n v="1458733927"/>
    <n v="1456145527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n v="0"/>
    <e v="#DIV/0!"/>
    <b v="0"/>
    <s v="food/food trucks"/>
    <x v="7"/>
    <s v="food trucks"/>
    <n v="1453817297"/>
    <n v="1453212497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n v="1.7333333333333332"/>
    <x v="2"/>
    <s v="US"/>
    <s v="USD"/>
    <n v="1457901924"/>
    <n v="1452721524"/>
    <b v="0"/>
    <n v="26"/>
    <n v="2"/>
    <n v="13"/>
    <b v="0"/>
    <s v="food/food trucks"/>
    <x v="7"/>
    <s v="food trucks"/>
    <n v="1457901924"/>
    <n v="1452721524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n v="0.16666666666666669"/>
    <x v="2"/>
    <s v="US"/>
    <s v="USD"/>
    <n v="1412536421"/>
    <n v="1409944421"/>
    <b v="0"/>
    <n v="50"/>
    <n v="1"/>
    <n v="50"/>
    <b v="0"/>
    <s v="food/food trucks"/>
    <x v="7"/>
    <s v="food trucks"/>
    <n v="1412536421"/>
    <n v="1409944421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n v="0"/>
    <e v="#DIV/0!"/>
    <b v="0"/>
    <s v="food/food trucks"/>
    <x v="7"/>
    <s v="food trucks"/>
    <n v="1429993026"/>
    <n v="1427401026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n v="1.25E-3"/>
    <x v="2"/>
    <s v="US"/>
    <s v="USD"/>
    <n v="1407453228"/>
    <n v="1404861228"/>
    <b v="0"/>
    <n v="1"/>
    <n v="1"/>
    <n v="1"/>
    <b v="0"/>
    <s v="food/food trucks"/>
    <x v="7"/>
    <s v="food trucks"/>
    <n v="1407453228"/>
    <n v="1404861228"/>
    <x v="2594"/>
    <x v="2591"/>
  </r>
  <r>
    <n v="2595"/>
    <s v="Food Truck for Little Fox Bakery"/>
    <s v="Looking to put the best baked goods in Bowling Green on wheels"/>
    <n v="15000"/>
    <n v="1825"/>
    <n v="12.166666666666668"/>
    <x v="2"/>
    <s v="US"/>
    <s v="USD"/>
    <n v="1487915500"/>
    <n v="1485323500"/>
    <b v="0"/>
    <n v="1825"/>
    <n v="19"/>
    <n v="96.05263157894737"/>
    <b v="0"/>
    <s v="food/food trucks"/>
    <x v="7"/>
    <s v="food trucks"/>
    <n v="1487915500"/>
    <n v="1485323500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n v="23.588571428571427"/>
    <x v="2"/>
    <s v="CA"/>
    <s v="CAD"/>
    <n v="1407427009"/>
    <n v="1404835009"/>
    <b v="0"/>
    <n v="8256"/>
    <n v="27"/>
    <n v="305.77777777777777"/>
    <b v="0"/>
    <s v="food/food trucks"/>
    <x v="7"/>
    <s v="food trucks"/>
    <n v="1407427009"/>
    <n v="140483500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1"/>
    <x v="2"/>
    <s v="GB"/>
    <s v="GBP"/>
    <n v="1466323917"/>
    <n v="1463731917"/>
    <b v="0"/>
    <n v="85"/>
    <n v="7"/>
    <n v="12.142857142857142"/>
    <b v="0"/>
    <s v="food/food trucks"/>
    <x v="7"/>
    <s v="food trucks"/>
    <n v="1466323917"/>
    <n v="1463731917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170"/>
    <n v="14"/>
    <n v="83.571428571428569"/>
    <b v="0"/>
    <s v="food/food trucks"/>
    <x v="7"/>
    <s v="food trucks"/>
    <n v="1443039001"/>
    <n v="1440447001"/>
    <x v="2598"/>
    <x v="2595"/>
  </r>
  <r>
    <n v="2599"/>
    <s v="Empty Ramekins Catering Group"/>
    <s v="The Empty Ramekins Catering Group is looking for your help to start up in Miami Florida!!!!"/>
    <n v="9041"/>
    <n v="90"/>
    <n v="0.99546510341776351"/>
    <x v="2"/>
    <s v="US"/>
    <s v="USD"/>
    <n v="1407089147"/>
    <n v="1403201147"/>
    <b v="0"/>
    <n v="90"/>
    <n v="5"/>
    <n v="18"/>
    <b v="0"/>
    <s v="food/food trucks"/>
    <x v="7"/>
    <s v="food trucks"/>
    <n v="1407089147"/>
    <n v="1403201147"/>
    <x v="2599"/>
    <x v="2596"/>
  </r>
  <r>
    <n v="2600"/>
    <s v="Help Buttz Return From the Ashes"/>
    <s v="On Sunday November 8, 2015 our food truck burned to the ground. Please help us get rebuilt."/>
    <n v="50000"/>
    <n v="3466"/>
    <n v="6.9320000000000004"/>
    <x v="2"/>
    <s v="US"/>
    <s v="USD"/>
    <n v="1458938200"/>
    <n v="1453757800"/>
    <b v="0"/>
    <n v="3466"/>
    <n v="30"/>
    <n v="115.53333333333333"/>
    <b v="0"/>
    <s v="food/food trucks"/>
    <x v="7"/>
    <s v="food trucks"/>
    <n v="1458938200"/>
    <n v="1453757800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n v="661.4"/>
    <x v="0"/>
    <s v="US"/>
    <s v="USD"/>
    <n v="1347508740"/>
    <n v="1346276349"/>
    <b v="1"/>
    <n v="3307"/>
    <n v="151"/>
    <n v="21.900662251655628"/>
    <b v="1"/>
    <s v="technology/space exploration"/>
    <x v="2"/>
    <s v="space exploration"/>
    <n v="1347508740"/>
    <n v="134627634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n v="326.0916666666667"/>
    <x v="0"/>
    <s v="US"/>
    <s v="USD"/>
    <n v="1415827200"/>
    <n v="1412358968"/>
    <b v="1"/>
    <n v="39131"/>
    <n v="489"/>
    <n v="80.022494887525568"/>
    <b v="1"/>
    <s v="technology/space exploration"/>
    <x v="2"/>
    <s v="space exploration"/>
    <n v="1415827200"/>
    <n v="1412358968"/>
    <x v="2602"/>
    <x v="2599"/>
  </r>
  <r>
    <n v="2603"/>
    <s v="Manned Mock Mars Mission"/>
    <s v="I will be building a mock space station and simulate living on Mars for two weeks."/>
    <n v="1750"/>
    <n v="1776"/>
    <n v="101.48571428571429"/>
    <x v="0"/>
    <s v="US"/>
    <s v="USD"/>
    <n v="1387835654"/>
    <n v="1386626054"/>
    <b v="1"/>
    <n v="1776"/>
    <n v="50"/>
    <n v="35.520000000000003"/>
    <b v="1"/>
    <s v="technology/space exploration"/>
    <x v="2"/>
    <s v="space exploration"/>
    <n v="1387835654"/>
    <n v="1386626054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n v="104.21799999999999"/>
    <x v="0"/>
    <s v="US"/>
    <s v="USD"/>
    <n v="1335662023"/>
    <n v="1333070023"/>
    <b v="1"/>
    <n v="20843.599999999999"/>
    <n v="321"/>
    <n v="64.933333333333323"/>
    <b v="1"/>
    <s v="technology/space exploration"/>
    <x v="2"/>
    <s v="space exploration"/>
    <n v="1335662023"/>
    <n v="1333070023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.42157000000002"/>
    <x v="0"/>
    <s v="US"/>
    <s v="USD"/>
    <n v="1466168390"/>
    <n v="1463576390"/>
    <b v="1"/>
    <n v="107421.57"/>
    <n v="1762"/>
    <n v="60.965703745743475"/>
    <b v="1"/>
    <s v="technology/space exploration"/>
    <x v="2"/>
    <s v="space exploration"/>
    <n v="1466168390"/>
    <n v="1463576390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n v="110.05454545454545"/>
    <x v="0"/>
    <s v="US"/>
    <s v="USD"/>
    <n v="1398791182"/>
    <n v="1396026382"/>
    <b v="1"/>
    <n v="12106"/>
    <n v="385"/>
    <n v="31.444155844155844"/>
    <b v="1"/>
    <s v="technology/space exploration"/>
    <x v="2"/>
    <s v="space exploration"/>
    <n v="1398791182"/>
    <n v="1396026382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7.7"/>
    <x v="0"/>
    <s v="US"/>
    <s v="USD"/>
    <n v="1439344800"/>
    <n v="1435611572"/>
    <b v="1"/>
    <n v="32616"/>
    <n v="398"/>
    <n v="81.949748743718587"/>
    <b v="1"/>
    <s v="technology/space exploration"/>
    <x v="2"/>
    <s v="space exploration"/>
    <n v="1439344800"/>
    <n v="1435611572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n v="223.92500000000001"/>
    <x v="0"/>
    <s v="US"/>
    <s v="USD"/>
    <n v="1489536000"/>
    <n v="1485976468"/>
    <b v="1"/>
    <n v="17914"/>
    <n v="304"/>
    <n v="58.92763157894737"/>
    <b v="1"/>
    <s v="technology/space exploration"/>
    <x v="2"/>
    <s v="space exploration"/>
    <n v="1489536000"/>
    <n v="1485976468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3.80111428571428"/>
    <x v="0"/>
    <s v="US"/>
    <s v="USD"/>
    <n v="1342330951"/>
    <n v="1339738951"/>
    <b v="1"/>
    <n v="106330.39"/>
    <n v="676"/>
    <n v="157.29347633136095"/>
    <b v="1"/>
    <s v="technology/space exploration"/>
    <x v="2"/>
    <s v="space exploration"/>
    <n v="1342330951"/>
    <n v="1339738951"/>
    <x v="2609"/>
    <x v="2606"/>
  </r>
  <r>
    <n v="2610"/>
    <s v="Restore the Pluto Discovery Telescope"/>
    <s v="Preserve the telescope that Clyde Tombaugh used to discover Pluto for generations to come!"/>
    <n v="22765"/>
    <n v="32172.66"/>
    <n v="141.3251043268175"/>
    <x v="0"/>
    <s v="US"/>
    <s v="USD"/>
    <n v="1471849140"/>
    <n v="1468444125"/>
    <b v="1"/>
    <n v="32172.66"/>
    <n v="577"/>
    <n v="55.758509532062391"/>
    <b v="1"/>
    <s v="technology/space exploration"/>
    <x v="2"/>
    <s v="space exploration"/>
    <n v="1471849140"/>
    <n v="1468444125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0.6363636363635"/>
    <x v="0"/>
    <s v="DE"/>
    <s v="EUR"/>
    <n v="1483397940"/>
    <n v="1480493014"/>
    <b v="1"/>
    <n v="306970"/>
    <n v="3663"/>
    <n v="83.802893802893806"/>
    <b v="1"/>
    <s v="technology/space exploration"/>
    <x v="2"/>
    <s v="space exploration"/>
    <n v="1483397940"/>
    <n v="1480493014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1.76130000000001"/>
    <x v="0"/>
    <s v="US"/>
    <s v="USD"/>
    <n v="1420773970"/>
    <n v="1418095570"/>
    <b v="1"/>
    <n v="17176.13"/>
    <n v="294"/>
    <n v="58.422210884353746"/>
    <b v="1"/>
    <s v="technology/space exploration"/>
    <x v="2"/>
    <s v="space exploration"/>
    <n v="1420773970"/>
    <n v="1418095570"/>
    <x v="2612"/>
    <x v="2609"/>
  </r>
  <r>
    <n v="2613"/>
    <s v="Earth 360"/>
    <s v="Re-inventing the way we look at our planet by sending 5 cameras to near space to create the first 360 panoramic view of the earth."/>
    <n v="7500"/>
    <n v="7576"/>
    <n v="101.01333333333334"/>
    <x v="0"/>
    <s v="US"/>
    <s v="USD"/>
    <n v="1348256294"/>
    <n v="1345664294"/>
    <b v="1"/>
    <n v="7576"/>
    <n v="28"/>
    <n v="270.57142857142856"/>
    <b v="1"/>
    <s v="technology/space exploration"/>
    <x v="2"/>
    <s v="space exploration"/>
    <n v="1348256294"/>
    <n v="1345664294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710"/>
    <n v="100"/>
    <n v="107.1"/>
    <b v="1"/>
    <s v="technology/space exploration"/>
    <x v="2"/>
    <s v="space exploration"/>
    <n v="1398834000"/>
    <n v="1396371612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69.76511744127936"/>
    <x v="0"/>
    <s v="GB"/>
    <s v="GBP"/>
    <n v="1462017600"/>
    <n v="1458820564"/>
    <b v="0"/>
    <n v="3397"/>
    <n v="72"/>
    <n v="47.180555555555557"/>
    <b v="1"/>
    <s v="technology/space exploration"/>
    <x v="2"/>
    <s v="space exploration"/>
    <n v="1462017600"/>
    <n v="1458820564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n v="114.53400000000001"/>
    <x v="0"/>
    <s v="US"/>
    <s v="USD"/>
    <n v="1440546729"/>
    <n v="1437954729"/>
    <b v="1"/>
    <n v="28633.5"/>
    <n v="238"/>
    <n v="120.30882352941177"/>
    <b v="1"/>
    <s v="technology/space exploration"/>
    <x v="2"/>
    <s v="space exploration"/>
    <n v="1440546729"/>
    <n v="1437954729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7.6"/>
    <x v="0"/>
    <s v="US"/>
    <s v="USD"/>
    <n v="1413838751"/>
    <n v="1411246751"/>
    <b v="1"/>
    <n v="4388"/>
    <n v="159"/>
    <n v="27.59748427672956"/>
    <b v="1"/>
    <s v="technology/space exploration"/>
    <x v="2"/>
    <s v="space exploration"/>
    <n v="1413838751"/>
    <n v="1411246751"/>
    <x v="2617"/>
    <x v="2614"/>
  </r>
  <r>
    <n v="2618"/>
    <s v="SPACE ART FEATURING ASTRONAUTS #WeBelieveInAstronauts"/>
    <s v="LTD ED COLLECTIBLE SPACE ART FEAT. ASTRONAUTS"/>
    <n v="15000"/>
    <n v="15808"/>
    <n v="105.38666666666667"/>
    <x v="0"/>
    <s v="US"/>
    <s v="USD"/>
    <n v="1449000061"/>
    <n v="1443812461"/>
    <b v="1"/>
    <n v="15808"/>
    <n v="77"/>
    <n v="205.2987012987013"/>
    <b v="1"/>
    <s v="technology/space exploration"/>
    <x v="2"/>
    <s v="space exploration"/>
    <n v="1449000061"/>
    <n v="1443812461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n v="188.39999999999998"/>
    <x v="0"/>
    <s v="US"/>
    <s v="USD"/>
    <n v="1445598000"/>
    <n v="1443302004"/>
    <b v="1"/>
    <n v="1884"/>
    <n v="53"/>
    <n v="35.547169811320757"/>
    <b v="1"/>
    <s v="technology/space exploration"/>
    <x v="2"/>
    <s v="space exploration"/>
    <n v="1445598000"/>
    <n v="1443302004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3.65230769230772"/>
    <x v="0"/>
    <s v="AU"/>
    <s v="AUD"/>
    <n v="1444525200"/>
    <n v="1441339242"/>
    <b v="1"/>
    <n v="93374"/>
    <n v="1251"/>
    <n v="74.639488409272587"/>
    <b v="1"/>
    <s v="technology/space exploration"/>
    <x v="2"/>
    <s v="space exploration"/>
    <n v="1444525200"/>
    <n v="1441339242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5.88"/>
    <x v="0"/>
    <s v="US"/>
    <s v="USD"/>
    <n v="1432230988"/>
    <n v="1429638988"/>
    <b v="1"/>
    <n v="21882"/>
    <n v="465"/>
    <n v="47.058064516129029"/>
    <b v="1"/>
    <s v="technology/space exploration"/>
    <x v="2"/>
    <s v="space exploration"/>
    <n v="1432230988"/>
    <n v="1429638988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.184"/>
    <x v="0"/>
    <s v="IT"/>
    <s v="EUR"/>
    <n v="1483120216"/>
    <n v="1479232216"/>
    <b v="0"/>
    <n v="1967.76"/>
    <n v="74"/>
    <n v="26.591351351351353"/>
    <b v="1"/>
    <s v="technology/space exploration"/>
    <x v="2"/>
    <s v="space exploration"/>
    <n v="1483120216"/>
    <n v="147923221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n v="113.99999999999999"/>
    <x v="0"/>
    <s v="US"/>
    <s v="USD"/>
    <n v="1480658966"/>
    <n v="1479449366"/>
    <b v="0"/>
    <n v="2280"/>
    <n v="62"/>
    <n v="36.774193548387096"/>
    <b v="1"/>
    <s v="technology/space exploration"/>
    <x v="2"/>
    <s v="space exploration"/>
    <n v="1480658966"/>
    <n v="147944936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.4206249999997"/>
    <x v="0"/>
    <s v="US"/>
    <s v="USD"/>
    <n v="1347530822"/>
    <n v="1345716422"/>
    <b v="0"/>
    <n v="110353.65"/>
    <n v="3468"/>
    <n v="31.820544982698959"/>
    <b v="1"/>
    <s v="technology/space exploration"/>
    <x v="2"/>
    <s v="space exploration"/>
    <n v="1347530822"/>
    <n v="134571642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1434"/>
    <n v="52"/>
    <n v="27.576923076923077"/>
    <b v="1"/>
    <s v="technology/space exploration"/>
    <x v="2"/>
    <s v="space exploration"/>
    <n v="1478723208"/>
    <n v="147655960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n v="112.00000000000001"/>
    <x v="0"/>
    <s v="US"/>
    <s v="USD"/>
    <n v="1433343869"/>
    <n v="1430751869"/>
    <b v="0"/>
    <n v="2800"/>
    <n v="50"/>
    <n v="56"/>
    <b v="1"/>
    <s v="technology/space exploration"/>
    <x v="2"/>
    <s v="space exploration"/>
    <n v="1433343869"/>
    <n v="1430751869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6.66666666666663"/>
    <x v="0"/>
    <s v="US"/>
    <s v="USD"/>
    <n v="1448571261"/>
    <n v="1445975661"/>
    <b v="0"/>
    <n v="970"/>
    <n v="45"/>
    <n v="21.555555555555557"/>
    <b v="1"/>
    <s v="technology/space exploration"/>
    <x v="2"/>
    <s v="space exploration"/>
    <n v="1448571261"/>
    <n v="1445975661"/>
    <x v="2627"/>
    <x v="2624"/>
  </r>
  <r>
    <n v="2628"/>
    <s v="Pie In Space!"/>
    <s v="A high school freshman is sending pie into space and you can be a part of it.  GO SCIENCE!!!"/>
    <n v="839"/>
    <n v="926"/>
    <n v="110.36948748510132"/>
    <x v="0"/>
    <s v="US"/>
    <s v="USD"/>
    <n v="1417389067"/>
    <n v="1415661067"/>
    <b v="0"/>
    <n v="926"/>
    <n v="21"/>
    <n v="44.095238095238095"/>
    <b v="1"/>
    <s v="technology/space exploration"/>
    <x v="2"/>
    <s v="space exploration"/>
    <n v="1417389067"/>
    <n v="1415661067"/>
    <x v="2628"/>
    <x v="2625"/>
  </r>
  <r>
    <n v="2629"/>
    <s v="Project Dragonfly - Sail to the Stars"/>
    <s v="The first international contest to let students shape the future of interstellar travel."/>
    <n v="5000"/>
    <n v="6387"/>
    <n v="127.74000000000001"/>
    <x v="0"/>
    <s v="GB"/>
    <s v="GBP"/>
    <n v="1431608122"/>
    <n v="1429016122"/>
    <b v="0"/>
    <n v="6387"/>
    <n v="100"/>
    <n v="63.87"/>
    <b v="1"/>
    <s v="technology/space exploration"/>
    <x v="2"/>
    <s v="space exploration"/>
    <n v="1431608122"/>
    <n v="1429016122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n v="157.9"/>
    <x v="0"/>
    <s v="AU"/>
    <s v="AUD"/>
    <n v="1467280800"/>
    <n v="1464921112"/>
    <b v="0"/>
    <n v="3158"/>
    <n v="81"/>
    <n v="38.987654320987652"/>
    <b v="1"/>
    <s v="technology/space exploration"/>
    <x v="2"/>
    <s v="space exploration"/>
    <n v="1467280800"/>
    <n v="1464921112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n v="114.66525000000001"/>
    <x v="0"/>
    <s v="US"/>
    <s v="USD"/>
    <n v="1440907427"/>
    <n v="1438488227"/>
    <b v="0"/>
    <n v="22933.05"/>
    <n v="286"/>
    <n v="80.185489510489504"/>
    <b v="1"/>
    <s v="technology/space exploration"/>
    <x v="2"/>
    <s v="space exploration"/>
    <n v="1440907427"/>
    <n v="1438488227"/>
    <x v="2631"/>
    <x v="2628"/>
  </r>
  <r>
    <n v="2632"/>
    <s v="University Rocket Science"/>
    <s v="Students from 3 universities are designing a dual stage rocket to test experimental rocket technology."/>
    <n v="1070"/>
    <n v="1466"/>
    <n v="137.00934579439252"/>
    <x v="0"/>
    <s v="US"/>
    <s v="USD"/>
    <n v="1464485339"/>
    <n v="1462325339"/>
    <b v="0"/>
    <n v="1466"/>
    <n v="42"/>
    <n v="34.904761904761905"/>
    <b v="1"/>
    <s v="technology/space exploration"/>
    <x v="2"/>
    <s v="space exploration"/>
    <n v="1464485339"/>
    <n v="1462325339"/>
    <x v="2632"/>
    <x v="2629"/>
  </r>
  <r>
    <n v="2633"/>
    <s v="ISS-Above"/>
    <s v="A device that lights up whenever the International Space Station is nearby (that happens more often than you might expect)"/>
    <n v="5000"/>
    <n v="17731"/>
    <n v="354.62"/>
    <x v="0"/>
    <s v="US"/>
    <s v="USD"/>
    <n v="1393542000"/>
    <n v="1390938332"/>
    <b v="0"/>
    <n v="17731"/>
    <n v="199"/>
    <n v="89.100502512562812"/>
    <b v="1"/>
    <s v="technology/space exploration"/>
    <x v="2"/>
    <s v="space exploration"/>
    <n v="1393542000"/>
    <n v="1390938332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n v="106.02150537634409"/>
    <x v="0"/>
    <s v="US"/>
    <s v="USD"/>
    <n v="1475163921"/>
    <n v="1472571921"/>
    <b v="0"/>
    <n v="986"/>
    <n v="25"/>
    <n v="39.44"/>
    <b v="1"/>
    <s v="technology/space exploration"/>
    <x v="2"/>
    <s v="space exploration"/>
    <n v="1475163921"/>
    <n v="1472571921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11500"/>
    <n v="84"/>
    <n v="136.9047619047619"/>
    <b v="1"/>
    <s v="technology/space exploration"/>
    <x v="2"/>
    <s v="space exploration"/>
    <n v="1425937761"/>
    <n v="1422917361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.3"/>
    <x v="0"/>
    <s v="US"/>
    <s v="USD"/>
    <n v="1476579600"/>
    <n v="1474641914"/>
    <b v="0"/>
    <n v="1873"/>
    <n v="50"/>
    <n v="37.46"/>
    <b v="1"/>
    <s v="technology/space exploration"/>
    <x v="2"/>
    <s v="space exploration"/>
    <n v="1476579600"/>
    <n v="1474641914"/>
    <x v="2636"/>
    <x v="2633"/>
  </r>
  <r>
    <n v="2637"/>
    <s v="SPEED OF LIGHT: Biggest Mystery of the Universe"/>
    <s v="Help us collect the data to solve the mystery of the century: Is light slowing down?"/>
    <n v="500"/>
    <n v="831"/>
    <n v="166.2"/>
    <x v="0"/>
    <s v="US"/>
    <s v="USD"/>
    <n v="1476277875"/>
    <n v="1474895475"/>
    <b v="0"/>
    <n v="831"/>
    <n v="26"/>
    <n v="31.96153846153846"/>
    <b v="1"/>
    <s v="technology/space exploration"/>
    <x v="2"/>
    <s v="space exploration"/>
    <n v="1476277875"/>
    <n v="1474895475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n v="101.72910662824208"/>
    <x v="0"/>
    <s v="US"/>
    <s v="USD"/>
    <n v="1421358895"/>
    <n v="1418766895"/>
    <b v="0"/>
    <n v="353"/>
    <n v="14"/>
    <n v="25.214285714285715"/>
    <b v="1"/>
    <s v="technology/space exploration"/>
    <x v="2"/>
    <s v="space exploration"/>
    <n v="1421358895"/>
    <n v="1418766895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2"/>
    <n v="49"/>
    <n v="10.040816326530612"/>
    <b v="1"/>
    <s v="technology/space exploration"/>
    <x v="2"/>
    <s v="space exploration"/>
    <n v="1424378748"/>
    <n v="1421786748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n v="105.66666666666666"/>
    <x v="0"/>
    <s v="US"/>
    <s v="USD"/>
    <n v="1433735474"/>
    <n v="1428551474"/>
    <b v="0"/>
    <n v="3170"/>
    <n v="69"/>
    <n v="45.94202898550725"/>
    <b v="1"/>
    <s v="technology/space exploration"/>
    <x v="2"/>
    <s v="space exploration"/>
    <n v="1433735474"/>
    <n v="1428551474"/>
    <x v="2640"/>
    <x v="2637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5"/>
    <n v="1"/>
    <n v="15"/>
    <b v="0"/>
    <s v="technology/space exploration"/>
    <x v="2"/>
    <s v="space exploration"/>
    <n v="1410811740"/>
    <n v="1409341863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n v="0"/>
    <e v="#DIV/0!"/>
    <b v="0"/>
    <s v="technology/space exploration"/>
    <x v="2"/>
    <s v="space exploration"/>
    <n v="1468565820"/>
    <n v="1465970108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3.559730999999999"/>
    <x v="1"/>
    <s v="US"/>
    <s v="USD"/>
    <n v="1482307140"/>
    <n v="1479218315"/>
    <b v="1"/>
    <n v="335597.31"/>
    <n v="1501"/>
    <n v="223.58248500999335"/>
    <b v="0"/>
    <s v="technology/space exploration"/>
    <x v="2"/>
    <s v="space exploration"/>
    <n v="1482307140"/>
    <n v="1479218315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29999999999999"/>
    <x v="1"/>
    <s v="US"/>
    <s v="USD"/>
    <n v="1489172435"/>
    <n v="1486580435"/>
    <b v="1"/>
    <n v="2053"/>
    <n v="52"/>
    <n v="39.480769230769234"/>
    <b v="0"/>
    <s v="technology/space exploration"/>
    <x v="2"/>
    <s v="space exploration"/>
    <n v="1489172435"/>
    <n v="1486580435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0.5"/>
    <x v="1"/>
    <s v="AU"/>
    <s v="AUD"/>
    <n v="1415481203"/>
    <n v="1412885603"/>
    <b v="1"/>
    <n v="2100"/>
    <n v="23"/>
    <n v="91.304347826086953"/>
    <b v="0"/>
    <s v="technology/space exploration"/>
    <x v="2"/>
    <s v="space exploration"/>
    <n v="1415481203"/>
    <n v="141288560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40000000004"/>
    <x v="1"/>
    <s v="US"/>
    <s v="USD"/>
    <n v="1441783869"/>
    <n v="1439191869"/>
    <b v="1"/>
    <n v="42086.42"/>
    <n v="535"/>
    <n v="78.666205607476627"/>
    <b v="0"/>
    <s v="technology/space exploration"/>
    <x v="2"/>
    <s v="space exploration"/>
    <n v="1441783869"/>
    <n v="1439191869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"/>
    <x v="1"/>
    <s v="CA"/>
    <s v="CAD"/>
    <n v="1439533019"/>
    <n v="1436941019"/>
    <b v="0"/>
    <n v="36"/>
    <n v="3"/>
    <n v="12"/>
    <b v="0"/>
    <s v="technology/space exploration"/>
    <x v="2"/>
    <s v="space exploration"/>
    <n v="1439533019"/>
    <n v="1436941019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88333333333333341"/>
    <x v="1"/>
    <s v="US"/>
    <s v="USD"/>
    <n v="1457543360"/>
    <n v="1454951360"/>
    <b v="0"/>
    <n v="106"/>
    <n v="6"/>
    <n v="17.666666666666668"/>
    <b v="0"/>
    <s v="technology/space exploration"/>
    <x v="2"/>
    <s v="space exploration"/>
    <n v="1457543360"/>
    <n v="1454951360"/>
    <x v="2648"/>
    <x v="2644"/>
  </r>
  <r>
    <n v="2649"/>
    <s v="The Mission - Please Check Back Soon (Canceled)"/>
    <s v="They have launched a Kickstarter."/>
    <n v="125000"/>
    <n v="124"/>
    <n v="9.920000000000001E-2"/>
    <x v="1"/>
    <s v="US"/>
    <s v="USD"/>
    <n v="1454370941"/>
    <n v="1449186941"/>
    <b v="0"/>
    <n v="124"/>
    <n v="3"/>
    <n v="41.333333333333336"/>
    <b v="0"/>
    <s v="technology/space exploration"/>
    <x v="2"/>
    <s v="space exploration"/>
    <n v="1454370941"/>
    <n v="1449186941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59666666666666668"/>
    <x v="1"/>
    <s v="US"/>
    <s v="USD"/>
    <n v="1482332343"/>
    <n v="1479740343"/>
    <b v="0"/>
    <n v="358"/>
    <n v="5"/>
    <n v="71.599999999999994"/>
    <b v="0"/>
    <s v="technology/space exploration"/>
    <x v="2"/>
    <s v="space exploration"/>
    <n v="1482332343"/>
    <n v="1479740343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5"/>
    <x v="1"/>
    <s v="US"/>
    <s v="USD"/>
    <n v="1450380009"/>
    <n v="1447960809"/>
    <b v="0"/>
    <n v="5233"/>
    <n v="17"/>
    <n v="307.8235294117647"/>
    <b v="0"/>
    <s v="technology/space exploration"/>
    <x v="2"/>
    <s v="space exploration"/>
    <n v="1450380009"/>
    <n v="1447960809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88500000000000001"/>
    <x v="1"/>
    <s v="AU"/>
    <s v="AUD"/>
    <n v="1418183325"/>
    <n v="1415591325"/>
    <b v="0"/>
    <n v="885"/>
    <n v="11"/>
    <n v="80.454545454545453"/>
    <b v="0"/>
    <s v="technology/space exploration"/>
    <x v="2"/>
    <s v="space exploration"/>
    <n v="1418183325"/>
    <n v="141559132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n v="11.52156862745098"/>
    <x v="1"/>
    <s v="US"/>
    <s v="USD"/>
    <n v="1402632000"/>
    <n v="1399909127"/>
    <b v="0"/>
    <n v="5876"/>
    <n v="70"/>
    <n v="83.942857142857136"/>
    <b v="0"/>
    <s v="technology/space exploration"/>
    <x v="2"/>
    <s v="space exploration"/>
    <n v="1402632000"/>
    <n v="1399909127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2"/>
    <x v="1"/>
    <s v="US"/>
    <s v="USD"/>
    <n v="1429622726"/>
    <n v="1424442326"/>
    <b v="0"/>
    <n v="51"/>
    <n v="6"/>
    <n v="8.5"/>
    <b v="0"/>
    <s v="technology/space exploration"/>
    <x v="2"/>
    <s v="space exploration"/>
    <n v="1429622726"/>
    <n v="1424442326"/>
    <x v="2654"/>
    <x v="2650"/>
  </r>
  <r>
    <n v="2655"/>
    <s v="Balloons (Canceled)"/>
    <s v="Thank you for your support!"/>
    <n v="15000"/>
    <n v="3155"/>
    <n v="21.033333333333335"/>
    <x v="1"/>
    <s v="US"/>
    <s v="USD"/>
    <n v="1455048000"/>
    <n v="1452631647"/>
    <b v="0"/>
    <n v="3155"/>
    <n v="43"/>
    <n v="73.372093023255815"/>
    <b v="0"/>
    <s v="technology/space exploration"/>
    <x v="2"/>
    <s v="space exploration"/>
    <n v="1455048000"/>
    <n v="1452631647"/>
    <x v="2655"/>
    <x v="2651"/>
  </r>
  <r>
    <n v="2656"/>
    <s v="MoonWatcher: A 24/7 Live Video of the Moon for Everyone (Canceled)"/>
    <s v="MoonWatcher will be bringing the Moon closer to all of us."/>
    <n v="150000"/>
    <n v="17155"/>
    <n v="11.436666666666667"/>
    <x v="1"/>
    <s v="US"/>
    <s v="USD"/>
    <n v="1489345200"/>
    <n v="1485966688"/>
    <b v="0"/>
    <n v="17155"/>
    <n v="152"/>
    <n v="112.86184210526316"/>
    <b v="0"/>
    <s v="technology/space exploration"/>
    <x v="2"/>
    <s v="space exploration"/>
    <n v="1489345200"/>
    <n v="1485966688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8.737933333333334"/>
    <x v="1"/>
    <s v="US"/>
    <s v="USD"/>
    <n v="1470187800"/>
    <n v="1467325053"/>
    <b v="0"/>
    <n v="5621.38"/>
    <n v="59"/>
    <n v="95.277627118644077"/>
    <b v="0"/>
    <s v="technology/space exploration"/>
    <x v="2"/>
    <s v="space exploration"/>
    <n v="1470187800"/>
    <n v="1467325053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6E-2"/>
    <x v="1"/>
    <s v="US"/>
    <s v="USD"/>
    <n v="1469913194"/>
    <n v="1467321194"/>
    <b v="0"/>
    <n v="91"/>
    <n v="4"/>
    <n v="22.75"/>
    <b v="0"/>
    <s v="technology/space exploration"/>
    <x v="2"/>
    <s v="space exploration"/>
    <n v="1469913194"/>
    <n v="1467321194"/>
    <x v="2658"/>
    <x v="2654"/>
  </r>
  <r>
    <n v="2659"/>
    <s v="test (Canceled)"/>
    <s v="test"/>
    <n v="49000"/>
    <n v="1333"/>
    <n v="2.7204081632653061"/>
    <x v="1"/>
    <s v="US"/>
    <s v="USD"/>
    <n v="1429321210"/>
    <n v="1426729210"/>
    <b v="0"/>
    <n v="1333"/>
    <n v="10"/>
    <n v="133.30000000000001"/>
    <b v="0"/>
    <s v="technology/space exploration"/>
    <x v="2"/>
    <s v="space exploration"/>
    <n v="1429321210"/>
    <n v="1426729210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000000000000001E-2"/>
    <x v="1"/>
    <s v="US"/>
    <s v="USD"/>
    <n v="1448388418"/>
    <n v="1443200818"/>
    <b v="0"/>
    <n v="19"/>
    <n v="5"/>
    <n v="3.8"/>
    <b v="0"/>
    <s v="technology/space exploration"/>
    <x v="2"/>
    <s v="space exploration"/>
    <n v="1448388418"/>
    <n v="144320081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2.89999999999999"/>
    <x v="0"/>
    <s v="US"/>
    <s v="USD"/>
    <n v="1382742010"/>
    <n v="1380150010"/>
    <b v="0"/>
    <n v="5145"/>
    <n v="60"/>
    <n v="85.75"/>
    <b v="1"/>
    <s v="technology/makerspaces"/>
    <x v="2"/>
    <s v="makerspaces"/>
    <n v="1382742010"/>
    <n v="1380150010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n v="106.80000000000001"/>
    <x v="0"/>
    <s v="US"/>
    <s v="USD"/>
    <n v="1440179713"/>
    <n v="1437587713"/>
    <b v="0"/>
    <n v="21360"/>
    <n v="80"/>
    <n v="267"/>
    <b v="1"/>
    <s v="technology/makerspaces"/>
    <x v="2"/>
    <s v="makerspaces"/>
    <n v="1440179713"/>
    <n v="1437587713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n v="104.59625"/>
    <x v="0"/>
    <s v="CA"/>
    <s v="CAD"/>
    <n v="1441378800"/>
    <n v="1438873007"/>
    <b v="0"/>
    <n v="20919.25"/>
    <n v="56"/>
    <n v="373.55803571428572"/>
    <b v="1"/>
    <s v="technology/makerspaces"/>
    <x v="2"/>
    <s v="makerspaces"/>
    <n v="1441378800"/>
    <n v="143887300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.42857142857143"/>
    <x v="0"/>
    <s v="US"/>
    <s v="USD"/>
    <n v="1449644340"/>
    <n v="1446683797"/>
    <b v="0"/>
    <n v="18100"/>
    <n v="104"/>
    <n v="174.03846153846155"/>
    <b v="1"/>
    <s v="technology/makerspaces"/>
    <x v="2"/>
    <s v="makerspaces"/>
    <n v="1449644340"/>
    <n v="144668379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.14285714285715"/>
    <x v="0"/>
    <s v="US"/>
    <s v="USD"/>
    <n v="1430774974"/>
    <n v="1426886974"/>
    <b v="0"/>
    <n v="4310"/>
    <n v="46"/>
    <n v="93.695652173913047"/>
    <b v="1"/>
    <s v="technology/makerspaces"/>
    <x v="2"/>
    <s v="makerspaces"/>
    <n v="1430774974"/>
    <n v="1426886974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.29509999999999"/>
    <x v="0"/>
    <s v="US"/>
    <s v="USD"/>
    <n v="1443214800"/>
    <n v="1440008439"/>
    <b v="0"/>
    <n v="15929.51"/>
    <n v="206"/>
    <n v="77.327718446601949"/>
    <b v="1"/>
    <s v="technology/makerspaces"/>
    <x v="2"/>
    <s v="makerspaces"/>
    <n v="1443214800"/>
    <n v="1440008439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0.66666666666667"/>
    <x v="0"/>
    <s v="US"/>
    <s v="USD"/>
    <n v="1455142416"/>
    <n v="1452550416"/>
    <b v="0"/>
    <n v="1660"/>
    <n v="18"/>
    <n v="92.222222222222229"/>
    <b v="1"/>
    <s v="technology/makerspaces"/>
    <x v="2"/>
    <s v="makerspaces"/>
    <n v="1455142416"/>
    <n v="1452550416"/>
    <x v="2667"/>
    <x v="2663"/>
  </r>
  <r>
    <n v="2668"/>
    <s v="UOttawa Makermobile"/>
    <s v="Creativity on the go! |_x000a_CrÃ©ativitÃ© en mouvement !"/>
    <n v="1000"/>
    <n v="1707"/>
    <n v="170.70000000000002"/>
    <x v="0"/>
    <s v="CA"/>
    <s v="CAD"/>
    <n v="1447079520"/>
    <n v="1443449265"/>
    <b v="0"/>
    <n v="1707"/>
    <n v="28"/>
    <n v="60.964285714285715"/>
    <b v="1"/>
    <s v="technology/makerspaces"/>
    <x v="2"/>
    <s v="makerspaces"/>
    <n v="1447079520"/>
    <n v="1443449265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.125"/>
    <x v="0"/>
    <s v="US"/>
    <s v="USD"/>
    <n v="1452387096"/>
    <n v="1447203096"/>
    <b v="0"/>
    <n v="1001"/>
    <n v="11"/>
    <n v="91"/>
    <b v="1"/>
    <s v="technology/makerspaces"/>
    <x v="2"/>
    <s v="makerspaces"/>
    <n v="1452387096"/>
    <n v="1447203096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1"/>
    <x v="2"/>
    <s v="AU"/>
    <s v="AUD"/>
    <n v="1406593780"/>
    <n v="1404174580"/>
    <b v="1"/>
    <n v="2495"/>
    <n v="60"/>
    <n v="41.583333333333336"/>
    <b v="0"/>
    <s v="technology/makerspaces"/>
    <x v="2"/>
    <s v="makerspaces"/>
    <n v="1406593780"/>
    <n v="1404174580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.343999999999999"/>
    <x v="2"/>
    <s v="US"/>
    <s v="USD"/>
    <n v="1419017880"/>
    <n v="1416419916"/>
    <b v="1"/>
    <n v="2836"/>
    <n v="84"/>
    <n v="33.761904761904759"/>
    <b v="0"/>
    <s v="technology/makerspaces"/>
    <x v="2"/>
    <s v="makerspaces"/>
    <n v="1419017880"/>
    <n v="141641991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.19"/>
    <x v="2"/>
    <s v="US"/>
    <s v="USD"/>
    <n v="1451282400"/>
    <n v="1449436390"/>
    <b v="1"/>
    <n v="3319"/>
    <n v="47"/>
    <n v="70.61702127659575"/>
    <b v="0"/>
    <s v="technology/makerspaces"/>
    <x v="2"/>
    <s v="makerspaces"/>
    <n v="1451282400"/>
    <n v="1449436390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n v="27.58"/>
    <x v="2"/>
    <s v="US"/>
    <s v="USD"/>
    <n v="1414622700"/>
    <n v="1412081999"/>
    <b v="1"/>
    <n v="11032"/>
    <n v="66"/>
    <n v="167.15151515151516"/>
    <b v="0"/>
    <s v="technology/makerspaces"/>
    <x v="2"/>
    <s v="makerspaces"/>
    <n v="1414622700"/>
    <n v="1412081999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2.839999999999996"/>
    <x v="2"/>
    <s v="US"/>
    <s v="USD"/>
    <n v="1467694740"/>
    <n v="1465398670"/>
    <b v="1"/>
    <n v="21994"/>
    <n v="171"/>
    <n v="128.61988304093566"/>
    <b v="0"/>
    <s v="technology/makerspaces"/>
    <x v="2"/>
    <s v="makerspaces"/>
    <n v="1467694740"/>
    <n v="1465398670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1"/>
    <x v="2"/>
    <s v="US"/>
    <s v="USD"/>
    <n v="1415655289"/>
    <n v="1413059689"/>
    <b v="1"/>
    <n v="1897"/>
    <n v="29"/>
    <n v="65.41379310344827"/>
    <b v="0"/>
    <s v="technology/makerspaces"/>
    <x v="2"/>
    <s v="makerspaces"/>
    <n v="1415655289"/>
    <n v="1413059689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n v="50.38095238095238"/>
    <x v="2"/>
    <s v="CA"/>
    <s v="CAD"/>
    <n v="1463929174"/>
    <n v="1461337174"/>
    <b v="0"/>
    <n v="1058"/>
    <n v="9"/>
    <n v="117.55555555555556"/>
    <b v="0"/>
    <s v="technology/makerspaces"/>
    <x v="2"/>
    <s v="makerspaces"/>
    <n v="1463929174"/>
    <n v="1461337174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n v="17.512820512820511"/>
    <x v="2"/>
    <s v="US"/>
    <s v="USD"/>
    <n v="1404348143"/>
    <n v="1401756143"/>
    <b v="0"/>
    <n v="3415"/>
    <n v="27"/>
    <n v="126.48148148148148"/>
    <b v="0"/>
    <s v="technology/makerspaces"/>
    <x v="2"/>
    <s v="makerspaces"/>
    <n v="1404348143"/>
    <n v="1401756143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E-2"/>
    <x v="2"/>
    <s v="ES"/>
    <s v="EUR"/>
    <n v="1443121765"/>
    <n v="1440529765"/>
    <b v="0"/>
    <n v="1100"/>
    <n v="2"/>
    <n v="550"/>
    <b v="0"/>
    <s v="technology/makerspaces"/>
    <x v="2"/>
    <s v="makerspaces"/>
    <n v="1443121765"/>
    <n v="1440529765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n v="0.33"/>
    <x v="2"/>
    <s v="US"/>
    <s v="USD"/>
    <n v="1425081694"/>
    <n v="1422489694"/>
    <b v="0"/>
    <n v="132"/>
    <n v="3"/>
    <n v="44"/>
    <b v="0"/>
    <s v="technology/makerspaces"/>
    <x v="2"/>
    <s v="makerspaces"/>
    <n v="1425081694"/>
    <n v="1422489694"/>
    <x v="2679"/>
    <x v="2675"/>
  </r>
  <r>
    <n v="2680"/>
    <s v="iHeart Pillow"/>
    <s v="iHeartPillow, Connecting loved ones"/>
    <n v="32000"/>
    <n v="276"/>
    <n v="0.86250000000000004"/>
    <x v="2"/>
    <s v="ES"/>
    <s v="EUR"/>
    <n v="1459915491"/>
    <n v="1457327091"/>
    <b v="0"/>
    <n v="276"/>
    <n v="4"/>
    <n v="69"/>
    <b v="0"/>
    <s v="technology/makerspaces"/>
    <x v="2"/>
    <s v="makerspaces"/>
    <n v="1459915491"/>
    <n v="1457327091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n v="0.6875"/>
    <x v="2"/>
    <s v="US"/>
    <s v="USD"/>
    <n v="1405027750"/>
    <n v="1402867750"/>
    <b v="0"/>
    <n v="55"/>
    <n v="2"/>
    <n v="27.5"/>
    <b v="0"/>
    <s v="food/food trucks"/>
    <x v="7"/>
    <s v="food trucks"/>
    <n v="1405027750"/>
    <n v="1402867750"/>
    <x v="2681"/>
    <x v="2677"/>
  </r>
  <r>
    <n v="2682"/>
    <s v="Toastie's Gourmet Toast"/>
    <s v="Gourmet Toast is the culinary combination, neigh, perfection of America's most under-utilized snack: Toast."/>
    <n v="6000"/>
    <n v="1698"/>
    <n v="28.299999999999997"/>
    <x v="2"/>
    <s v="US"/>
    <s v="USD"/>
    <n v="1416635940"/>
    <n v="1413838540"/>
    <b v="0"/>
    <n v="1698"/>
    <n v="20"/>
    <n v="84.9"/>
    <b v="0"/>
    <s v="food/food trucks"/>
    <x v="7"/>
    <s v="food trucks"/>
    <n v="1416635940"/>
    <n v="1413838540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n v="0.24"/>
    <x v="2"/>
    <s v="US"/>
    <s v="USD"/>
    <n v="1425233240"/>
    <n v="1422641240"/>
    <b v="0"/>
    <n v="36"/>
    <n v="3"/>
    <n v="12"/>
    <b v="0"/>
    <s v="food/food trucks"/>
    <x v="7"/>
    <s v="food trucks"/>
    <n v="1425233240"/>
    <n v="1422641240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n v="1.1428571428571428"/>
    <x v="2"/>
    <s v="US"/>
    <s v="USD"/>
    <n v="1407621425"/>
    <n v="1404165425"/>
    <b v="0"/>
    <n v="800"/>
    <n v="4"/>
    <n v="200"/>
    <b v="0"/>
    <s v="food/food trucks"/>
    <x v="7"/>
    <s v="food trucks"/>
    <n v="1407621425"/>
    <n v="1404165425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n v="0.02"/>
    <x v="2"/>
    <s v="US"/>
    <s v="USD"/>
    <n v="1430149330"/>
    <n v="1424968930"/>
    <b v="0"/>
    <n v="10"/>
    <n v="1"/>
    <n v="10"/>
    <b v="0"/>
    <s v="food/food trucks"/>
    <x v="7"/>
    <s v="food trucks"/>
    <n v="1430149330"/>
    <n v="142496893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n v="0"/>
    <e v="#DIV/0!"/>
    <b v="0"/>
    <s v="food/food trucks"/>
    <x v="7"/>
    <s v="food trucks"/>
    <n v="1412119423"/>
    <n v="1410391423"/>
    <x v="2686"/>
    <x v="2682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n v="0"/>
    <e v="#DIV/0!"/>
    <b v="0"/>
    <s v="food/food trucks"/>
    <x v="7"/>
    <s v="food trucks"/>
    <n v="1435591318"/>
    <n v="1432999318"/>
    <x v="2687"/>
    <x v="2683"/>
  </r>
  <r>
    <n v="2688"/>
    <s v="Mac N Cheez Food Truck"/>
    <s v="The amazing gourmet Mac N Cheez Food Truck Campaigne!"/>
    <n v="50000"/>
    <n v="74"/>
    <n v="0.14799999999999999"/>
    <x v="2"/>
    <s v="US"/>
    <s v="USD"/>
    <n v="1424746800"/>
    <n v="1422067870"/>
    <b v="0"/>
    <n v="74"/>
    <n v="14"/>
    <n v="5.2857142857142856"/>
    <b v="0"/>
    <s v="food/food trucks"/>
    <x v="7"/>
    <s v="food trucks"/>
    <n v="1424746800"/>
    <n v="1422067870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3"/>
    <x v="2"/>
    <s v="US"/>
    <s v="USD"/>
    <n v="1469919890"/>
    <n v="1467327890"/>
    <b v="0"/>
    <n v="1"/>
    <n v="1"/>
    <n v="1"/>
    <b v="0"/>
    <s v="food/food trucks"/>
    <x v="7"/>
    <s v="food trucks"/>
    <n v="1469919890"/>
    <n v="1467327890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0.7325"/>
    <x v="2"/>
    <s v="US"/>
    <s v="USD"/>
    <n v="1433298676"/>
    <n v="1429410676"/>
    <b v="0"/>
    <n v="8586"/>
    <n v="118"/>
    <n v="72.762711864406782"/>
    <b v="0"/>
    <s v="food/food trucks"/>
    <x v="7"/>
    <s v="food trucks"/>
    <n v="1433298676"/>
    <n v="1429410676"/>
    <x v="2690"/>
    <x v="2686"/>
  </r>
  <r>
    <n v="2691"/>
    <s v="Cook"/>
    <s v="A Great New local Food Truck serving up ethnic fusion inspired eats in Ottawa."/>
    <n v="65000"/>
    <n v="35"/>
    <n v="5.3846153846153842E-2"/>
    <x v="2"/>
    <s v="CA"/>
    <s v="CAD"/>
    <n v="1431278557"/>
    <n v="1427390557"/>
    <b v="0"/>
    <n v="35"/>
    <n v="2"/>
    <n v="17.5"/>
    <b v="0"/>
    <s v="food/food trucks"/>
    <x v="7"/>
    <s v="food trucks"/>
    <n v="1431278557"/>
    <n v="1427390557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7142857142857143"/>
    <x v="2"/>
    <s v="US"/>
    <s v="USD"/>
    <n v="1427266860"/>
    <n v="1424678460"/>
    <b v="0"/>
    <n v="25"/>
    <n v="1"/>
    <n v="25"/>
    <b v="0"/>
    <s v="food/food trucks"/>
    <x v="7"/>
    <s v="food trucks"/>
    <n v="1427266860"/>
    <n v="1424678460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n v="0.8"/>
    <x v="2"/>
    <s v="US"/>
    <s v="USD"/>
    <n v="1407899966"/>
    <n v="1405307966"/>
    <b v="0"/>
    <n v="40"/>
    <n v="3"/>
    <n v="13.333333333333334"/>
    <b v="0"/>
    <s v="food/food trucks"/>
    <x v="7"/>
    <s v="food trucks"/>
    <n v="1407899966"/>
    <n v="1405307966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3"/>
    <x v="2"/>
    <s v="US"/>
    <s v="USD"/>
    <n v="1411701739"/>
    <n v="1409109739"/>
    <b v="0"/>
    <n v="1"/>
    <n v="1"/>
    <n v="1"/>
    <b v="0"/>
    <s v="food/food trucks"/>
    <x v="7"/>
    <s v="food trucks"/>
    <n v="1411701739"/>
    <n v="1409109739"/>
    <x v="2694"/>
    <x v="2690"/>
  </r>
  <r>
    <n v="2695"/>
    <s v="Fat daddy mac food truck"/>
    <s v="I am creating food magic on the go! Amazing food isn't just for sitdown restaraunts anymore!"/>
    <n v="15000"/>
    <n v="71"/>
    <n v="0.47333333333333333"/>
    <x v="2"/>
    <s v="US"/>
    <s v="USD"/>
    <n v="1428981718"/>
    <n v="1423801318"/>
    <b v="0"/>
    <n v="71"/>
    <n v="3"/>
    <n v="23.666666666666668"/>
    <b v="0"/>
    <s v="food/food trucks"/>
    <x v="7"/>
    <s v="food trucks"/>
    <n v="1428981718"/>
    <n v="1423801318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n v="5.65"/>
    <x v="2"/>
    <s v="US"/>
    <s v="USD"/>
    <n v="1419538560"/>
    <n v="1416600960"/>
    <b v="0"/>
    <n v="3390"/>
    <n v="38"/>
    <n v="89.21052631578948"/>
    <b v="0"/>
    <s v="food/food trucks"/>
    <x v="7"/>
    <s v="food trucks"/>
    <n v="1419538560"/>
    <n v="1416600960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n v="26.35217391304348"/>
    <x v="2"/>
    <s v="US"/>
    <s v="USD"/>
    <n v="1438552800"/>
    <n v="1435876423"/>
    <b v="0"/>
    <n v="6061"/>
    <n v="52"/>
    <n v="116.55769230769231"/>
    <b v="0"/>
    <s v="food/food trucks"/>
    <x v="7"/>
    <s v="food trucks"/>
    <n v="1438552800"/>
    <n v="1435876423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.325125"/>
    <x v="2"/>
    <s v="US"/>
    <s v="USD"/>
    <n v="1403904808"/>
    <n v="1401312808"/>
    <b v="0"/>
    <n v="26.01"/>
    <n v="2"/>
    <n v="13.005000000000001"/>
    <b v="0"/>
    <s v="food/food trucks"/>
    <x v="7"/>
    <s v="food trucks"/>
    <n v="1403904808"/>
    <n v="1401312808"/>
    <x v="2698"/>
    <x v="2694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n v="0"/>
    <e v="#DIV/0!"/>
    <b v="0"/>
    <s v="food/food trucks"/>
    <x v="7"/>
    <s v="food trucks"/>
    <n v="1407533463"/>
    <n v="1404941463"/>
    <x v="2699"/>
    <x v="2695"/>
  </r>
  <r>
    <n v="2700"/>
    <s v="Holly's Hot Stuff"/>
    <s v="I currently own and operate a hot dog cart. I am hoping to purchase a used food truck so I can do business year round!"/>
    <n v="9999"/>
    <n v="70"/>
    <n v="0.7000700070007001"/>
    <x v="2"/>
    <s v="US"/>
    <s v="USD"/>
    <n v="1411073972"/>
    <n v="1408481972"/>
    <b v="0"/>
    <n v="70"/>
    <n v="4"/>
    <n v="17.5"/>
    <b v="0"/>
    <s v="food/food trucks"/>
    <x v="7"/>
    <s v="food trucks"/>
    <n v="1411073972"/>
    <n v="1408481972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.176470588235297"/>
    <x v="3"/>
    <s v="IE"/>
    <s v="EUR"/>
    <n v="1491586534"/>
    <n v="1488911734"/>
    <b v="0"/>
    <n v="1570"/>
    <n v="46"/>
    <n v="34.130434782608695"/>
    <b v="0"/>
    <s v="theater/spaces"/>
    <x v="1"/>
    <s v="spaces"/>
    <n v="1491586534"/>
    <n v="1488911734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.410000000000004"/>
    <x v="3"/>
    <s v="US"/>
    <s v="USD"/>
    <n v="1491416077"/>
    <n v="1488827677"/>
    <b v="1"/>
    <n v="3441"/>
    <n v="26"/>
    <n v="132.34615384615384"/>
    <b v="0"/>
    <s v="theater/spaces"/>
    <x v="1"/>
    <s v="spaces"/>
    <n v="1491416077"/>
    <n v="1488827677"/>
    <x v="2702"/>
    <x v="2698"/>
  </r>
  <r>
    <n v="2703"/>
    <s v="Bisagra Teatro: Foro Multidisciplinario"/>
    <s v="Â¡Tu nuevo espacio cultural multidisciplinario en el centro de Pachuca, Hidalgo"/>
    <n v="40000"/>
    <n v="41500"/>
    <n v="103.75000000000001"/>
    <x v="3"/>
    <s v="MX"/>
    <s v="MXN"/>
    <n v="1490196830"/>
    <n v="1485016430"/>
    <b v="0"/>
    <n v="41500"/>
    <n v="45"/>
    <n v="922.22222222222217"/>
    <b v="0"/>
    <s v="theater/spaces"/>
    <x v="1"/>
    <s v="spaces"/>
    <n v="1490196830"/>
    <n v="1485016430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n v="6.0263157894736841"/>
    <x v="3"/>
    <s v="US"/>
    <s v="USD"/>
    <n v="1491421314"/>
    <n v="1487709714"/>
    <b v="0"/>
    <n v="1145"/>
    <n v="7"/>
    <n v="163.57142857142858"/>
    <b v="0"/>
    <s v="theater/spaces"/>
    <x v="1"/>
    <s v="spaces"/>
    <n v="1491421314"/>
    <n v="1487709714"/>
    <x v="2704"/>
    <x v="2700"/>
  </r>
  <r>
    <n v="2705"/>
    <s v="Fischer Theatre Marquee"/>
    <s v="Help light the lights at the historic Fischer Theatre in Danville, IL."/>
    <n v="16500"/>
    <n v="1739"/>
    <n v="10.539393939393939"/>
    <x v="3"/>
    <s v="US"/>
    <s v="USD"/>
    <n v="1490389158"/>
    <n v="1486504758"/>
    <b v="0"/>
    <n v="1739"/>
    <n v="8"/>
    <n v="217.375"/>
    <b v="0"/>
    <s v="theater/spaces"/>
    <x v="1"/>
    <s v="spaces"/>
    <n v="1490389158"/>
    <n v="148650475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n v="112.29714285714284"/>
    <x v="0"/>
    <s v="US"/>
    <s v="USD"/>
    <n v="1413442740"/>
    <n v="1410937483"/>
    <b v="1"/>
    <n v="39304"/>
    <n v="263"/>
    <n v="149.44486692015209"/>
    <b v="1"/>
    <s v="theater/spaces"/>
    <x v="1"/>
    <s v="spaces"/>
    <n v="1413442740"/>
    <n v="1410937483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n v="350.84462500000001"/>
    <x v="0"/>
    <s v="US"/>
    <s v="USD"/>
    <n v="1369637940"/>
    <n v="1367088443"/>
    <b v="1"/>
    <n v="28067.57"/>
    <n v="394"/>
    <n v="71.237487309644663"/>
    <b v="1"/>
    <s v="theater/spaces"/>
    <x v="1"/>
    <s v="spaces"/>
    <n v="1369637940"/>
    <n v="1367088443"/>
    <x v="2707"/>
    <x v="2703"/>
  </r>
  <r>
    <n v="2708"/>
    <s v="Angel Comedy Club"/>
    <s v="Angel Comedy Club: A permanent home for Londonâ€™s loveliest comedy night - a community comedy club"/>
    <n v="20000"/>
    <n v="46643.07"/>
    <n v="233.21535"/>
    <x v="0"/>
    <s v="GB"/>
    <s v="GBP"/>
    <n v="1469119526"/>
    <n v="1463935526"/>
    <b v="1"/>
    <n v="46643.07"/>
    <n v="1049"/>
    <n v="44.464318398474738"/>
    <b v="1"/>
    <s v="theater/spaces"/>
    <x v="1"/>
    <s v="spaces"/>
    <n v="1469119526"/>
    <n v="146393552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1.60599999999999"/>
    <x v="0"/>
    <s v="US"/>
    <s v="USD"/>
    <n v="1475553540"/>
    <n v="1472528141"/>
    <b v="1"/>
    <n v="50803"/>
    <n v="308"/>
    <n v="164.94480519480518"/>
    <b v="1"/>
    <s v="theater/spaces"/>
    <x v="1"/>
    <s v="spaces"/>
    <n v="1475553540"/>
    <n v="1472528141"/>
    <x v="2709"/>
    <x v="2705"/>
  </r>
  <r>
    <n v="2710"/>
    <s v="House of Yes"/>
    <s v="Building Brooklyn's own creative venue for circus, theater and events of all types."/>
    <n v="60000"/>
    <n v="92340.21"/>
    <n v="153.90035000000003"/>
    <x v="0"/>
    <s v="US"/>
    <s v="USD"/>
    <n v="1407549600"/>
    <n v="1404797428"/>
    <b v="1"/>
    <n v="92340.21"/>
    <n v="1088"/>
    <n v="84.871516544117654"/>
    <b v="1"/>
    <s v="theater/spaces"/>
    <x v="1"/>
    <s v="spaces"/>
    <n v="1407549600"/>
    <n v="140479742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n v="100.7161125319693"/>
    <x v="0"/>
    <s v="GB"/>
    <s v="GBP"/>
    <n v="1403301660"/>
    <n v="1400694790"/>
    <b v="1"/>
    <n v="3938"/>
    <n v="73"/>
    <n v="53.945205479452056"/>
    <b v="1"/>
    <s v="theater/spaces"/>
    <x v="1"/>
    <s v="spaces"/>
    <n v="1403301660"/>
    <n v="1400694790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.38181818181818"/>
    <x v="0"/>
    <s v="US"/>
    <s v="USD"/>
    <n v="1373738400"/>
    <n v="1370568560"/>
    <b v="1"/>
    <n v="7226"/>
    <n v="143"/>
    <n v="50.531468531468533"/>
    <b v="1"/>
    <s v="theater/spaces"/>
    <x v="1"/>
    <s v="spaces"/>
    <n v="1373738400"/>
    <n v="1370568560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.24133333333334"/>
    <x v="0"/>
    <s v="US"/>
    <s v="USD"/>
    <n v="1450971684"/>
    <n v="1447515684"/>
    <b v="1"/>
    <n v="153362"/>
    <n v="1420"/>
    <n v="108.00140845070422"/>
    <b v="1"/>
    <s v="theater/spaces"/>
    <x v="1"/>
    <s v="spaces"/>
    <n v="1450971684"/>
    <n v="1447515684"/>
    <x v="2713"/>
    <x v="2709"/>
  </r>
  <r>
    <n v="2714"/>
    <s v="The Crane Theater"/>
    <s v="The Crane will be the new home for independent theater in Northeast Minneapolis"/>
    <n v="25000"/>
    <n v="29089"/>
    <n v="116.35599999999999"/>
    <x v="0"/>
    <s v="US"/>
    <s v="USD"/>
    <n v="1476486000"/>
    <n v="1474040596"/>
    <b v="1"/>
    <n v="29089"/>
    <n v="305"/>
    <n v="95.373770491803285"/>
    <b v="1"/>
    <s v="theater/spaces"/>
    <x v="1"/>
    <s v="spaces"/>
    <n v="1476486000"/>
    <n v="1474040596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4.62241666666665"/>
    <x v="0"/>
    <s v="US"/>
    <s v="USD"/>
    <n v="1456047228"/>
    <n v="1453109628"/>
    <b v="1"/>
    <n v="31754.69"/>
    <n v="551"/>
    <n v="57.631016333938291"/>
    <b v="1"/>
    <s v="theater/spaces"/>
    <x v="1"/>
    <s v="spaces"/>
    <n v="1456047228"/>
    <n v="145310962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19.98010000000001"/>
    <x v="0"/>
    <s v="DE"/>
    <s v="EUR"/>
    <n v="1444291193"/>
    <n v="1441699193"/>
    <b v="1"/>
    <n v="11998.01"/>
    <n v="187"/>
    <n v="64.160481283422456"/>
    <b v="1"/>
    <s v="theater/spaces"/>
    <x v="1"/>
    <s v="spaces"/>
    <n v="1444291193"/>
    <n v="1441699193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n v="120.10400000000001"/>
    <x v="0"/>
    <s v="US"/>
    <s v="USD"/>
    <n v="1417906649"/>
    <n v="1414015049"/>
    <b v="1"/>
    <n v="30026"/>
    <n v="325"/>
    <n v="92.387692307692305"/>
    <b v="1"/>
    <s v="theater/spaces"/>
    <x v="1"/>
    <s v="spaces"/>
    <n v="1417906649"/>
    <n v="141401504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n v="103.58333333333334"/>
    <x v="0"/>
    <s v="US"/>
    <s v="USD"/>
    <n v="1462316400"/>
    <n v="1459865945"/>
    <b v="1"/>
    <n v="18645"/>
    <n v="148"/>
    <n v="125.97972972972973"/>
    <b v="1"/>
    <s v="theater/spaces"/>
    <x v="1"/>
    <s v="spaces"/>
    <n v="1462316400"/>
    <n v="1459865945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8.83333333333334"/>
    <x v="0"/>
    <s v="US"/>
    <s v="USD"/>
    <n v="1460936694"/>
    <n v="1455756294"/>
    <b v="0"/>
    <n v="6530"/>
    <n v="69"/>
    <n v="94.637681159420296"/>
    <b v="1"/>
    <s v="theater/spaces"/>
    <x v="1"/>
    <s v="spaces"/>
    <n v="1460936694"/>
    <n v="1455756294"/>
    <x v="2719"/>
    <x v="2715"/>
  </r>
  <r>
    <n v="2720"/>
    <s v="The Comedy Project"/>
    <s v="An improv, sketch and experimental comedy and cocktail venue in downtown Grand Rapids, Michigan"/>
    <n v="25000"/>
    <n v="29531"/>
    <n v="118.12400000000001"/>
    <x v="0"/>
    <s v="US"/>
    <s v="USD"/>
    <n v="1478866253"/>
    <n v="1476270653"/>
    <b v="0"/>
    <n v="29531"/>
    <n v="173"/>
    <n v="170.69942196531792"/>
    <b v="1"/>
    <s v="theater/spaces"/>
    <x v="1"/>
    <s v="spaces"/>
    <n v="1478866253"/>
    <n v="1476270653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10965"/>
    <n v="269"/>
    <n v="40.762081784386616"/>
    <b v="1"/>
    <s v="technology/hardware"/>
    <x v="2"/>
    <s v="hardware"/>
    <n v="1378494000"/>
    <n v="1375880598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2.54"/>
    <x v="0"/>
    <s v="US"/>
    <s v="USD"/>
    <n v="1485722053"/>
    <n v="1480538053"/>
    <b v="0"/>
    <n v="12627"/>
    <n v="185"/>
    <n v="68.254054054054052"/>
    <b v="1"/>
    <s v="technology/hardware"/>
    <x v="2"/>
    <s v="hardware"/>
    <n v="1485722053"/>
    <n v="1480538053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.05000000000001"/>
    <x v="0"/>
    <s v="US"/>
    <s v="USD"/>
    <n v="1420060088"/>
    <n v="1414872488"/>
    <b v="0"/>
    <n v="16806"/>
    <n v="176"/>
    <n v="95.48863636363636"/>
    <b v="1"/>
    <s v="technology/hardware"/>
    <x v="2"/>
    <s v="hardware"/>
    <n v="1420060088"/>
    <n v="1414872488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6.87520259319291"/>
    <x v="0"/>
    <s v="GB"/>
    <s v="GBP"/>
    <n v="1439625059"/>
    <n v="1436860259"/>
    <b v="0"/>
    <n v="7326.88"/>
    <n v="1019"/>
    <n v="7.1902649656526005"/>
    <b v="1"/>
    <s v="technology/hardware"/>
    <x v="2"/>
    <s v="hardware"/>
    <n v="1439625059"/>
    <n v="143686025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n v="144.54249999999999"/>
    <x v="0"/>
    <s v="CA"/>
    <s v="CAD"/>
    <n v="1488390735"/>
    <n v="1484070735"/>
    <b v="0"/>
    <n v="57817"/>
    <n v="113"/>
    <n v="511.65486725663715"/>
    <b v="1"/>
    <s v="technology/hardware"/>
    <x v="2"/>
    <s v="hardware"/>
    <n v="1488390735"/>
    <n v="1484070735"/>
    <x v="2725"/>
    <x v="2721"/>
  </r>
  <r>
    <n v="2726"/>
    <s v="Krimston TWO - Dual SIM case for iPhone"/>
    <s v="Krimston TWO: iPhone Dual SIM Case"/>
    <n v="100000"/>
    <n v="105745"/>
    <n v="105.745"/>
    <x v="0"/>
    <s v="US"/>
    <s v="USD"/>
    <n v="1461333311"/>
    <n v="1458741311"/>
    <b v="0"/>
    <n v="105745"/>
    <n v="404"/>
    <n v="261.74504950495049"/>
    <b v="1"/>
    <s v="technology/hardware"/>
    <x v="2"/>
    <s v="hardware"/>
    <n v="1461333311"/>
    <n v="1458741311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.21000000000004"/>
    <x v="0"/>
    <s v="US"/>
    <s v="USD"/>
    <n v="1438964063"/>
    <n v="1436804063"/>
    <b v="0"/>
    <n v="49321"/>
    <n v="707"/>
    <n v="69.760961810466767"/>
    <b v="1"/>
    <s v="technology/hardware"/>
    <x v="2"/>
    <s v="hardware"/>
    <n v="1438964063"/>
    <n v="1436804063"/>
    <x v="2727"/>
    <x v="2723"/>
  </r>
  <r>
    <n v="2728"/>
    <s v="Multi-Function SSD Shield for the Raspberry Pi 2"/>
    <s v="SSD, WiFi, RTC w/Battery and high power USB all in one shield."/>
    <n v="15000"/>
    <n v="30274"/>
    <n v="201.82666666666668"/>
    <x v="0"/>
    <s v="US"/>
    <s v="USD"/>
    <n v="1451485434"/>
    <n v="1448461434"/>
    <b v="0"/>
    <n v="30274"/>
    <n v="392"/>
    <n v="77.229591836734699"/>
    <b v="1"/>
    <s v="technology/hardware"/>
    <x v="2"/>
    <s v="hardware"/>
    <n v="1451485434"/>
    <n v="1448461434"/>
    <x v="2728"/>
    <x v="2724"/>
  </r>
  <r>
    <n v="2729"/>
    <s v="McChi Luggage: It's a Luggage, USB Charger and a Table Top"/>
    <s v="A luggage that is more than a luggage! It is what you want it to be."/>
    <n v="7500"/>
    <n v="7833"/>
    <n v="104.44"/>
    <x v="0"/>
    <s v="US"/>
    <s v="USD"/>
    <n v="1430459197"/>
    <n v="1427867197"/>
    <b v="0"/>
    <n v="7833"/>
    <n v="23"/>
    <n v="340.56521739130437"/>
    <b v="1"/>
    <s v="technology/hardware"/>
    <x v="2"/>
    <s v="hardware"/>
    <n v="1430459197"/>
    <n v="142786719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n v="170.29262962962963"/>
    <x v="0"/>
    <s v="US"/>
    <s v="USD"/>
    <n v="1366635575"/>
    <n v="1363611575"/>
    <b v="0"/>
    <n v="45979.01"/>
    <n v="682"/>
    <n v="67.417903225806455"/>
    <b v="1"/>
    <s v="technology/hardware"/>
    <x v="2"/>
    <s v="hardware"/>
    <n v="1366635575"/>
    <n v="1363611575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.30333333333333"/>
    <x v="0"/>
    <s v="US"/>
    <s v="USD"/>
    <n v="1413604800"/>
    <n v="1408624622"/>
    <b v="0"/>
    <n v="31291"/>
    <n v="37"/>
    <n v="845.70270270270271"/>
    <b v="1"/>
    <s v="technology/hardware"/>
    <x v="2"/>
    <s v="hardware"/>
    <n v="1413604800"/>
    <n v="1408624622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.25000000000001"/>
    <x v="0"/>
    <s v="US"/>
    <s v="USD"/>
    <n v="1369699200"/>
    <n v="1366917828"/>
    <b v="0"/>
    <n v="14190"/>
    <n v="146"/>
    <n v="97.191780821917803"/>
    <b v="1"/>
    <s v="technology/hardware"/>
    <x v="2"/>
    <s v="hardware"/>
    <n v="1369699200"/>
    <n v="1366917828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7.538"/>
    <x v="0"/>
    <s v="US"/>
    <s v="USD"/>
    <n v="1428643974"/>
    <n v="1423463574"/>
    <b v="0"/>
    <n v="53769"/>
    <n v="119"/>
    <n v="451.84033613445376"/>
    <b v="1"/>
    <s v="technology/hardware"/>
    <x v="2"/>
    <s v="hardware"/>
    <n v="1428643974"/>
    <n v="142346357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22603"/>
    <n v="163"/>
    <n v="138.66871165644173"/>
    <b v="1"/>
    <s v="technology/hardware"/>
    <x v="2"/>
    <s v="hardware"/>
    <n v="1476395940"/>
    <n v="1473782592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.13466666666682"/>
    <x v="0"/>
    <s v="GB"/>
    <s v="GBP"/>
    <n v="1363204800"/>
    <n v="1360551250"/>
    <b v="0"/>
    <n v="7336.01"/>
    <n v="339"/>
    <n v="21.640147492625371"/>
    <b v="1"/>
    <s v="technology/hardware"/>
    <x v="2"/>
    <s v="hardware"/>
    <n v="1363204800"/>
    <n v="136055125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2.9"/>
    <x v="0"/>
    <s v="CA"/>
    <s v="CAD"/>
    <n v="1398268773"/>
    <n v="1395676773"/>
    <b v="0"/>
    <n v="9832"/>
    <n v="58"/>
    <n v="169.51724137931035"/>
    <b v="1"/>
    <s v="technology/hardware"/>
    <x v="2"/>
    <s v="hardware"/>
    <n v="1398268773"/>
    <n v="1395676773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.0608"/>
    <x v="0"/>
    <s v="US"/>
    <s v="USD"/>
    <n v="1389812400"/>
    <n v="1386108087"/>
    <b v="0"/>
    <n v="73818.240000000005"/>
    <n v="456"/>
    <n v="161.88210526315791"/>
    <b v="1"/>
    <s v="technology/hardware"/>
    <x v="2"/>
    <s v="hardware"/>
    <n v="1389812400"/>
    <n v="1386108087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7.94"/>
    <x v="0"/>
    <s v="US"/>
    <s v="USD"/>
    <n v="1478402804"/>
    <n v="1473218804"/>
    <b v="0"/>
    <n v="7397"/>
    <n v="15"/>
    <n v="493.13333333333333"/>
    <b v="1"/>
    <s v="technology/hardware"/>
    <x v="2"/>
    <s v="hardware"/>
    <n v="1478402804"/>
    <n v="1473218804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.09090909090907"/>
    <x v="0"/>
    <s v="GB"/>
    <s v="GBP"/>
    <n v="1399324717"/>
    <n v="1395436717"/>
    <b v="0"/>
    <n v="4225"/>
    <n v="191"/>
    <n v="22.120418848167539"/>
    <b v="1"/>
    <s v="technology/hardware"/>
    <x v="2"/>
    <s v="hardware"/>
    <n v="1399324717"/>
    <n v="1395436717"/>
    <x v="2739"/>
    <x v="2735"/>
  </r>
  <r>
    <n v="2740"/>
    <s v="Vertical Garden Prototype"/>
    <s v="I am interested in testing the plant yields of this vertical garden as well as some other applications"/>
    <n v="300"/>
    <n v="310"/>
    <n v="103.33333333333334"/>
    <x v="0"/>
    <s v="US"/>
    <s v="USD"/>
    <n v="1426117552"/>
    <n v="1423529152"/>
    <b v="0"/>
    <n v="310"/>
    <n v="17"/>
    <n v="18.235294117647058"/>
    <b v="1"/>
    <s v="technology/hardware"/>
    <x v="2"/>
    <s v="hardware"/>
    <n v="1426117552"/>
    <n v="1423529152"/>
    <x v="2740"/>
    <x v="2736"/>
  </r>
  <r>
    <n v="2741"/>
    <s v="Mrs. Brown and Her Lost Puppy."/>
    <s v="Help me publish my 1st children's book as an aspiring author!"/>
    <n v="8000"/>
    <n v="35"/>
    <n v="0.43750000000000006"/>
    <x v="2"/>
    <s v="US"/>
    <s v="USD"/>
    <n v="1413770820"/>
    <n v="1412005602"/>
    <b v="0"/>
    <n v="35"/>
    <n v="4"/>
    <n v="8.75"/>
    <b v="0"/>
    <s v="publishing/children's books"/>
    <x v="3"/>
    <s v="children's books"/>
    <n v="1413770820"/>
    <n v="1412005602"/>
    <x v="2741"/>
    <x v="2737"/>
  </r>
  <r>
    <n v="2742"/>
    <s v="What a Zoo!"/>
    <s v="The pachyderms at the Denver Zoo are moving. Follow along on the convoluted journey to their new home."/>
    <n v="2500"/>
    <n v="731"/>
    <n v="29.24"/>
    <x v="2"/>
    <s v="US"/>
    <s v="USD"/>
    <n v="1337102187"/>
    <n v="1335892587"/>
    <b v="0"/>
    <n v="731"/>
    <n v="18"/>
    <n v="40.611111111111114"/>
    <b v="0"/>
    <s v="publishing/children's books"/>
    <x v="3"/>
    <s v="children's books"/>
    <n v="1337102187"/>
    <n v="1335892587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n v="0"/>
    <e v="#DIV/0!"/>
    <b v="0"/>
    <s v="publishing/children's books"/>
    <x v="3"/>
    <s v="children's books"/>
    <n v="1476863607"/>
    <n v="1474271607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5"/>
    <x v="2"/>
    <s v="US"/>
    <s v="USD"/>
    <n v="1330478998"/>
    <n v="1327886998"/>
    <b v="0"/>
    <n v="835"/>
    <n v="22"/>
    <n v="37.954545454545453"/>
    <b v="0"/>
    <s v="publishing/children's books"/>
    <x v="3"/>
    <s v="children's books"/>
    <n v="1330478998"/>
    <n v="1327886998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n v="21.887499999999999"/>
    <x v="2"/>
    <s v="US"/>
    <s v="USD"/>
    <n v="1342309368"/>
    <n v="1337125368"/>
    <b v="0"/>
    <n v="1751"/>
    <n v="49"/>
    <n v="35.734693877551024"/>
    <b v="0"/>
    <s v="publishing/children's books"/>
    <x v="3"/>
    <s v="children's books"/>
    <n v="1342309368"/>
    <n v="1337125368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n v="26.700000000000003"/>
    <x v="2"/>
    <s v="US"/>
    <s v="USD"/>
    <n v="1409337911"/>
    <n v="1406745911"/>
    <b v="0"/>
    <n v="801"/>
    <n v="19"/>
    <n v="42.157894736842103"/>
    <b v="0"/>
    <s v="publishing/children's books"/>
    <x v="3"/>
    <s v="children's books"/>
    <n v="1409337911"/>
    <n v="1406745911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.000000000000004"/>
    <x v="2"/>
    <s v="US"/>
    <s v="USD"/>
    <n v="1339816200"/>
    <n v="1337095997"/>
    <b v="0"/>
    <n v="140"/>
    <n v="4"/>
    <n v="35"/>
    <b v="0"/>
    <s v="publishing/children's books"/>
    <x v="3"/>
    <s v="children's books"/>
    <n v="1339816200"/>
    <n v="1337095997"/>
    <x v="2747"/>
    <x v="2743"/>
  </r>
  <r>
    <n v="2748"/>
    <s v="Native American Language Book for Children"/>
    <s v="Interactive Book with Audio to learn the Ojibwe Language for Children.  Website, Ebook and more!"/>
    <n v="5000"/>
    <n v="53"/>
    <n v="1.06"/>
    <x v="2"/>
    <s v="US"/>
    <s v="USD"/>
    <n v="1472835802"/>
    <n v="1470243802"/>
    <b v="0"/>
    <n v="53"/>
    <n v="4"/>
    <n v="13.25"/>
    <b v="0"/>
    <s v="publishing/children's books"/>
    <x v="3"/>
    <s v="children's books"/>
    <n v="1472835802"/>
    <n v="1470243802"/>
    <x v="2748"/>
    <x v="2744"/>
  </r>
  <r>
    <n v="2749"/>
    <s v="A Tree is a Tree, no matter what you see.  CHILDREN'S BOOK"/>
    <s v="Self-publishing my children's book."/>
    <n v="10000"/>
    <n v="110"/>
    <n v="1.0999999999999999"/>
    <x v="2"/>
    <s v="US"/>
    <s v="USD"/>
    <n v="1428171037"/>
    <n v="1425582637"/>
    <b v="0"/>
    <n v="110"/>
    <n v="2"/>
    <n v="55"/>
    <b v="0"/>
    <s v="publishing/children's books"/>
    <x v="3"/>
    <s v="children's books"/>
    <n v="1428171037"/>
    <n v="1425582637"/>
    <x v="2749"/>
    <x v="2745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n v="0"/>
    <e v="#DIV/0!"/>
    <b v="0"/>
    <s v="publishing/children's books"/>
    <x v="3"/>
    <s v="children's books"/>
    <n v="1341086400"/>
    <n v="1340055345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n v="0"/>
    <e v="#DIV/0!"/>
    <b v="0"/>
    <s v="publishing/children's books"/>
    <x v="3"/>
    <s v="children's books"/>
    <n v="1403039842"/>
    <n v="1397855842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.458333333333332"/>
    <x v="2"/>
    <s v="US"/>
    <s v="USD"/>
    <n v="1324232504"/>
    <n v="1320776504"/>
    <b v="0"/>
    <n v="550"/>
    <n v="14"/>
    <n v="39.285714285714285"/>
    <b v="0"/>
    <s v="publishing/children's books"/>
    <x v="3"/>
    <s v="children's books"/>
    <n v="1324232504"/>
    <n v="1320776504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380"/>
    <n v="8"/>
    <n v="47.5"/>
    <b v="0"/>
    <s v="publishing/children's books"/>
    <x v="3"/>
    <s v="children's books"/>
    <n v="1346017023"/>
    <n v="1343425023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n v="0"/>
    <e v="#DIV/0!"/>
    <b v="0"/>
    <s v="publishing/children's books"/>
    <x v="3"/>
    <s v="children's books"/>
    <n v="1410448551"/>
    <n v="1407856551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260"/>
    <n v="15"/>
    <n v="17.333333333333332"/>
    <b v="0"/>
    <s v="publishing/children's books"/>
    <x v="3"/>
    <s v="children's books"/>
    <n v="1428519527"/>
    <n v="1425927527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n v="10.48"/>
    <x v="2"/>
    <s v="US"/>
    <s v="USD"/>
    <n v="1389476201"/>
    <n v="1386884201"/>
    <b v="0"/>
    <n v="1048"/>
    <n v="33"/>
    <n v="31.757575757575758"/>
    <b v="0"/>
    <s v="publishing/children's books"/>
    <x v="3"/>
    <s v="children's books"/>
    <n v="1389476201"/>
    <n v="1386884201"/>
    <x v="2756"/>
    <x v="2752"/>
  </r>
  <r>
    <n v="2757"/>
    <s v="C is for Crooked"/>
    <s v="A children's letter book that Lampoons Hillary Clinton"/>
    <n v="1500"/>
    <n v="10"/>
    <n v="0.66666666666666674"/>
    <x v="2"/>
    <s v="US"/>
    <s v="USD"/>
    <n v="1470498332"/>
    <n v="1469202332"/>
    <b v="0"/>
    <n v="10"/>
    <n v="2"/>
    <n v="5"/>
    <b v="0"/>
    <s v="publishing/children's books"/>
    <x v="3"/>
    <s v="children's books"/>
    <n v="1470498332"/>
    <n v="1469202332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1.700000000000001"/>
    <x v="2"/>
    <s v="AU"/>
    <s v="AUD"/>
    <n v="1476095783"/>
    <n v="1474886183"/>
    <b v="0"/>
    <n v="234"/>
    <n v="6"/>
    <n v="39"/>
    <b v="0"/>
    <s v="publishing/children's books"/>
    <x v="3"/>
    <s v="children's books"/>
    <n v="1476095783"/>
    <n v="1474886183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0.5"/>
    <x v="2"/>
    <s v="AU"/>
    <s v="AUD"/>
    <n v="1468658866"/>
    <n v="1464943666"/>
    <b v="0"/>
    <n v="105"/>
    <n v="2"/>
    <n v="52.5"/>
    <b v="0"/>
    <s v="publishing/children's books"/>
    <x v="3"/>
    <s v="children's books"/>
    <n v="1468658866"/>
    <n v="1464943666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n v="0"/>
    <e v="#DIV/0!"/>
    <b v="0"/>
    <s v="publishing/children's books"/>
    <x v="3"/>
    <s v="children's books"/>
    <n v="1371726258"/>
    <n v="1369134258"/>
    <x v="2760"/>
    <x v="2756"/>
  </r>
  <r>
    <n v="2761"/>
    <s v="Learn U.S. Geography: Dreaming my way across The U.S."/>
    <s v="Help me give away 500 copies of my picture book so more kids will know US geography!"/>
    <n v="5000"/>
    <n v="36"/>
    <n v="0.72"/>
    <x v="2"/>
    <s v="US"/>
    <s v="USD"/>
    <n v="1357176693"/>
    <n v="1354584693"/>
    <b v="0"/>
    <n v="36"/>
    <n v="4"/>
    <n v="9"/>
    <b v="0"/>
    <s v="publishing/children's books"/>
    <x v="3"/>
    <s v="children's books"/>
    <n v="1357176693"/>
    <n v="1354584693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n v="0.76923076923076927"/>
    <x v="2"/>
    <s v="US"/>
    <s v="USD"/>
    <n v="1332114795"/>
    <n v="1326934395"/>
    <b v="0"/>
    <n v="25"/>
    <n v="1"/>
    <n v="25"/>
    <b v="0"/>
    <s v="publishing/children's books"/>
    <x v="3"/>
    <s v="children's books"/>
    <n v="1332114795"/>
    <n v="1326934395"/>
    <x v="2762"/>
    <x v="2758"/>
  </r>
  <r>
    <n v="2763"/>
    <s v="My Christmas Star"/>
    <s v="How Santa finds childrens homes without getting lost by following certain stars."/>
    <n v="39400"/>
    <n v="90"/>
    <n v="0.22842639593908631"/>
    <x v="2"/>
    <s v="US"/>
    <s v="USD"/>
    <n v="1369403684"/>
    <n v="1365515684"/>
    <b v="0"/>
    <n v="90"/>
    <n v="3"/>
    <n v="30"/>
    <b v="0"/>
    <s v="publishing/children's books"/>
    <x v="3"/>
    <s v="children's books"/>
    <n v="1369403684"/>
    <n v="1365515684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n v="1.125"/>
    <x v="2"/>
    <s v="US"/>
    <s v="USD"/>
    <n v="1338404400"/>
    <n v="1335855631"/>
    <b v="0"/>
    <n v="45"/>
    <n v="4"/>
    <n v="11.25"/>
    <b v="0"/>
    <s v="publishing/children's books"/>
    <x v="3"/>
    <s v="children's books"/>
    <n v="1338404400"/>
    <n v="1335855631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n v="0"/>
    <e v="#DIV/0!"/>
    <b v="0"/>
    <s v="publishing/children's books"/>
    <x v="3"/>
    <s v="children's books"/>
    <n v="1351432428"/>
    <n v="1350050028"/>
    <x v="2765"/>
    <x v="2761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100"/>
    <n v="4"/>
    <n v="25"/>
    <b v="0"/>
    <s v="publishing/children's books"/>
    <x v="3"/>
    <s v="children's books"/>
    <n v="1313078518"/>
    <n v="1310486518"/>
    <x v="2766"/>
    <x v="2762"/>
  </r>
  <r>
    <n v="2767"/>
    <s v="the Giant Turnip"/>
    <s v="An animated bedtime story with Dedka, Babka and the rest of the family working together on a BIG problem"/>
    <n v="4000"/>
    <n v="34"/>
    <n v="0.85000000000000009"/>
    <x v="2"/>
    <s v="CA"/>
    <s v="CAD"/>
    <n v="1439766050"/>
    <n v="1434582050"/>
    <b v="0"/>
    <n v="34"/>
    <n v="3"/>
    <n v="11.333333333333334"/>
    <b v="0"/>
    <s v="publishing/children's books"/>
    <x v="3"/>
    <s v="children's books"/>
    <n v="1439766050"/>
    <n v="1434582050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n v="14.314285714285715"/>
    <x v="2"/>
    <s v="US"/>
    <s v="USD"/>
    <n v="1333028723"/>
    <n v="1330440323"/>
    <b v="0"/>
    <n v="1002"/>
    <n v="34"/>
    <n v="29.470588235294116"/>
    <b v="0"/>
    <s v="publishing/children's books"/>
    <x v="3"/>
    <s v="children's books"/>
    <n v="1333028723"/>
    <n v="1330440323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n v="0.25"/>
    <x v="2"/>
    <s v="GB"/>
    <s v="GBP"/>
    <n v="1401997790"/>
    <n v="1397677790"/>
    <b v="0"/>
    <n v="2"/>
    <n v="2"/>
    <n v="1"/>
    <b v="0"/>
    <s v="publishing/children's books"/>
    <x v="3"/>
    <s v="children's books"/>
    <n v="1401997790"/>
    <n v="1397677790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n v="10.411249999999999"/>
    <x v="2"/>
    <s v="US"/>
    <s v="USD"/>
    <n v="1395158130"/>
    <n v="1392569730"/>
    <b v="0"/>
    <n v="2082.25"/>
    <n v="33"/>
    <n v="63.098484848484851"/>
    <b v="0"/>
    <s v="publishing/children's books"/>
    <x v="3"/>
    <s v="children's books"/>
    <n v="1395158130"/>
    <n v="1392569730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n v="0"/>
    <e v="#DIV/0!"/>
    <b v="0"/>
    <s v="publishing/children's books"/>
    <x v="3"/>
    <s v="children's books"/>
    <n v="1359738000"/>
    <n v="135548914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n v="0"/>
    <e v="#DIV/0!"/>
    <b v="0"/>
    <s v="publishing/children's books"/>
    <x v="3"/>
    <s v="children's books"/>
    <n v="1381006294"/>
    <n v="1379710294"/>
    <x v="2772"/>
    <x v="2768"/>
  </r>
  <r>
    <n v="2773"/>
    <s v="The Boat That Couldn't Float"/>
    <s v="Parents know the pain of rereading bad bedtime stories. I want to write stories that all ages will enjoy"/>
    <n v="530"/>
    <n v="1"/>
    <n v="0.18867924528301888"/>
    <x v="2"/>
    <s v="CA"/>
    <s v="CAD"/>
    <n v="1461530721"/>
    <n v="1460666721"/>
    <b v="0"/>
    <n v="1"/>
    <n v="1"/>
    <n v="1"/>
    <b v="0"/>
    <s v="publishing/children's books"/>
    <x v="3"/>
    <s v="children's books"/>
    <n v="1461530721"/>
    <n v="146066672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.249999999999998"/>
    <x v="2"/>
    <s v="US"/>
    <s v="USD"/>
    <n v="1362711728"/>
    <n v="1360119728"/>
    <b v="0"/>
    <n v="570"/>
    <n v="13"/>
    <n v="43.846153846153847"/>
    <b v="0"/>
    <s v="publishing/children's books"/>
    <x v="3"/>
    <s v="children's books"/>
    <n v="1362711728"/>
    <n v="1360119728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150"/>
    <n v="2"/>
    <n v="75"/>
    <b v="0"/>
    <s v="publishing/children's books"/>
    <x v="3"/>
    <s v="children's books"/>
    <n v="1323994754"/>
    <n v="1321402754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4"/>
    <x v="2"/>
    <s v="US"/>
    <s v="USD"/>
    <n v="1434092876"/>
    <n v="1431414476"/>
    <b v="0"/>
    <n v="1655"/>
    <n v="36"/>
    <n v="45.972222222222221"/>
    <b v="0"/>
    <s v="publishing/children's books"/>
    <x v="3"/>
    <s v="children's books"/>
    <n v="1434092876"/>
    <n v="1431414476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.33333333333333337"/>
    <x v="2"/>
    <s v="US"/>
    <s v="USD"/>
    <n v="1437149004"/>
    <n v="1434557004"/>
    <b v="0"/>
    <n v="10"/>
    <n v="1"/>
    <n v="10"/>
    <b v="0"/>
    <s v="publishing/children's books"/>
    <x v="3"/>
    <s v="children's books"/>
    <n v="1437149004"/>
    <n v="1434557004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5.545454545454543"/>
    <x v="2"/>
    <s v="US"/>
    <s v="USD"/>
    <n v="1409009306"/>
    <n v="1406417306"/>
    <b v="0"/>
    <n v="1405"/>
    <n v="15"/>
    <n v="93.666666666666671"/>
    <b v="0"/>
    <s v="publishing/children's books"/>
    <x v="3"/>
    <s v="children's books"/>
    <n v="1409009306"/>
    <n v="1406417306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"/>
    <x v="2"/>
    <s v="US"/>
    <s v="USD"/>
    <n v="1448204621"/>
    <n v="1445609021"/>
    <b v="0"/>
    <n v="53"/>
    <n v="1"/>
    <n v="53"/>
    <b v="0"/>
    <s v="publishing/children's books"/>
    <x v="3"/>
    <s v="children's books"/>
    <n v="1448204621"/>
    <n v="1445609021"/>
    <x v="2779"/>
    <x v="2775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n v="0"/>
    <e v="#DIV/0!"/>
    <b v="0"/>
    <s v="publishing/children's books"/>
    <x v="3"/>
    <s v="children's books"/>
    <n v="1489142688"/>
    <n v="1486550688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n v="105.28"/>
    <x v="0"/>
    <s v="US"/>
    <s v="USD"/>
    <n v="1423724400"/>
    <n v="1421274954"/>
    <b v="0"/>
    <n v="1316"/>
    <n v="28"/>
    <n v="47"/>
    <b v="1"/>
    <s v="theater/plays"/>
    <x v="1"/>
    <s v="plays"/>
    <n v="1423724400"/>
    <n v="1421274954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200"/>
    <n v="18"/>
    <n v="66.666666666666671"/>
    <b v="1"/>
    <s v="theater/plays"/>
    <x v="1"/>
    <s v="plays"/>
    <n v="1424149140"/>
    <n v="1421964718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4.5"/>
    <x v="0"/>
    <s v="GB"/>
    <s v="GBP"/>
    <n v="1429793446"/>
    <n v="1428583846"/>
    <b v="0"/>
    <n v="1145"/>
    <n v="61"/>
    <n v="18.770491803278688"/>
    <b v="1"/>
    <s v="theater/plays"/>
    <x v="1"/>
    <s v="plays"/>
    <n v="1429793446"/>
    <n v="142858384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7140"/>
    <n v="108"/>
    <n v="66.111111111111114"/>
    <b v="1"/>
    <s v="theater/plays"/>
    <x v="1"/>
    <s v="plays"/>
    <n v="1414608843"/>
    <n v="1412794443"/>
    <x v="2784"/>
    <x v="2780"/>
  </r>
  <r>
    <n v="2785"/>
    <s v="Henry VI: The War of the Roses"/>
    <s v="Bare Theatre and Raleigh Little Theatre present Shakespeare's epic, set in a post-apocalyptic dystopia."/>
    <n v="5000"/>
    <n v="5234"/>
    <n v="104.67999999999999"/>
    <x v="0"/>
    <s v="US"/>
    <s v="USD"/>
    <n v="1470430800"/>
    <n v="1467865967"/>
    <b v="0"/>
    <n v="5234"/>
    <n v="142"/>
    <n v="36.859154929577464"/>
    <b v="1"/>
    <s v="theater/plays"/>
    <x v="1"/>
    <s v="plays"/>
    <n v="1470430800"/>
    <n v="1467865967"/>
    <x v="2785"/>
    <x v="2781"/>
  </r>
  <r>
    <n v="2786"/>
    <s v="Fierce"/>
    <s v="A heart-melting farce about sex, art and the lovelorn lay-abouts of London-town."/>
    <n v="2500"/>
    <n v="2946"/>
    <n v="117.83999999999999"/>
    <x v="0"/>
    <s v="GB"/>
    <s v="GBP"/>
    <n v="1404913180"/>
    <n v="1403703580"/>
    <b v="0"/>
    <n v="2946"/>
    <n v="74"/>
    <n v="39.810810810810814"/>
    <b v="1"/>
    <s v="theater/plays"/>
    <x v="1"/>
    <s v="plays"/>
    <n v="1404913180"/>
    <n v="1403703580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19.7"/>
    <x v="0"/>
    <s v="US"/>
    <s v="USD"/>
    <n v="1405658752"/>
    <n v="1403066752"/>
    <b v="0"/>
    <n v="1197"/>
    <n v="38"/>
    <n v="31.5"/>
    <b v="1"/>
    <s v="theater/plays"/>
    <x v="1"/>
    <s v="plays"/>
    <n v="1405658752"/>
    <n v="1403066752"/>
    <x v="2787"/>
    <x v="2783"/>
  </r>
  <r>
    <n v="2788"/>
    <s v="ACT Underground Theatre, TLDC"/>
    <s v="MOVING FORWARD! WE HAVE REACHED GOAL BUT HAVE MORE TIME!! PLEASE CONSIDER PLEDGING."/>
    <n v="2000"/>
    <n v="2050"/>
    <n v="102.49999999999999"/>
    <x v="0"/>
    <s v="US"/>
    <s v="USD"/>
    <n v="1469811043"/>
    <n v="1467219043"/>
    <b v="0"/>
    <n v="2050"/>
    <n v="20"/>
    <n v="102.5"/>
    <b v="1"/>
    <s v="theater/plays"/>
    <x v="1"/>
    <s v="plays"/>
    <n v="1469811043"/>
    <n v="1467219043"/>
    <x v="2788"/>
    <x v="2784"/>
  </r>
  <r>
    <n v="2789"/>
    <s v="The Adventurers Club"/>
    <s v="BNT's Biggest Adventure So Far: Our 2015 full length production!"/>
    <n v="3000"/>
    <n v="3035"/>
    <n v="101.16666666666667"/>
    <x v="0"/>
    <s v="US"/>
    <s v="USD"/>
    <n v="1426132800"/>
    <n v="1424477934"/>
    <b v="0"/>
    <n v="3035"/>
    <n v="24"/>
    <n v="126.45833333333333"/>
    <b v="1"/>
    <s v="theater/plays"/>
    <x v="1"/>
    <s v="plays"/>
    <n v="1426132800"/>
    <n v="1424477934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.33333333333333"/>
    <x v="0"/>
    <s v="US"/>
    <s v="USD"/>
    <n v="1423693903"/>
    <n v="1421101903"/>
    <b v="0"/>
    <n v="3160"/>
    <n v="66"/>
    <n v="47.878787878787875"/>
    <b v="1"/>
    <s v="theater/plays"/>
    <x v="1"/>
    <s v="plays"/>
    <n v="1423693903"/>
    <n v="1421101903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2.49999999999999"/>
    <x v="0"/>
    <s v="US"/>
    <s v="USD"/>
    <n v="1473393600"/>
    <n v="1470778559"/>
    <b v="0"/>
    <n v="2050"/>
    <n v="28"/>
    <n v="73.214285714285708"/>
    <b v="1"/>
    <s v="theater/plays"/>
    <x v="1"/>
    <s v="plays"/>
    <n v="1473393600"/>
    <n v="1470778559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n v="107.60000000000001"/>
    <x v="0"/>
    <s v="US"/>
    <s v="USD"/>
    <n v="1439357559"/>
    <n v="1435469559"/>
    <b v="0"/>
    <n v="2152"/>
    <n v="24"/>
    <n v="89.666666666666671"/>
    <b v="1"/>
    <s v="theater/plays"/>
    <x v="1"/>
    <s v="plays"/>
    <n v="1439357559"/>
    <n v="1435469559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0.5675"/>
    <x v="0"/>
    <s v="AU"/>
    <s v="AUD"/>
    <n v="1437473005"/>
    <n v="1434881005"/>
    <b v="0"/>
    <n v="11056.75"/>
    <n v="73"/>
    <n v="151.4623287671233"/>
    <b v="1"/>
    <s v="theater/plays"/>
    <x v="1"/>
    <s v="plays"/>
    <n v="1437473005"/>
    <n v="1434881005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75"/>
    <n v="3"/>
    <n v="25"/>
    <b v="1"/>
    <s v="theater/plays"/>
    <x v="1"/>
    <s v="plays"/>
    <n v="1457031600"/>
    <n v="1455640559"/>
    <x v="2794"/>
    <x v="2790"/>
  </r>
  <r>
    <n v="2795"/>
    <s v="Good Men Wanted at ANT Fest"/>
    <s v="A new play about five bad bitches who fought in the Civil War disguised as men, premiering at Ars Nova's ANT Fest."/>
    <n v="700"/>
    <n v="730"/>
    <n v="104.28571428571429"/>
    <x v="0"/>
    <s v="US"/>
    <s v="USD"/>
    <n v="1402095600"/>
    <n v="1400675841"/>
    <b v="0"/>
    <n v="730"/>
    <n v="20"/>
    <n v="36.5"/>
    <b v="1"/>
    <s v="theater/plays"/>
    <x v="1"/>
    <s v="plays"/>
    <n v="1402095600"/>
    <n v="1400675841"/>
    <x v="2795"/>
    <x v="2791"/>
  </r>
  <r>
    <n v="2796"/>
    <s v="Fishcakes"/>
    <s v="Fishcakes is a piece of new writing for the Camden Fringe that explores a story of love, loss, and all the â€˜little things'."/>
    <n v="800"/>
    <n v="924"/>
    <n v="115.5"/>
    <x v="0"/>
    <s v="GB"/>
    <s v="GBP"/>
    <n v="1404564028"/>
    <n v="1401972028"/>
    <b v="0"/>
    <n v="924"/>
    <n v="21"/>
    <n v="44"/>
    <b v="1"/>
    <s v="theater/plays"/>
    <x v="1"/>
    <s v="plays"/>
    <n v="1404564028"/>
    <n v="1401972028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2.64512500000001"/>
    <x v="0"/>
    <s v="GB"/>
    <s v="GBP"/>
    <n v="1404858840"/>
    <n v="1402266840"/>
    <b v="0"/>
    <n v="8211.61"/>
    <n v="94"/>
    <n v="87.357553191489373"/>
    <b v="1"/>
    <s v="theater/plays"/>
    <x v="1"/>
    <s v="plays"/>
    <n v="1404858840"/>
    <n v="1402266840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.4"/>
    <x v="0"/>
    <s v="GB"/>
    <s v="GBP"/>
    <n v="1438358400"/>
    <n v="1437063121"/>
    <b v="0"/>
    <n v="5070"/>
    <n v="139"/>
    <n v="36.474820143884891"/>
    <b v="1"/>
    <s v="theater/plays"/>
    <x v="1"/>
    <s v="plays"/>
    <n v="1438358400"/>
    <n v="1437063121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n v="116.6348"/>
    <x v="0"/>
    <s v="GB"/>
    <s v="GBP"/>
    <n v="1466179200"/>
    <n v="1463466070"/>
    <b v="0"/>
    <n v="5831.74"/>
    <n v="130"/>
    <n v="44.859538461538463"/>
    <b v="1"/>
    <s v="theater/plays"/>
    <x v="1"/>
    <s v="plays"/>
    <n v="1466179200"/>
    <n v="1463466070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1330"/>
    <n v="31"/>
    <n v="42.903225806451616"/>
    <b v="1"/>
    <s v="theater/plays"/>
    <x v="1"/>
    <s v="plays"/>
    <n v="1420377366"/>
    <n v="1415193366"/>
    <x v="2800"/>
    <x v="2796"/>
  </r>
  <r>
    <n v="2801"/>
    <s v="A Dream Play"/>
    <s v="Arise Theatre Company's production of August Strindberg's expressionist masterpiece 'A Dream Play'."/>
    <n v="500"/>
    <n v="666"/>
    <n v="133.20000000000002"/>
    <x v="0"/>
    <s v="AU"/>
    <s v="AUD"/>
    <n v="1412938800"/>
    <n v="1411019409"/>
    <b v="0"/>
    <n v="666"/>
    <n v="13"/>
    <n v="51.230769230769234"/>
    <b v="1"/>
    <s v="theater/plays"/>
    <x v="1"/>
    <s v="plays"/>
    <n v="1412938800"/>
    <n v="1411019409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1.83333333333333"/>
    <x v="0"/>
    <s v="GB"/>
    <s v="GBP"/>
    <n v="1438875107"/>
    <n v="1436283107"/>
    <b v="0"/>
    <n v="3055"/>
    <n v="90"/>
    <n v="33.944444444444443"/>
    <b v="1"/>
    <s v="theater/plays"/>
    <x v="1"/>
    <s v="plays"/>
    <n v="1438875107"/>
    <n v="1436283107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7.95"/>
    <x v="0"/>
    <s v="US"/>
    <s v="USD"/>
    <n v="1437004800"/>
    <n v="1433295276"/>
    <b v="0"/>
    <n v="12795"/>
    <n v="141"/>
    <n v="90.744680851063833"/>
    <b v="1"/>
    <s v="theater/plays"/>
    <x v="1"/>
    <s v="plays"/>
    <n v="1437004800"/>
    <n v="143329527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n v="114.99999999999999"/>
    <x v="0"/>
    <s v="GB"/>
    <s v="GBP"/>
    <n v="1411987990"/>
    <n v="1409395990"/>
    <b v="0"/>
    <n v="1150"/>
    <n v="23"/>
    <n v="50"/>
    <b v="1"/>
    <s v="theater/plays"/>
    <x v="1"/>
    <s v="plays"/>
    <n v="1411987990"/>
    <n v="140939599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.00000000000001"/>
    <x v="0"/>
    <s v="GB"/>
    <s v="GBP"/>
    <n v="1440245273"/>
    <n v="1438085273"/>
    <b v="0"/>
    <n v="440"/>
    <n v="18"/>
    <n v="24.444444444444443"/>
    <b v="1"/>
    <s v="theater/plays"/>
    <x v="1"/>
    <s v="plays"/>
    <n v="1440245273"/>
    <n v="1438085273"/>
    <x v="2805"/>
    <x v="2801"/>
  </r>
  <r>
    <n v="2806"/>
    <s v="And Now: The World!"/>
    <s v="A one woman show about the challenges of being a feminist in a digital age. Touring 6 UK cities. Now with Stretch Goals!"/>
    <n v="3000"/>
    <n v="3363"/>
    <n v="112.1"/>
    <x v="0"/>
    <s v="GB"/>
    <s v="GBP"/>
    <n v="1438772400"/>
    <n v="1435645490"/>
    <b v="0"/>
    <n v="3363"/>
    <n v="76"/>
    <n v="44.25"/>
    <b v="1"/>
    <s v="theater/plays"/>
    <x v="1"/>
    <s v="plays"/>
    <n v="1438772400"/>
    <n v="1435645490"/>
    <x v="2806"/>
    <x v="2802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6300"/>
    <n v="93"/>
    <n v="67.741935483870961"/>
    <b v="1"/>
    <s v="theater/plays"/>
    <x v="1"/>
    <s v="plays"/>
    <n v="1435611438"/>
    <n v="1433019438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.24444444444444"/>
    <x v="0"/>
    <s v="US"/>
    <s v="USD"/>
    <n v="1440274735"/>
    <n v="1437682735"/>
    <b v="0"/>
    <n v="4511"/>
    <n v="69"/>
    <n v="65.376811594202906"/>
    <b v="1"/>
    <s v="theater/plays"/>
    <x v="1"/>
    <s v="plays"/>
    <n v="1440274735"/>
    <n v="1437682735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n v="102.4"/>
    <x v="0"/>
    <s v="US"/>
    <s v="USD"/>
    <n v="1459348740"/>
    <n v="1458647725"/>
    <b v="0"/>
    <n v="2560"/>
    <n v="21"/>
    <n v="121.9047619047619"/>
    <b v="1"/>
    <s v="theater/plays"/>
    <x v="1"/>
    <s v="plays"/>
    <n v="1459348740"/>
    <n v="1458647725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.2"/>
    <x v="0"/>
    <s v="US"/>
    <s v="USD"/>
    <n v="1401595140"/>
    <n v="1398828064"/>
    <b v="0"/>
    <n v="2705"/>
    <n v="57"/>
    <n v="47.456140350877192"/>
    <b v="1"/>
    <s v="theater/plays"/>
    <x v="1"/>
    <s v="plays"/>
    <n v="1401595140"/>
    <n v="1398828064"/>
    <x v="2810"/>
    <x v="2806"/>
  </r>
  <r>
    <n v="2811"/>
    <s v="Ray Gunn and Starburst"/>
    <s v="Ray Gunn and Starburst is an audio sci-fi/comedy sending up the tropes of classic and pulp science-fiction."/>
    <n v="10000"/>
    <n v="10027"/>
    <n v="100.27"/>
    <x v="0"/>
    <s v="GB"/>
    <s v="GBP"/>
    <n v="1424692503"/>
    <n v="1422100503"/>
    <b v="0"/>
    <n v="10027"/>
    <n v="108"/>
    <n v="92.842592592592595"/>
    <b v="1"/>
    <s v="theater/plays"/>
    <x v="1"/>
    <s v="plays"/>
    <n v="1424692503"/>
    <n v="1422100503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n v="113.3"/>
    <x v="0"/>
    <s v="CA"/>
    <s v="CAD"/>
    <n v="1428292800"/>
    <n v="1424368298"/>
    <b v="0"/>
    <n v="5665"/>
    <n v="83"/>
    <n v="68.253012048192772"/>
    <b v="1"/>
    <s v="theater/plays"/>
    <x v="1"/>
    <s v="plays"/>
    <n v="1428292800"/>
    <n v="1424368298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n v="127.57571428571428"/>
    <x v="0"/>
    <s v="US"/>
    <s v="USD"/>
    <n v="1481737761"/>
    <n v="1479577761"/>
    <b v="0"/>
    <n v="3572.12"/>
    <n v="96"/>
    <n v="37.209583333333335"/>
    <b v="1"/>
    <s v="theater/plays"/>
    <x v="1"/>
    <s v="plays"/>
    <n v="1481737761"/>
    <n v="147957776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n v="107.73333333333332"/>
    <x v="0"/>
    <s v="GB"/>
    <s v="GBP"/>
    <n v="1431164115"/>
    <n v="1428572115"/>
    <b v="0"/>
    <n v="1616"/>
    <n v="64"/>
    <n v="25.25"/>
    <b v="1"/>
    <s v="theater/plays"/>
    <x v="1"/>
    <s v="plays"/>
    <n v="1431164115"/>
    <n v="1428572115"/>
    <x v="2814"/>
    <x v="2810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605"/>
    <n v="14"/>
    <n v="43.214285714285715"/>
    <b v="1"/>
    <s v="theater/plays"/>
    <x v="1"/>
    <s v="plays"/>
    <n v="1470595109"/>
    <n v="1468003109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1.56666666666666"/>
    <x v="0"/>
    <s v="GB"/>
    <s v="GBP"/>
    <n v="1438531200"/>
    <n v="1435921992"/>
    <b v="0"/>
    <n v="4247"/>
    <n v="169"/>
    <n v="25.130177514792898"/>
    <b v="1"/>
    <s v="theater/plays"/>
    <x v="1"/>
    <s v="plays"/>
    <n v="1438531200"/>
    <n v="1435921992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780"/>
    <n v="33"/>
    <n v="23.636363636363637"/>
    <b v="1"/>
    <s v="theater/plays"/>
    <x v="1"/>
    <s v="plays"/>
    <n v="1425136462"/>
    <n v="1421680462"/>
    <x v="2817"/>
    <x v="2813"/>
  </r>
  <r>
    <n v="2818"/>
    <s v="Joe West's THEATER OF DEATH"/>
    <s v="Joe West and his wonderful theater company THEATER OF DEATH present original plays both horrific and comical."/>
    <n v="10000"/>
    <n v="10603"/>
    <n v="106.03"/>
    <x v="0"/>
    <s v="US"/>
    <s v="USD"/>
    <n v="1443018086"/>
    <n v="1441290086"/>
    <b v="0"/>
    <n v="10603"/>
    <n v="102"/>
    <n v="103.95098039215686"/>
    <b v="1"/>
    <s v="theater/plays"/>
    <x v="1"/>
    <s v="plays"/>
    <n v="1443018086"/>
    <n v="144129008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n v="104.80000000000001"/>
    <x v="0"/>
    <s v="GB"/>
    <s v="GBP"/>
    <n v="1434285409"/>
    <n v="1431693409"/>
    <b v="0"/>
    <n v="5240"/>
    <n v="104"/>
    <n v="50.384615384615387"/>
    <b v="1"/>
    <s v="theater/plays"/>
    <x v="1"/>
    <s v="plays"/>
    <n v="1434285409"/>
    <n v="1431693409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72"/>
    <n v="20"/>
    <n v="13.6"/>
    <b v="1"/>
    <s v="theater/plays"/>
    <x v="1"/>
    <s v="plays"/>
    <n v="1456444800"/>
    <n v="1454337589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1000"/>
    <n v="35"/>
    <n v="28.571428571428573"/>
    <b v="1"/>
    <s v="theater/plays"/>
    <x v="1"/>
    <s v="plays"/>
    <n v="1411510135"/>
    <n v="1408918135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6000"/>
    <n v="94"/>
    <n v="63.829787234042556"/>
    <b v="1"/>
    <s v="theater/plays"/>
    <x v="1"/>
    <s v="plays"/>
    <n v="1427469892"/>
    <n v="1424881492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24"/>
    <n v="14"/>
    <n v="8.8571428571428577"/>
    <b v="1"/>
    <s v="theater/plays"/>
    <x v="1"/>
    <s v="plays"/>
    <n v="1427842740"/>
    <n v="1425428206"/>
    <x v="2823"/>
    <x v="2819"/>
  </r>
  <r>
    <n v="2824"/>
    <s v="The Rooftop"/>
    <s v="I wrote a One Act play called The Rooftop for a Female Playwright's festival. Every little bit helps!"/>
    <n v="650"/>
    <n v="760"/>
    <n v="116.92307692307693"/>
    <x v="0"/>
    <s v="US"/>
    <s v="USD"/>
    <n v="1434159780"/>
    <n v="1431412196"/>
    <b v="0"/>
    <n v="760"/>
    <n v="15"/>
    <n v="50.666666666666664"/>
    <b v="1"/>
    <s v="theater/plays"/>
    <x v="1"/>
    <s v="plays"/>
    <n v="1434159780"/>
    <n v="143141219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n v="103.33333333333334"/>
    <x v="0"/>
    <s v="GB"/>
    <s v="GBP"/>
    <n v="1449255686"/>
    <n v="1446663686"/>
    <b v="0"/>
    <n v="3100"/>
    <n v="51"/>
    <n v="60.784313725490193"/>
    <b v="1"/>
    <s v="theater/plays"/>
    <x v="1"/>
    <s v="plays"/>
    <n v="1449255686"/>
    <n v="144666368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n v="107.74999999999999"/>
    <x v="0"/>
    <s v="US"/>
    <s v="USD"/>
    <n v="1436511600"/>
    <n v="1434415812"/>
    <b v="0"/>
    <n v="2155"/>
    <n v="19"/>
    <n v="113.42105263157895"/>
    <b v="1"/>
    <s v="theater/plays"/>
    <x v="1"/>
    <s v="plays"/>
    <n v="1436511600"/>
    <n v="143441581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.24999999999999"/>
    <x v="0"/>
    <s v="US"/>
    <s v="USD"/>
    <n v="1464971400"/>
    <n v="1462379066"/>
    <b v="0"/>
    <n v="2405"/>
    <n v="23"/>
    <n v="104.56521739130434"/>
    <b v="1"/>
    <s v="theater/plays"/>
    <x v="1"/>
    <s v="plays"/>
    <n v="1464971400"/>
    <n v="146237906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n v="100.37894736842105"/>
    <x v="0"/>
    <s v="GB"/>
    <s v="GBP"/>
    <n v="1443826800"/>
    <n v="1441606869"/>
    <b v="0"/>
    <n v="9536"/>
    <n v="97"/>
    <n v="98.30927835051547"/>
    <b v="1"/>
    <s v="theater/plays"/>
    <x v="1"/>
    <s v="plays"/>
    <n v="1443826800"/>
    <n v="1441606869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n v="106.52"/>
    <x v="0"/>
    <s v="GB"/>
    <s v="GBP"/>
    <n v="1464863118"/>
    <n v="1462443918"/>
    <b v="0"/>
    <n v="2663"/>
    <n v="76"/>
    <n v="35.039473684210527"/>
    <b v="1"/>
    <s v="theater/plays"/>
    <x v="1"/>
    <s v="plays"/>
    <n v="1464863118"/>
    <n v="1462443918"/>
    <x v="2829"/>
    <x v="2825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3000"/>
    <n v="11"/>
    <n v="272.72727272727275"/>
    <b v="1"/>
    <s v="theater/plays"/>
    <x v="1"/>
    <s v="plays"/>
    <n v="1399867140"/>
    <n v="1398802148"/>
    <x v="2830"/>
    <x v="2826"/>
  </r>
  <r>
    <n v="2831"/>
    <s v="Tackett &amp; Pyke put on a Play"/>
    <s v="We each wrote a play and would like to produce them for you for nothing more than art's sake!"/>
    <n v="3000"/>
    <n v="3320"/>
    <n v="110.66666666666667"/>
    <x v="0"/>
    <s v="US"/>
    <s v="USD"/>
    <n v="1437076070"/>
    <n v="1434484070"/>
    <b v="0"/>
    <n v="3320"/>
    <n v="52"/>
    <n v="63.846153846153847"/>
    <b v="1"/>
    <s v="theater/plays"/>
    <x v="1"/>
    <s v="plays"/>
    <n v="1437076070"/>
    <n v="1434484070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n v="114.71959999999999"/>
    <x v="0"/>
    <s v="GB"/>
    <s v="GBP"/>
    <n v="1416780000"/>
    <n v="1414342894"/>
    <b v="0"/>
    <n v="2867.99"/>
    <n v="95"/>
    <n v="30.189368421052631"/>
    <b v="1"/>
    <s v="theater/plays"/>
    <x v="1"/>
    <s v="plays"/>
    <n v="1416780000"/>
    <n v="1414342894"/>
    <x v="2832"/>
    <x v="2828"/>
  </r>
  <r>
    <n v="2833"/>
    <s v="Star Man Rocket Man"/>
    <s v="A new play about exploring outer space"/>
    <n v="2700"/>
    <n v="2923"/>
    <n v="108.25925925925925"/>
    <x v="0"/>
    <s v="US"/>
    <s v="USD"/>
    <n v="1444528800"/>
    <n v="1442804633"/>
    <b v="0"/>
    <n v="2923"/>
    <n v="35"/>
    <n v="83.51428571428572"/>
    <b v="1"/>
    <s v="theater/plays"/>
    <x v="1"/>
    <s v="plays"/>
    <n v="1444528800"/>
    <n v="1442804633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1360"/>
    <n v="21"/>
    <n v="64.761904761904759"/>
    <b v="1"/>
    <s v="theater/plays"/>
    <x v="1"/>
    <s v="plays"/>
    <n v="1422658930"/>
    <n v="1421362930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n v="187.09899999999999"/>
    <x v="0"/>
    <s v="GB"/>
    <s v="GBP"/>
    <n v="1449273600"/>
    <n v="1446742417"/>
    <b v="0"/>
    <n v="1870.99"/>
    <n v="93"/>
    <n v="20.118172043010752"/>
    <b v="1"/>
    <s v="theater/plays"/>
    <x v="1"/>
    <s v="plays"/>
    <n v="1449273600"/>
    <n v="1446742417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7.77777777777777"/>
    <x v="0"/>
    <s v="US"/>
    <s v="USD"/>
    <n v="1487393940"/>
    <n v="1484115418"/>
    <b v="0"/>
    <n v="485"/>
    <n v="11"/>
    <n v="44.090909090909093"/>
    <b v="1"/>
    <s v="theater/plays"/>
    <x v="1"/>
    <s v="plays"/>
    <n v="1487393940"/>
    <n v="1484115418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850"/>
    <n v="21"/>
    <n v="40.476190476190474"/>
    <b v="1"/>
    <s v="theater/plays"/>
    <x v="1"/>
    <s v="plays"/>
    <n v="1449701284"/>
    <n v="1446241684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.24999999999999"/>
    <x v="0"/>
    <s v="US"/>
    <s v="USD"/>
    <n v="1407967200"/>
    <n v="1406039696"/>
    <b v="0"/>
    <n v="2405"/>
    <n v="54"/>
    <n v="44.537037037037038"/>
    <b v="1"/>
    <s v="theater/plays"/>
    <x v="1"/>
    <s v="plays"/>
    <n v="1407967200"/>
    <n v="140603969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.42857142857143"/>
    <x v="0"/>
    <s v="US"/>
    <s v="USD"/>
    <n v="1408942740"/>
    <n v="1406958354"/>
    <b v="0"/>
    <n v="3900"/>
    <n v="31"/>
    <n v="125.80645161290323"/>
    <b v="1"/>
    <s v="theater/plays"/>
    <x v="1"/>
    <s v="plays"/>
    <n v="1408942740"/>
    <n v="1406958354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2600"/>
    <n v="132"/>
    <n v="19.696969696969695"/>
    <b v="1"/>
    <s v="theater/plays"/>
    <x v="1"/>
    <s v="plays"/>
    <n v="1426698000"/>
    <n v="1424825479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0"/>
    <n v="1"/>
    <n v="10"/>
    <b v="0"/>
    <s v="theater/plays"/>
    <x v="1"/>
    <s v="plays"/>
    <n v="1450032297"/>
    <n v="1444844697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n v="0"/>
    <e v="#DIV/0!"/>
    <b v="0"/>
    <s v="theater/plays"/>
    <x v="1"/>
    <s v="plays"/>
    <n v="1403348400"/>
    <n v="1401058295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n v="0"/>
    <e v="#DIV/0!"/>
    <b v="0"/>
    <s v="theater/plays"/>
    <x v="1"/>
    <s v="plays"/>
    <n v="1465790400"/>
    <n v="146221095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1"/>
    <x v="2"/>
    <s v="AT"/>
    <s v="EUR"/>
    <n v="1483535180"/>
    <n v="1480943180"/>
    <b v="0"/>
    <n v="30"/>
    <n v="1"/>
    <n v="30"/>
    <b v="0"/>
    <s v="theater/plays"/>
    <x v="1"/>
    <s v="plays"/>
    <n v="1483535180"/>
    <n v="148094318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1.546666666666667"/>
    <x v="2"/>
    <s v="US"/>
    <s v="USD"/>
    <n v="1433723033"/>
    <n v="1428539033"/>
    <b v="0"/>
    <n v="2366"/>
    <n v="39"/>
    <n v="60.666666666666664"/>
    <b v="0"/>
    <s v="theater/plays"/>
    <x v="1"/>
    <s v="plays"/>
    <n v="1433723033"/>
    <n v="1428539033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n v="0"/>
    <e v="#DIV/0!"/>
    <b v="0"/>
    <s v="theater/plays"/>
    <x v="1"/>
    <s v="plays"/>
    <n v="1432917394"/>
    <n v="1429029394"/>
    <x v="2846"/>
    <x v="2842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n v="0"/>
    <e v="#DIV/0!"/>
    <b v="0"/>
    <s v="theater/plays"/>
    <x v="1"/>
    <s v="plays"/>
    <n v="1464031265"/>
    <n v="1458847265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.2"/>
    <x v="2"/>
    <s v="US"/>
    <s v="USD"/>
    <n v="1432913659"/>
    <n v="1430321659"/>
    <b v="0"/>
    <n v="70"/>
    <n v="3"/>
    <n v="23.333333333333332"/>
    <b v="0"/>
    <s v="theater/plays"/>
    <x v="1"/>
    <s v="plays"/>
    <n v="1432913659"/>
    <n v="1430321659"/>
    <x v="2848"/>
    <x v="2844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5"/>
    <n v="1"/>
    <n v="5"/>
    <b v="0"/>
    <s v="theater/plays"/>
    <x v="1"/>
    <s v="plays"/>
    <n v="1461406600"/>
    <n v="1458814600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000000000002"/>
    <x v="2"/>
    <s v="US"/>
    <s v="USD"/>
    <n v="1409962211"/>
    <n v="1407370211"/>
    <b v="0"/>
    <n v="311"/>
    <n v="13"/>
    <n v="23.923076923076923"/>
    <b v="0"/>
    <s v="theater/plays"/>
    <x v="1"/>
    <s v="plays"/>
    <n v="1409962211"/>
    <n v="1407370211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n v="0"/>
    <e v="#DIV/0!"/>
    <b v="0"/>
    <s v="theater/plays"/>
    <x v="1"/>
    <s v="plays"/>
    <n v="1454109420"/>
    <n v="1453334629"/>
    <x v="2851"/>
    <x v="2847"/>
  </r>
  <r>
    <n v="2852"/>
    <s v="Freedom Train"/>
    <s v="Just one time back to the past on the Freedom Train will open your eyes and your lives will never ever be the same!"/>
    <n v="5000"/>
    <n v="95"/>
    <n v="1.9"/>
    <x v="2"/>
    <s v="US"/>
    <s v="USD"/>
    <n v="1403312703"/>
    <n v="1400720703"/>
    <b v="0"/>
    <n v="95"/>
    <n v="6"/>
    <n v="15.833333333333334"/>
    <b v="0"/>
    <s v="theater/plays"/>
    <x v="1"/>
    <s v="plays"/>
    <n v="1403312703"/>
    <n v="140072070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n v="0"/>
    <e v="#DIV/0!"/>
    <b v="0"/>
    <s v="theater/plays"/>
    <x v="1"/>
    <s v="plays"/>
    <n v="1410669297"/>
    <n v="1405485297"/>
    <x v="2853"/>
    <x v="2849"/>
  </r>
  <r>
    <n v="2854"/>
    <s v="Ultimate Political Selfie!"/>
    <s v="Almost Random Theatre's play about a candidate - with no policies - who is seeking election in May 2015"/>
    <n v="1000"/>
    <n v="417"/>
    <n v="41.699999999999996"/>
    <x v="2"/>
    <s v="GB"/>
    <s v="GBP"/>
    <n v="1431018719"/>
    <n v="1429290719"/>
    <b v="0"/>
    <n v="417"/>
    <n v="14"/>
    <n v="29.785714285714285"/>
    <b v="0"/>
    <s v="theater/plays"/>
    <x v="1"/>
    <s v="plays"/>
    <n v="1431018719"/>
    <n v="142929071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300"/>
    <n v="5"/>
    <n v="60"/>
    <b v="0"/>
    <s v="theater/plays"/>
    <x v="1"/>
    <s v="plays"/>
    <n v="1454110440"/>
    <n v="1451607071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3"/>
    <x v="2"/>
    <s v="US"/>
    <s v="USD"/>
    <n v="1439069640"/>
    <n v="1433897647"/>
    <b v="0"/>
    <n v="146"/>
    <n v="6"/>
    <n v="24.333333333333332"/>
    <b v="0"/>
    <s v="theater/plays"/>
    <x v="1"/>
    <s v="plays"/>
    <n v="1439069640"/>
    <n v="1433897647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n v="19.736842105263158"/>
    <x v="2"/>
    <s v="MX"/>
    <s v="MXN"/>
    <n v="1487613600"/>
    <n v="1482444295"/>
    <b v="0"/>
    <n v="7500"/>
    <n v="15"/>
    <n v="500"/>
    <b v="0"/>
    <s v="theater/plays"/>
    <x v="1"/>
    <s v="plays"/>
    <n v="1487613600"/>
    <n v="1482444295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n v="0"/>
    <e v="#DIV/0!"/>
    <b v="0"/>
    <s v="theater/plays"/>
    <x v="1"/>
    <s v="plays"/>
    <n v="1417778880"/>
    <n v="1415711095"/>
    <x v="2858"/>
    <x v="2854"/>
  </r>
  <r>
    <n v="2859"/>
    <s v="Grover Theatre Company (GTC)"/>
    <s v="A theatre company that will create works to inspire young people and get everyone involved."/>
    <n v="2000"/>
    <n v="35"/>
    <n v="1.7500000000000002"/>
    <x v="2"/>
    <s v="AU"/>
    <s v="AUD"/>
    <n v="1444984904"/>
    <n v="1439800904"/>
    <b v="0"/>
    <n v="35"/>
    <n v="1"/>
    <n v="35"/>
    <b v="0"/>
    <s v="theater/plays"/>
    <x v="1"/>
    <s v="plays"/>
    <n v="1444984904"/>
    <n v="1439800904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n v="6.65"/>
    <x v="2"/>
    <s v="US"/>
    <s v="USD"/>
    <n v="1466363576"/>
    <n v="1461179576"/>
    <b v="0"/>
    <n v="266"/>
    <n v="9"/>
    <n v="29.555555555555557"/>
    <b v="0"/>
    <s v="theater/plays"/>
    <x v="1"/>
    <s v="plays"/>
    <n v="1466363576"/>
    <n v="1461179576"/>
    <x v="2860"/>
    <x v="2856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80"/>
    <n v="3"/>
    <n v="26.666666666666668"/>
    <b v="0"/>
    <s v="theater/plays"/>
    <x v="1"/>
    <s v="plays"/>
    <n v="1443103848"/>
    <n v="1441894248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n v="0.43307086614173229"/>
    <x v="2"/>
    <s v="US"/>
    <s v="USD"/>
    <n v="1403636229"/>
    <n v="1401044229"/>
    <b v="0"/>
    <n v="55"/>
    <n v="3"/>
    <n v="18.333333333333332"/>
    <b v="0"/>
    <s v="theater/plays"/>
    <x v="1"/>
    <s v="plays"/>
    <n v="1403636229"/>
    <n v="1401044229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n v="0.04"/>
    <x v="2"/>
    <s v="US"/>
    <s v="USD"/>
    <n v="1410279123"/>
    <n v="1405095123"/>
    <b v="0"/>
    <n v="20"/>
    <n v="1"/>
    <n v="20"/>
    <b v="0"/>
    <s v="theater/plays"/>
    <x v="1"/>
    <s v="plays"/>
    <n v="1410279123"/>
    <n v="1405095123"/>
    <x v="2863"/>
    <x v="2859"/>
  </r>
  <r>
    <n v="2864"/>
    <s v="'Haunting Julia' by Alan Ayckbourn"/>
    <s v="Accessible, original theatre for all!"/>
    <n v="2500"/>
    <n v="40"/>
    <n v="1.6"/>
    <x v="2"/>
    <s v="GB"/>
    <s v="GBP"/>
    <n v="1437139080"/>
    <n v="1434552207"/>
    <b v="0"/>
    <n v="40"/>
    <n v="3"/>
    <n v="13.333333333333334"/>
    <b v="0"/>
    <s v="theater/plays"/>
    <x v="1"/>
    <s v="plays"/>
    <n v="1437139080"/>
    <n v="1434552207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n v="0"/>
    <e v="#DIV/0!"/>
    <b v="0"/>
    <s v="theater/plays"/>
    <x v="1"/>
    <s v="plays"/>
    <n v="1420512259"/>
    <n v="1415328259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n v="0.89999999999999991"/>
    <x v="2"/>
    <s v="US"/>
    <s v="USD"/>
    <n v="1476482400"/>
    <n v="1473893721"/>
    <b v="0"/>
    <n v="45"/>
    <n v="2"/>
    <n v="22.5"/>
    <b v="0"/>
    <s v="theater/plays"/>
    <x v="1"/>
    <s v="plays"/>
    <n v="1476482400"/>
    <n v="1473893721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n v="20.16"/>
    <x v="2"/>
    <s v="US"/>
    <s v="USD"/>
    <n v="1467604800"/>
    <n v="1465533672"/>
    <b v="0"/>
    <n v="504"/>
    <n v="10"/>
    <n v="50.4"/>
    <b v="0"/>
    <s v="theater/plays"/>
    <x v="1"/>
    <s v="plays"/>
    <n v="1467604800"/>
    <n v="1465533672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.011733333333332"/>
    <x v="2"/>
    <s v="US"/>
    <s v="USD"/>
    <n v="1475697054"/>
    <n v="1473105054"/>
    <b v="0"/>
    <n v="6301.76"/>
    <n v="60"/>
    <n v="105.02933333333334"/>
    <b v="0"/>
    <s v="theater/plays"/>
    <x v="1"/>
    <s v="plays"/>
    <n v="1475697054"/>
    <n v="1473105054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88500000000000001"/>
    <x v="2"/>
    <s v="US"/>
    <s v="USD"/>
    <n v="1468937681"/>
    <n v="1466345681"/>
    <b v="0"/>
    <n v="177"/>
    <n v="5"/>
    <n v="35.4"/>
    <b v="0"/>
    <s v="theater/plays"/>
    <x v="1"/>
    <s v="plays"/>
    <n v="1468937681"/>
    <n v="1466345681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750"/>
    <n v="9"/>
    <n v="83.333333333333329"/>
    <b v="0"/>
    <s v="theater/plays"/>
    <x v="1"/>
    <s v="plays"/>
    <n v="1400301165"/>
    <n v="1397709165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n v="4.67"/>
    <x v="2"/>
    <s v="US"/>
    <s v="USD"/>
    <n v="1419183813"/>
    <n v="1417455813"/>
    <b v="0"/>
    <n v="467"/>
    <n v="13"/>
    <n v="35.92307692307692"/>
    <b v="0"/>
    <s v="theater/plays"/>
    <x v="1"/>
    <s v="plays"/>
    <n v="1419183813"/>
    <n v="1417455813"/>
    <x v="2871"/>
    <x v="2867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n v="0"/>
    <e v="#DIV/0!"/>
    <b v="0"/>
    <s v="theater/plays"/>
    <x v="1"/>
    <s v="plays"/>
    <n v="1434768438"/>
    <n v="1429584438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.119999999999997"/>
    <x v="2"/>
    <s v="US"/>
    <s v="USD"/>
    <n v="1422473831"/>
    <n v="1419881831"/>
    <b v="0"/>
    <n v="953"/>
    <n v="8"/>
    <n v="119.125"/>
    <b v="0"/>
    <s v="theater/plays"/>
    <x v="1"/>
    <s v="plays"/>
    <n v="1422473831"/>
    <n v="1419881831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n v="5.42"/>
    <x v="2"/>
    <s v="US"/>
    <s v="USD"/>
    <n v="1484684186"/>
    <n v="1482092186"/>
    <b v="0"/>
    <n v="271"/>
    <n v="3"/>
    <n v="90.333333333333329"/>
    <b v="0"/>
    <s v="theater/plays"/>
    <x v="1"/>
    <s v="plays"/>
    <n v="1484684186"/>
    <n v="148209218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n v="3.4999999999999996E-2"/>
    <x v="2"/>
    <s v="US"/>
    <s v="USD"/>
    <n v="1462417493"/>
    <n v="1459825493"/>
    <b v="0"/>
    <n v="7"/>
    <n v="3"/>
    <n v="2.3333333333333335"/>
    <b v="0"/>
    <s v="theater/plays"/>
    <x v="1"/>
    <s v="plays"/>
    <n v="1462417493"/>
    <n v="145982549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n v="0"/>
    <e v="#DIV/0!"/>
    <b v="0"/>
    <s v="theater/plays"/>
    <x v="1"/>
    <s v="plays"/>
    <n v="1437069079"/>
    <n v="1434477079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.833333333333334"/>
    <x v="2"/>
    <s v="US"/>
    <s v="USD"/>
    <n v="1480525200"/>
    <n v="1477781724"/>
    <b v="0"/>
    <n v="650"/>
    <n v="6"/>
    <n v="108.33333333333333"/>
    <b v="0"/>
    <s v="theater/plays"/>
    <x v="1"/>
    <s v="plays"/>
    <n v="1480525200"/>
    <n v="1477781724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"/>
    <x v="2"/>
    <s v="GB"/>
    <s v="GBP"/>
    <n v="1435934795"/>
    <n v="1430750795"/>
    <b v="0"/>
    <n v="63"/>
    <n v="4"/>
    <n v="15.75"/>
    <b v="0"/>
    <s v="theater/plays"/>
    <x v="1"/>
    <s v="plays"/>
    <n v="1435934795"/>
    <n v="143075079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n v="0.2589285714285714"/>
    <x v="2"/>
    <s v="US"/>
    <s v="USD"/>
    <n v="1453310661"/>
    <n v="1450718661"/>
    <b v="0"/>
    <n v="29"/>
    <n v="1"/>
    <n v="29"/>
    <b v="0"/>
    <s v="theater/plays"/>
    <x v="1"/>
    <s v="plays"/>
    <n v="1453310661"/>
    <n v="1450718661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n v="23.333333333333332"/>
    <x v="2"/>
    <s v="US"/>
    <s v="USD"/>
    <n v="1440090300"/>
    <n v="1436305452"/>
    <b v="0"/>
    <n v="2800"/>
    <n v="29"/>
    <n v="96.551724137931032"/>
    <b v="0"/>
    <s v="theater/plays"/>
    <x v="1"/>
    <s v="plays"/>
    <n v="1440090300"/>
    <n v="1436305452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n v="0"/>
    <e v="#DIV/0!"/>
    <b v="0"/>
    <s v="theater/plays"/>
    <x v="1"/>
    <s v="plays"/>
    <n v="1417620036"/>
    <n v="141243243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3.6"/>
    <x v="2"/>
    <s v="US"/>
    <s v="USD"/>
    <n v="1462112318"/>
    <n v="1459520318"/>
    <b v="0"/>
    <n v="252"/>
    <n v="4"/>
    <n v="63"/>
    <b v="0"/>
    <s v="theater/plays"/>
    <x v="1"/>
    <s v="plays"/>
    <n v="1462112318"/>
    <n v="1459520318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.079999999999998"/>
    <x v="2"/>
    <s v="US"/>
    <s v="USD"/>
    <n v="1454734740"/>
    <n v="1451684437"/>
    <b v="0"/>
    <n v="1908"/>
    <n v="5"/>
    <n v="381.6"/>
    <b v="0"/>
    <s v="theater/plays"/>
    <x v="1"/>
    <s v="plays"/>
    <n v="1454734740"/>
    <n v="1451684437"/>
    <x v="2883"/>
    <x v="2879"/>
  </r>
  <r>
    <n v="2884"/>
    <s v="The Lizard King, a play by Jay Jeff Jones"/>
    <s v="Come explore the dream world of Jim Morrison, rock singer, mystic, poet, shaman."/>
    <n v="45000"/>
    <n v="185"/>
    <n v="0.41111111111111115"/>
    <x v="2"/>
    <s v="US"/>
    <s v="USD"/>
    <n v="1417800435"/>
    <n v="1415208435"/>
    <b v="0"/>
    <n v="185"/>
    <n v="4"/>
    <n v="46.25"/>
    <b v="0"/>
    <s v="theater/plays"/>
    <x v="1"/>
    <s v="plays"/>
    <n v="1417800435"/>
    <n v="1415208435"/>
    <x v="2884"/>
    <x v="2880"/>
  </r>
  <r>
    <n v="2885"/>
    <s v="The Wedding"/>
    <s v="An historic and proud work of Polish nationalistic literature performed on stage."/>
    <n v="400"/>
    <n v="130"/>
    <n v="32.5"/>
    <x v="2"/>
    <s v="US"/>
    <s v="USD"/>
    <n v="1426294201"/>
    <n v="1423705801"/>
    <b v="0"/>
    <n v="130"/>
    <n v="5"/>
    <n v="26"/>
    <b v="0"/>
    <s v="theater/plays"/>
    <x v="1"/>
    <s v="plays"/>
    <n v="1426294201"/>
    <n v="1423705801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0"/>
    <n v="1"/>
    <n v="10"/>
    <b v="0"/>
    <s v="theater/plays"/>
    <x v="1"/>
    <s v="plays"/>
    <n v="1442635140"/>
    <n v="1442243484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.16666666666666669"/>
    <x v="2"/>
    <s v="US"/>
    <s v="USD"/>
    <n v="1420971324"/>
    <n v="1418379324"/>
    <b v="0"/>
    <n v="5"/>
    <n v="1"/>
    <n v="5"/>
    <b v="0"/>
    <s v="theater/plays"/>
    <x v="1"/>
    <s v="plays"/>
    <n v="1420971324"/>
    <n v="1418379324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n v="0"/>
    <e v="#DIV/0!"/>
    <b v="0"/>
    <s v="theater/plays"/>
    <x v="1"/>
    <s v="plays"/>
    <n v="1413608340"/>
    <n v="1412945440"/>
    <x v="2888"/>
    <x v="2884"/>
  </r>
  <r>
    <n v="2889"/>
    <s v="Halfway, Nebraska"/>
    <s v="Halfway, Nebraska explores the limits of hope and what it means to love someone who may be too far damaged to save."/>
    <n v="3000"/>
    <n v="1142"/>
    <n v="38.066666666666663"/>
    <x v="2"/>
    <s v="US"/>
    <s v="USD"/>
    <n v="1409344985"/>
    <n v="1406752985"/>
    <b v="0"/>
    <n v="1142"/>
    <n v="14"/>
    <n v="81.571428571428569"/>
    <b v="0"/>
    <s v="theater/plays"/>
    <x v="1"/>
    <s v="plays"/>
    <n v="1409344985"/>
    <n v="1406752985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n v="1.05"/>
    <x v="2"/>
    <s v="US"/>
    <s v="USD"/>
    <n v="1407553200"/>
    <n v="1405100992"/>
    <b v="0"/>
    <n v="21"/>
    <n v="3"/>
    <n v="7"/>
    <b v="0"/>
    <s v="theater/plays"/>
    <x v="1"/>
    <s v="plays"/>
    <n v="1407553200"/>
    <n v="1405100992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n v="2.73"/>
    <x v="2"/>
    <s v="US"/>
    <s v="USD"/>
    <n v="1460751128"/>
    <n v="1455570728"/>
    <b v="0"/>
    <n v="273"/>
    <n v="10"/>
    <n v="27.3"/>
    <b v="0"/>
    <s v="theater/plays"/>
    <x v="1"/>
    <s v="plays"/>
    <n v="1460751128"/>
    <n v="1455570728"/>
    <x v="2891"/>
    <x v="2887"/>
  </r>
  <r>
    <n v="2892"/>
    <s v="Something Precious"/>
    <s v="Something Precious is the world's first musical to alert folks to the harmful effects of technology on the human spirit."/>
    <n v="5500"/>
    <n v="500"/>
    <n v="9.0909090909090917"/>
    <x v="2"/>
    <s v="US"/>
    <s v="USD"/>
    <n v="1409000400"/>
    <n v="1408381704"/>
    <b v="0"/>
    <n v="500"/>
    <n v="17"/>
    <n v="29.411764705882351"/>
    <b v="0"/>
    <s v="theater/plays"/>
    <x v="1"/>
    <s v="plays"/>
    <n v="1409000400"/>
    <n v="1408381704"/>
    <x v="2892"/>
    <x v="2888"/>
  </r>
  <r>
    <n v="2893"/>
    <s v="REDISCOVERING KIA THE PLAY"/>
    <s v="Fundraising for REDISCOVERING KIA THE PLAY"/>
    <n v="5000"/>
    <n v="25"/>
    <n v="0.5"/>
    <x v="2"/>
    <s v="US"/>
    <s v="USD"/>
    <n v="1420768800"/>
    <n v="1415644395"/>
    <b v="0"/>
    <n v="25"/>
    <n v="2"/>
    <n v="12.5"/>
    <b v="0"/>
    <s v="theater/plays"/>
    <x v="1"/>
    <s v="plays"/>
    <n v="1420768800"/>
    <n v="1415644395"/>
    <x v="2893"/>
    <x v="2889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n v="0"/>
    <e v="#DIV/0!"/>
    <b v="0"/>
    <s v="theater/plays"/>
    <x v="1"/>
    <s v="plays"/>
    <n v="1428100815"/>
    <n v="1422920415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6"/>
    <x v="2"/>
    <s v="US"/>
    <s v="USD"/>
    <n v="1403470800"/>
    <n v="1403356792"/>
    <b v="0"/>
    <n v="23"/>
    <n v="4"/>
    <n v="5.75"/>
    <b v="0"/>
    <s v="theater/plays"/>
    <x v="1"/>
    <s v="plays"/>
    <n v="1403470800"/>
    <n v="1403356792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0.833333333333336"/>
    <x v="2"/>
    <s v="US"/>
    <s v="USD"/>
    <n v="1481522400"/>
    <n v="1480283321"/>
    <b v="0"/>
    <n v="625"/>
    <n v="12"/>
    <n v="52.083333333333336"/>
    <b v="0"/>
    <s v="theater/plays"/>
    <x v="1"/>
    <s v="plays"/>
    <n v="1481522400"/>
    <n v="1480283321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n v="4.583333333333333"/>
    <x v="2"/>
    <s v="US"/>
    <s v="USD"/>
    <n v="1444577345"/>
    <n v="1441985458"/>
    <b v="0"/>
    <n v="550"/>
    <n v="3"/>
    <n v="183.33333333333334"/>
    <b v="0"/>
    <s v="theater/plays"/>
    <x v="1"/>
    <s v="plays"/>
    <n v="1444577345"/>
    <n v="1441985458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8"/>
    <x v="2"/>
    <s v="US"/>
    <s v="USD"/>
    <n v="1446307053"/>
    <n v="1443715053"/>
    <b v="0"/>
    <n v="316"/>
    <n v="12"/>
    <n v="26.333333333333332"/>
    <b v="0"/>
    <s v="theater/plays"/>
    <x v="1"/>
    <s v="plays"/>
    <n v="1446307053"/>
    <n v="144371505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n v="0"/>
    <e v="#DIV/0!"/>
    <b v="0"/>
    <s v="theater/plays"/>
    <x v="1"/>
    <s v="plays"/>
    <n v="1469325158"/>
    <n v="1464141158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1.909090909090914"/>
    <x v="2"/>
    <s v="US"/>
    <s v="USD"/>
    <n v="1407562632"/>
    <n v="1404970632"/>
    <b v="0"/>
    <n v="3405"/>
    <n v="7"/>
    <n v="486.42857142857144"/>
    <b v="0"/>
    <s v="theater/plays"/>
    <x v="1"/>
    <s v="plays"/>
    <n v="1407562632"/>
    <n v="1404970632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n v="0.8"/>
    <x v="2"/>
    <s v="US"/>
    <s v="USD"/>
    <n v="1423345339"/>
    <n v="1418161339"/>
    <b v="0"/>
    <n v="6"/>
    <n v="2"/>
    <n v="3"/>
    <b v="0"/>
    <s v="theater/plays"/>
    <x v="1"/>
    <s v="plays"/>
    <n v="1423345339"/>
    <n v="1418161339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2"/>
    <x v="2"/>
    <s v="US"/>
    <s v="USD"/>
    <n v="1440412396"/>
    <n v="1437820396"/>
    <b v="0"/>
    <n v="25"/>
    <n v="1"/>
    <n v="25"/>
    <b v="0"/>
    <s v="theater/plays"/>
    <x v="1"/>
    <s v="plays"/>
    <n v="1440412396"/>
    <n v="143782039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77999999999999992"/>
    <x v="2"/>
    <s v="US"/>
    <s v="USD"/>
    <n v="1441771218"/>
    <n v="1436587218"/>
    <b v="0"/>
    <n v="39"/>
    <n v="4"/>
    <n v="9.75"/>
    <b v="0"/>
    <s v="theater/plays"/>
    <x v="1"/>
    <s v="plays"/>
    <n v="1441771218"/>
    <n v="1436587218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75"/>
    <n v="4"/>
    <n v="18.75"/>
    <b v="0"/>
    <s v="theater/plays"/>
    <x v="1"/>
    <s v="plays"/>
    <n v="1415534400"/>
    <n v="1414538031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n v="17.771428571428572"/>
    <x v="2"/>
    <s v="US"/>
    <s v="USD"/>
    <n v="1473211313"/>
    <n v="1472001713"/>
    <b v="0"/>
    <n v="622"/>
    <n v="17"/>
    <n v="36.588235294117645"/>
    <b v="0"/>
    <s v="theater/plays"/>
    <x v="1"/>
    <s v="plays"/>
    <n v="1473211313"/>
    <n v="147200171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1"/>
    <x v="2"/>
    <s v="US"/>
    <s v="USD"/>
    <n v="1438390800"/>
    <n v="1436888066"/>
    <b v="0"/>
    <n v="565"/>
    <n v="7"/>
    <n v="80.714285714285708"/>
    <b v="0"/>
    <s v="theater/plays"/>
    <x v="1"/>
    <s v="plays"/>
    <n v="1438390800"/>
    <n v="143688806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n v="0.08"/>
    <x v="2"/>
    <s v="US"/>
    <s v="USD"/>
    <n v="1463259837"/>
    <n v="1458075837"/>
    <b v="0"/>
    <n v="2"/>
    <n v="2"/>
    <n v="1"/>
    <b v="0"/>
    <s v="theater/plays"/>
    <x v="1"/>
    <s v="plays"/>
    <n v="1463259837"/>
    <n v="1458075837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"/>
    <x v="2"/>
    <s v="US"/>
    <s v="USD"/>
    <n v="1465407219"/>
    <n v="1462815219"/>
    <b v="0"/>
    <n v="264"/>
    <n v="5"/>
    <n v="52.8"/>
    <b v="0"/>
    <s v="theater/plays"/>
    <x v="1"/>
    <s v="plays"/>
    <n v="1465407219"/>
    <n v="1462815219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2"/>
    <x v="2"/>
    <s v="US"/>
    <s v="USD"/>
    <n v="1416944760"/>
    <n v="1413527001"/>
    <b v="0"/>
    <n v="20"/>
    <n v="1"/>
    <n v="20"/>
    <b v="0"/>
    <s v="theater/plays"/>
    <x v="1"/>
    <s v="plays"/>
    <n v="1416944760"/>
    <n v="1413527001"/>
    <x v="2909"/>
    <x v="2905"/>
  </r>
  <r>
    <n v="2910"/>
    <s v="Strive"/>
    <s v="Free drama, dance and singing workshops for disadvantaged young people to inspire, create and help them follow their dreams."/>
    <n v="30000"/>
    <n v="1"/>
    <n v="3.3333333333333335E-3"/>
    <x v="2"/>
    <s v="GB"/>
    <s v="GBP"/>
    <n v="1434139887"/>
    <n v="1428955887"/>
    <b v="0"/>
    <n v="1"/>
    <n v="1"/>
    <n v="1"/>
    <b v="0"/>
    <s v="theater/plays"/>
    <x v="1"/>
    <s v="plays"/>
    <n v="1434139887"/>
    <n v="1428955887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6.5"/>
    <x v="2"/>
    <s v="US"/>
    <s v="USD"/>
    <n v="1435429626"/>
    <n v="1431973626"/>
    <b v="0"/>
    <n v="657"/>
    <n v="14"/>
    <n v="46.928571428571431"/>
    <b v="0"/>
    <s v="theater/plays"/>
    <x v="1"/>
    <s v="plays"/>
    <n v="1435429626"/>
    <n v="143197362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n v="14.058171745152354"/>
    <x v="2"/>
    <s v="US"/>
    <s v="USD"/>
    <n v="1452827374"/>
    <n v="1450235374"/>
    <b v="0"/>
    <n v="2030"/>
    <n v="26"/>
    <n v="78.07692307692308"/>
    <b v="0"/>
    <s v="theater/plays"/>
    <x v="1"/>
    <s v="plays"/>
    <n v="1452827374"/>
    <n v="1450235374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n v="0.02"/>
    <x v="2"/>
    <s v="US"/>
    <s v="USD"/>
    <n v="1410041339"/>
    <n v="1404857339"/>
    <b v="0"/>
    <n v="2"/>
    <n v="2"/>
    <n v="1"/>
    <b v="0"/>
    <s v="theater/plays"/>
    <x v="1"/>
    <s v="plays"/>
    <n v="1410041339"/>
    <n v="1404857339"/>
    <x v="2913"/>
    <x v="2909"/>
  </r>
  <r>
    <n v="2914"/>
    <s v="Hercules the Panto"/>
    <s v="Hercules must complete four challenges in order to meet the father he never knew"/>
    <n v="25000"/>
    <n v="1"/>
    <n v="4.0000000000000001E-3"/>
    <x v="2"/>
    <s v="GB"/>
    <s v="GBP"/>
    <n v="1426365994"/>
    <n v="1421185594"/>
    <b v="0"/>
    <n v="1"/>
    <n v="1"/>
    <n v="1"/>
    <b v="0"/>
    <s v="theater/plays"/>
    <x v="1"/>
    <s v="plays"/>
    <n v="1426365994"/>
    <n v="1421185594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n v="61.1"/>
    <x v="2"/>
    <s v="GB"/>
    <s v="GBP"/>
    <n v="1458117190"/>
    <n v="1455528790"/>
    <b v="0"/>
    <n v="611"/>
    <n v="3"/>
    <n v="203.66666666666666"/>
    <b v="0"/>
    <s v="theater/plays"/>
    <x v="1"/>
    <s v="plays"/>
    <n v="1458117190"/>
    <n v="1455528790"/>
    <x v="2915"/>
    <x v="2911"/>
  </r>
  <r>
    <n v="2916"/>
    <s v="An Interview With Gaddafi - The Stage Play"/>
    <s v="The moving dramatisation of one man's journey to find the truth behind the Libyan regime change."/>
    <n v="1850"/>
    <n v="145"/>
    <n v="7.8378378378378386"/>
    <x v="2"/>
    <s v="GB"/>
    <s v="GBP"/>
    <n v="1400498789"/>
    <n v="1398511589"/>
    <b v="0"/>
    <n v="145"/>
    <n v="7"/>
    <n v="20.714285714285715"/>
    <b v="0"/>
    <s v="theater/plays"/>
    <x v="1"/>
    <s v="plays"/>
    <n v="1400498789"/>
    <n v="1398511589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n v="21.85"/>
    <x v="2"/>
    <s v="US"/>
    <s v="USD"/>
    <n v="1442381847"/>
    <n v="1440826647"/>
    <b v="0"/>
    <n v="437"/>
    <n v="9"/>
    <n v="48.555555555555557"/>
    <b v="0"/>
    <s v="theater/plays"/>
    <x v="1"/>
    <s v="plays"/>
    <n v="1442381847"/>
    <n v="1440826647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n v="27.24"/>
    <x v="2"/>
    <s v="US"/>
    <s v="USD"/>
    <n v="1446131207"/>
    <n v="1443712007"/>
    <b v="0"/>
    <n v="1362"/>
    <n v="20"/>
    <n v="68.099999999999994"/>
    <b v="0"/>
    <s v="theater/plays"/>
    <x v="1"/>
    <s v="plays"/>
    <n v="1446131207"/>
    <n v="1443712007"/>
    <x v="2918"/>
    <x v="2914"/>
  </r>
  <r>
    <n v="2919"/>
    <s v="While the Stars Fall"/>
    <s v="A full staged reading of a new play about a boy who learns how to be happy from the most unexpected person."/>
    <n v="600"/>
    <n v="51"/>
    <n v="8.5"/>
    <x v="2"/>
    <s v="US"/>
    <s v="USD"/>
    <n v="1407250329"/>
    <n v="1404658329"/>
    <b v="0"/>
    <n v="51"/>
    <n v="6"/>
    <n v="8.5"/>
    <b v="0"/>
    <s v="theater/plays"/>
    <x v="1"/>
    <s v="plays"/>
    <n v="1407250329"/>
    <n v="1404658329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n v="26.840000000000003"/>
    <x v="2"/>
    <s v="CA"/>
    <s v="CAD"/>
    <n v="1427306470"/>
    <n v="1424718070"/>
    <b v="0"/>
    <n v="671"/>
    <n v="13"/>
    <n v="51.615384615384613"/>
    <b v="0"/>
    <s v="theater/plays"/>
    <x v="1"/>
    <s v="plays"/>
    <n v="1427306470"/>
    <n v="1424718070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129"/>
    <n v="3"/>
    <n v="43"/>
    <b v="1"/>
    <s v="theater/musical"/>
    <x v="1"/>
    <s v="musical"/>
    <n v="1411679804"/>
    <n v="1409087804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500"/>
    <n v="6"/>
    <n v="83.333333333333329"/>
    <b v="1"/>
    <s v="theater/musical"/>
    <x v="1"/>
    <s v="musical"/>
    <n v="1431982727"/>
    <n v="1428094727"/>
    <x v="2922"/>
    <x v="2918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300"/>
    <n v="10"/>
    <n v="30"/>
    <b v="1"/>
    <s v="theater/musical"/>
    <x v="1"/>
    <s v="musical"/>
    <n v="1422068400"/>
    <n v="1420774779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n v="103.2"/>
    <x v="0"/>
    <s v="US"/>
    <s v="USD"/>
    <n v="1431143940"/>
    <n v="1428585710"/>
    <b v="0"/>
    <n v="25800"/>
    <n v="147"/>
    <n v="175.51020408163265"/>
    <b v="1"/>
    <s v="theater/musical"/>
    <x v="1"/>
    <s v="musical"/>
    <n v="1431143940"/>
    <n v="142858571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.44597777777777"/>
    <x v="0"/>
    <s v="US"/>
    <s v="USD"/>
    <n v="1410444068"/>
    <n v="1407852068"/>
    <b v="0"/>
    <n v="46100.69"/>
    <n v="199"/>
    <n v="231.66175879396985"/>
    <b v="1"/>
    <s v="theater/musical"/>
    <x v="1"/>
    <s v="musical"/>
    <n v="1410444068"/>
    <n v="1407852068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3750"/>
    <n v="50"/>
    <n v="75"/>
    <b v="1"/>
    <s v="theater/musical"/>
    <x v="1"/>
    <s v="musical"/>
    <n v="1424715779"/>
    <n v="1423506179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n v="130.83333333333334"/>
    <x v="0"/>
    <s v="US"/>
    <s v="USD"/>
    <n v="1405400400"/>
    <n v="1402934629"/>
    <b v="0"/>
    <n v="2355"/>
    <n v="21"/>
    <n v="112.14285714285714"/>
    <b v="1"/>
    <s v="theater/musical"/>
    <x v="1"/>
    <s v="musical"/>
    <n v="1405400400"/>
    <n v="1402934629"/>
    <x v="2927"/>
    <x v="2923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1000"/>
    <n v="24"/>
    <n v="41.666666666666664"/>
    <b v="1"/>
    <s v="theater/musical"/>
    <x v="1"/>
    <s v="musical"/>
    <n v="1457135846"/>
    <n v="1454543846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.06937499999999"/>
    <x v="0"/>
    <s v="US"/>
    <s v="USD"/>
    <n v="1401024758"/>
    <n v="1398432758"/>
    <b v="0"/>
    <n v="8165.55"/>
    <n v="32"/>
    <n v="255.17343750000001"/>
    <b v="1"/>
    <s v="theater/musical"/>
    <x v="1"/>
    <s v="musical"/>
    <n v="1401024758"/>
    <n v="1398432758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n v="100.92000000000002"/>
    <x v="0"/>
    <s v="GB"/>
    <s v="GBP"/>
    <n v="1431007264"/>
    <n v="1428415264"/>
    <b v="0"/>
    <n v="10092"/>
    <n v="62"/>
    <n v="162.7741935483871"/>
    <b v="1"/>
    <s v="theater/musical"/>
    <x v="1"/>
    <s v="musical"/>
    <n v="1431007264"/>
    <n v="1428415264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795"/>
    <n v="9"/>
    <n v="88.333333333333329"/>
    <b v="1"/>
    <s v="theater/musical"/>
    <x v="1"/>
    <s v="musical"/>
    <n v="1410761280"/>
    <n v="140860436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.0967741935484"/>
    <x v="0"/>
    <s v="AU"/>
    <s v="AUD"/>
    <n v="1424516400"/>
    <n v="1421812637"/>
    <b v="0"/>
    <n v="3258"/>
    <n v="38"/>
    <n v="85.736842105263165"/>
    <b v="1"/>
    <s v="theater/musical"/>
    <x v="1"/>
    <s v="musical"/>
    <n v="1424516400"/>
    <n v="1421812637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2.76"/>
    <x v="0"/>
    <s v="US"/>
    <s v="USD"/>
    <n v="1465081053"/>
    <n v="1462489053"/>
    <b v="0"/>
    <n v="2569"/>
    <n v="54"/>
    <n v="47.574074074074076"/>
    <b v="1"/>
    <s v="theater/musical"/>
    <x v="1"/>
    <s v="musical"/>
    <n v="1465081053"/>
    <n v="1462489053"/>
    <x v="2933"/>
    <x v="2929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2700"/>
    <n v="37"/>
    <n v="72.972972972972968"/>
    <b v="1"/>
    <s v="theater/musical"/>
    <x v="1"/>
    <s v="musical"/>
    <n v="1402845364"/>
    <n v="1400253364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n v="100.88571428571429"/>
    <x v="0"/>
    <s v="US"/>
    <s v="USD"/>
    <n v="1472490000"/>
    <n v="1467468008"/>
    <b v="0"/>
    <n v="3531"/>
    <n v="39"/>
    <n v="90.538461538461533"/>
    <b v="1"/>
    <s v="theater/musical"/>
    <x v="1"/>
    <s v="musical"/>
    <n v="1472490000"/>
    <n v="1467468008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1280"/>
    <n v="34"/>
    <n v="37.647058823529413"/>
    <b v="1"/>
    <s v="theater/musical"/>
    <x v="1"/>
    <s v="musical"/>
    <n v="1413176340"/>
    <n v="1412091423"/>
    <x v="2936"/>
    <x v="2932"/>
  </r>
  <r>
    <n v="2937"/>
    <s v="UCAS"/>
    <s v="UCAS is a new British musical premiering at the Edinburgh Fringe Festival 2014."/>
    <n v="1500"/>
    <n v="2000"/>
    <n v="133.33333333333331"/>
    <x v="0"/>
    <s v="GB"/>
    <s v="GBP"/>
    <n v="1405249113"/>
    <n v="1402657113"/>
    <b v="0"/>
    <n v="2000"/>
    <n v="55"/>
    <n v="36.363636363636367"/>
    <b v="1"/>
    <s v="theater/musical"/>
    <x v="1"/>
    <s v="musical"/>
    <n v="1405249113"/>
    <n v="1402657113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n v="101.375"/>
    <x v="0"/>
    <s v="US"/>
    <s v="USD"/>
    <n v="1422636814"/>
    <n v="1420044814"/>
    <b v="0"/>
    <n v="4055"/>
    <n v="32"/>
    <n v="126.71875"/>
    <b v="1"/>
    <s v="theater/musical"/>
    <x v="1"/>
    <s v="musical"/>
    <n v="1422636814"/>
    <n v="1420044814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2.875"/>
    <x v="0"/>
    <s v="US"/>
    <s v="USD"/>
    <n v="1409187600"/>
    <n v="1406316312"/>
    <b v="0"/>
    <n v="8230"/>
    <n v="25"/>
    <n v="329.2"/>
    <b v="1"/>
    <s v="theater/musical"/>
    <x v="1"/>
    <s v="musical"/>
    <n v="1409187600"/>
    <n v="140631631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n v="107.24000000000001"/>
    <x v="0"/>
    <s v="US"/>
    <s v="USD"/>
    <n v="1421606018"/>
    <n v="1418150018"/>
    <b v="0"/>
    <n v="2681"/>
    <n v="33"/>
    <n v="81.242424242424249"/>
    <b v="1"/>
    <s v="theater/musical"/>
    <x v="1"/>
    <s v="musical"/>
    <n v="1421606018"/>
    <n v="1418150018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n v="4.0000000000000001E-3"/>
    <x v="2"/>
    <s v="US"/>
    <s v="USD"/>
    <n v="1425250955"/>
    <n v="1422658955"/>
    <b v="0"/>
    <n v="1"/>
    <n v="1"/>
    <n v="1"/>
    <b v="0"/>
    <s v="theater/spaces"/>
    <x v="1"/>
    <s v="spaces"/>
    <n v="1425250955"/>
    <n v="1422658955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n v="20.424999999999997"/>
    <x v="2"/>
    <s v="CA"/>
    <s v="CAD"/>
    <n v="1450297080"/>
    <n v="1448565459"/>
    <b v="0"/>
    <n v="40850"/>
    <n v="202"/>
    <n v="202.22772277227722"/>
    <b v="0"/>
    <s v="theater/spaces"/>
    <x v="1"/>
    <s v="spaces"/>
    <n v="1450297080"/>
    <n v="1448565459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n v="0"/>
    <e v="#DIV/0!"/>
    <b v="0"/>
    <s v="theater/spaces"/>
    <x v="1"/>
    <s v="spaces"/>
    <n v="1428894380"/>
    <n v="142630238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00"/>
    <n v="1"/>
    <n v="100"/>
    <b v="0"/>
    <s v="theater/spaces"/>
    <x v="1"/>
    <s v="spaces"/>
    <n v="1433714198"/>
    <n v="143112219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n v="0"/>
    <e v="#DIV/0!"/>
    <b v="0"/>
    <s v="theater/spaces"/>
    <x v="1"/>
    <s v="spaces"/>
    <n v="1432437660"/>
    <n v="142984566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n v="0.1"/>
    <x v="2"/>
    <s v="GB"/>
    <s v="GBP"/>
    <n v="1471265092"/>
    <n v="1468673092"/>
    <b v="0"/>
    <n v="2"/>
    <n v="2"/>
    <n v="1"/>
    <b v="0"/>
    <s v="theater/spaces"/>
    <x v="1"/>
    <s v="spaces"/>
    <n v="1471265092"/>
    <n v="1468673092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3"/>
    <x v="2"/>
    <s v="US"/>
    <s v="USD"/>
    <n v="1480007460"/>
    <n v="1475760567"/>
    <b v="0"/>
    <n v="1072"/>
    <n v="13"/>
    <n v="82.461538461538467"/>
    <b v="0"/>
    <s v="theater/spaces"/>
    <x v="1"/>
    <s v="spaces"/>
    <n v="1480007460"/>
    <n v="1475760567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n v="4.8000000000000004E-3"/>
    <x v="2"/>
    <s v="US"/>
    <s v="USD"/>
    <n v="1433259293"/>
    <n v="1428075293"/>
    <b v="0"/>
    <n v="24"/>
    <n v="9"/>
    <n v="2.6666666666666665"/>
    <b v="0"/>
    <s v="theater/spaces"/>
    <x v="1"/>
    <s v="spaces"/>
    <n v="1433259293"/>
    <n v="1428075293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"/>
    <x v="2"/>
    <s v="US"/>
    <s v="USD"/>
    <n v="1447965917"/>
    <n v="1445370317"/>
    <b v="0"/>
    <n v="25"/>
    <n v="2"/>
    <n v="12.5"/>
    <b v="0"/>
    <s v="theater/spaces"/>
    <x v="1"/>
    <s v="spaces"/>
    <n v="1447965917"/>
    <n v="1445370317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n v="0"/>
    <e v="#DIV/0!"/>
    <b v="0"/>
    <s v="theater/spaces"/>
    <x v="1"/>
    <s v="spaces"/>
    <n v="1453538752"/>
    <n v="1450946752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7"/>
    <x v="1"/>
    <s v="US"/>
    <s v="USD"/>
    <n v="1412536573"/>
    <n v="1408648573"/>
    <b v="0"/>
    <n v="1096"/>
    <n v="58"/>
    <n v="18.896551724137932"/>
    <b v="0"/>
    <s v="theater/spaces"/>
    <x v="1"/>
    <s v="spaces"/>
    <n v="1412536573"/>
    <n v="1408648573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4"/>
    <x v="1"/>
    <s v="US"/>
    <s v="USD"/>
    <n v="1476676800"/>
    <n v="1473957239"/>
    <b v="0"/>
    <n v="1605"/>
    <n v="8"/>
    <n v="200.625"/>
    <b v="0"/>
    <s v="theater/spaces"/>
    <x v="1"/>
    <s v="spaces"/>
    <n v="1476676800"/>
    <n v="1473957239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n v="0.15125"/>
    <x v="1"/>
    <s v="US"/>
    <s v="USD"/>
    <n v="1444330821"/>
    <n v="1441738821"/>
    <b v="0"/>
    <n v="605"/>
    <n v="3"/>
    <n v="201.66666666666666"/>
    <b v="0"/>
    <s v="theater/spaces"/>
    <x v="1"/>
    <s v="spaces"/>
    <n v="1444330821"/>
    <n v="1441738821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n v="0"/>
    <e v="#DIV/0!"/>
    <b v="0"/>
    <s v="theater/spaces"/>
    <x v="1"/>
    <s v="spaces"/>
    <n v="1489669203"/>
    <n v="1487944803"/>
    <x v="2954"/>
    <x v="2950"/>
  </r>
  <r>
    <n v="2955"/>
    <s v="A Stage for Stage Door Theater Company (Canceled)"/>
    <s v="Stage Door Theater needs a stage for its current and future productions. Can you help?"/>
    <n v="1200"/>
    <n v="715"/>
    <n v="59.583333333333336"/>
    <x v="1"/>
    <s v="US"/>
    <s v="USD"/>
    <n v="1434476849"/>
    <n v="1431884849"/>
    <b v="0"/>
    <n v="715"/>
    <n v="11"/>
    <n v="65"/>
    <b v="0"/>
    <s v="theater/spaces"/>
    <x v="1"/>
    <s v="spaces"/>
    <n v="1434476849"/>
    <n v="1431884849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n v="16.734177215189874"/>
    <x v="1"/>
    <s v="US"/>
    <s v="USD"/>
    <n v="1462402850"/>
    <n v="1459810850"/>
    <b v="0"/>
    <n v="1322"/>
    <n v="20"/>
    <n v="66.099999999999994"/>
    <b v="0"/>
    <s v="theater/spaces"/>
    <x v="1"/>
    <s v="spaces"/>
    <n v="1462402850"/>
    <n v="1459810850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n v="1.8666666666666669"/>
    <x v="1"/>
    <s v="US"/>
    <s v="USD"/>
    <n v="1427498172"/>
    <n v="1422317772"/>
    <b v="0"/>
    <n v="280"/>
    <n v="3"/>
    <n v="93.333333333333329"/>
    <b v="0"/>
    <s v="theater/spaces"/>
    <x v="1"/>
    <s v="spaces"/>
    <n v="1427498172"/>
    <n v="1422317772"/>
    <x v="2957"/>
    <x v="2953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n v="0"/>
    <e v="#DIV/0!"/>
    <b v="0"/>
    <s v="theater/spaces"/>
    <x v="1"/>
    <s v="spaces"/>
    <n v="1462729317"/>
    <n v="1457548917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n v="0"/>
    <e v="#DIV/0!"/>
    <b v="0"/>
    <s v="theater/spaces"/>
    <x v="1"/>
    <s v="spaces"/>
    <n v="1465258325"/>
    <n v="1462666325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n v="0"/>
    <e v="#DIV/0!"/>
    <b v="0"/>
    <s v="theater/spaces"/>
    <x v="1"/>
    <s v="spaces"/>
    <n v="1410459023"/>
    <n v="1407867023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09.62"/>
    <x v="0"/>
    <s v="US"/>
    <s v="USD"/>
    <n v="1427342400"/>
    <n v="1424927159"/>
    <b v="0"/>
    <n v="5481"/>
    <n v="108"/>
    <n v="50.75"/>
    <b v="1"/>
    <s v="theater/plays"/>
    <x v="1"/>
    <s v="plays"/>
    <n v="1427342400"/>
    <n v="1424927159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n v="121.8"/>
    <x v="0"/>
    <s v="US"/>
    <s v="USD"/>
    <n v="1425193140"/>
    <n v="1422769906"/>
    <b v="0"/>
    <n v="1218"/>
    <n v="20"/>
    <n v="60.9"/>
    <b v="1"/>
    <s v="theater/plays"/>
    <x v="1"/>
    <s v="plays"/>
    <n v="1425193140"/>
    <n v="142276990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6.85"/>
    <x v="0"/>
    <s v="US"/>
    <s v="USD"/>
    <n v="1435835824"/>
    <n v="1433243824"/>
    <b v="0"/>
    <n v="10685"/>
    <n v="98"/>
    <n v="109.03061224489795"/>
    <b v="1"/>
    <s v="theater/plays"/>
    <x v="1"/>
    <s v="plays"/>
    <n v="1435835824"/>
    <n v="1433243824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0.71379999999999"/>
    <x v="0"/>
    <s v="US"/>
    <s v="USD"/>
    <n v="1407360720"/>
    <n v="1404769819"/>
    <b v="0"/>
    <n v="5035.6899999999996"/>
    <n v="196"/>
    <n v="25.692295918367346"/>
    <b v="1"/>
    <s v="theater/plays"/>
    <x v="1"/>
    <s v="plays"/>
    <n v="1407360720"/>
    <n v="140476981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.00000000000001"/>
    <x v="0"/>
    <s v="US"/>
    <s v="USD"/>
    <n v="1436290233"/>
    <n v="1433698233"/>
    <b v="0"/>
    <n v="1635"/>
    <n v="39"/>
    <n v="41.92307692307692"/>
    <b v="1"/>
    <s v="theater/plays"/>
    <x v="1"/>
    <s v="plays"/>
    <n v="1436290233"/>
    <n v="1433698233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n v="113.63000000000001"/>
    <x v="0"/>
    <s v="US"/>
    <s v="USD"/>
    <n v="1442425412"/>
    <n v="1439833412"/>
    <b v="0"/>
    <n v="11363"/>
    <n v="128"/>
    <n v="88.7734375"/>
    <b v="1"/>
    <s v="theater/plays"/>
    <x v="1"/>
    <s v="plays"/>
    <n v="1442425412"/>
    <n v="1439833412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n v="113.92"/>
    <x v="0"/>
    <s v="US"/>
    <s v="USD"/>
    <n v="1425872692"/>
    <n v="1423284292"/>
    <b v="0"/>
    <n v="5696"/>
    <n v="71"/>
    <n v="80.225352112676063"/>
    <b v="1"/>
    <s v="theater/plays"/>
    <x v="1"/>
    <s v="plays"/>
    <n v="1425872692"/>
    <n v="1423284292"/>
    <x v="2967"/>
    <x v="2963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3710"/>
    <n v="47"/>
    <n v="78.936170212765958"/>
    <b v="1"/>
    <s v="theater/plays"/>
    <x v="1"/>
    <s v="plays"/>
    <n v="1471406340"/>
    <n v="1470227660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2.5"/>
    <x v="0"/>
    <s v="CA"/>
    <s v="CAD"/>
    <n v="1430693460"/>
    <n v="1428087153"/>
    <b v="0"/>
    <n v="1625"/>
    <n v="17"/>
    <n v="95.588235294117652"/>
    <b v="1"/>
    <s v="theater/plays"/>
    <x v="1"/>
    <s v="plays"/>
    <n v="1430693460"/>
    <n v="1428087153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6360"/>
    <n v="91"/>
    <n v="69.890109890109883"/>
    <b v="1"/>
    <s v="theater/plays"/>
    <x v="1"/>
    <s v="plays"/>
    <n v="1405699451"/>
    <n v="1403107451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.15624999999999"/>
    <x v="0"/>
    <s v="US"/>
    <s v="USD"/>
    <n v="1409500078"/>
    <n v="1406908078"/>
    <b v="0"/>
    <n v="3205"/>
    <n v="43"/>
    <n v="74.534883720930239"/>
    <b v="1"/>
    <s v="theater/plays"/>
    <x v="1"/>
    <s v="plays"/>
    <n v="1409500078"/>
    <n v="1406908078"/>
    <x v="2971"/>
    <x v="2967"/>
  </r>
  <r>
    <n v="2972"/>
    <s v="A Bad Plan"/>
    <s v="A group of artists. A mythical art piece. A harrowing quest. And some margaritas."/>
    <n v="2000"/>
    <n v="2107"/>
    <n v="105.35000000000001"/>
    <x v="0"/>
    <s v="US"/>
    <s v="USD"/>
    <n v="1480899600"/>
    <n v="1479609520"/>
    <b v="0"/>
    <n v="2107"/>
    <n v="17"/>
    <n v="123.94117647058823"/>
    <b v="1"/>
    <s v="theater/plays"/>
    <x v="1"/>
    <s v="plays"/>
    <n v="1480899600"/>
    <n v="1479609520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4.8"/>
    <x v="0"/>
    <s v="US"/>
    <s v="USD"/>
    <n v="1451620800"/>
    <n v="1449171508"/>
    <b v="0"/>
    <n v="8740"/>
    <n v="33"/>
    <n v="264.84848484848487"/>
    <b v="1"/>
    <s v="theater/plays"/>
    <x v="1"/>
    <s v="plays"/>
    <n v="1451620800"/>
    <n v="1449171508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5100"/>
    <n v="87"/>
    <n v="58.620689655172413"/>
    <b v="1"/>
    <s v="theater/plays"/>
    <x v="1"/>
    <s v="plays"/>
    <n v="1411695300"/>
    <n v="1409275671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.125"/>
    <x v="0"/>
    <s v="US"/>
    <s v="USD"/>
    <n v="1417057200"/>
    <n v="1414599886"/>
    <b v="0"/>
    <n v="8010"/>
    <n v="113"/>
    <n v="70.884955752212392"/>
    <b v="1"/>
    <s v="theater/plays"/>
    <x v="1"/>
    <s v="plays"/>
    <n v="1417057200"/>
    <n v="1414599886"/>
    <x v="2975"/>
    <x v="2971"/>
  </r>
  <r>
    <n v="2976"/>
    <s v="Pizza Delique"/>
    <s v="A play that addresses an important social issue, brought to light by members of the UoM Drama Society."/>
    <n v="70"/>
    <n v="120"/>
    <n v="171.42857142857142"/>
    <x v="0"/>
    <s v="GB"/>
    <s v="GBP"/>
    <n v="1457870400"/>
    <n v="1456421530"/>
    <b v="0"/>
    <n v="120"/>
    <n v="14"/>
    <n v="8.5714285714285712"/>
    <b v="1"/>
    <s v="theater/plays"/>
    <x v="1"/>
    <s v="plays"/>
    <n v="1457870400"/>
    <n v="1456421530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56666666666666"/>
    <x v="0"/>
    <s v="US"/>
    <s v="USD"/>
    <n v="1427076840"/>
    <n v="1421960934"/>
    <b v="0"/>
    <n v="3407"/>
    <n v="30"/>
    <n v="113.56666666666666"/>
    <b v="1"/>
    <s v="theater/plays"/>
    <x v="1"/>
    <s v="plays"/>
    <n v="1427076840"/>
    <n v="1421960934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.46666666666667"/>
    <x v="0"/>
    <s v="US"/>
    <s v="USD"/>
    <n v="1413784740"/>
    <n v="1412954547"/>
    <b v="0"/>
    <n v="971"/>
    <n v="16"/>
    <n v="60.6875"/>
    <b v="1"/>
    <s v="theater/plays"/>
    <x v="1"/>
    <s v="plays"/>
    <n v="1413784740"/>
    <n v="1412954547"/>
    <x v="2978"/>
    <x v="2974"/>
  </r>
  <r>
    <n v="2979"/>
    <s v="'ART'"/>
    <s v="Dear Stone returns with Yasmina Reza's 'ART', a compelling, clever exploration of friendship under duress. Thanks for watching!"/>
    <n v="5000"/>
    <n v="5070"/>
    <n v="101.4"/>
    <x v="0"/>
    <s v="US"/>
    <s v="USD"/>
    <n v="1420524000"/>
    <n v="1419104823"/>
    <b v="0"/>
    <n v="5070"/>
    <n v="46"/>
    <n v="110.21739130434783"/>
    <b v="1"/>
    <s v="theater/plays"/>
    <x v="1"/>
    <s v="plays"/>
    <n v="1420524000"/>
    <n v="1419104823"/>
    <x v="2979"/>
    <x v="2975"/>
  </r>
  <r>
    <n v="2980"/>
    <s v="INDEPENDENCE NYC"/>
    <s v="1 director, 4 actors, and a whole lotta determination. Help us bring this brilliant story to the heart of NYC!"/>
    <n v="3000"/>
    <n v="3275"/>
    <n v="109.16666666666666"/>
    <x v="0"/>
    <s v="US"/>
    <s v="USD"/>
    <n v="1440381600"/>
    <n v="1438639130"/>
    <b v="0"/>
    <n v="3275"/>
    <n v="24"/>
    <n v="136.45833333333334"/>
    <b v="1"/>
    <s v="theater/plays"/>
    <x v="1"/>
    <s v="plays"/>
    <n v="1440381600"/>
    <n v="1438639130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8.92500000000001"/>
    <x v="0"/>
    <s v="IE"/>
    <s v="EUR"/>
    <n v="1443014756"/>
    <n v="1439126756"/>
    <b v="1"/>
    <n v="5157"/>
    <n v="97"/>
    <n v="53.164948453608247"/>
    <b v="1"/>
    <s v="theater/spaces"/>
    <x v="1"/>
    <s v="spaces"/>
    <n v="1443014756"/>
    <n v="143912675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n v="102.06"/>
    <x v="0"/>
    <s v="GB"/>
    <s v="GBP"/>
    <n v="1455208143"/>
    <n v="1452616143"/>
    <b v="1"/>
    <n v="5103"/>
    <n v="59"/>
    <n v="86.491525423728817"/>
    <b v="1"/>
    <s v="theater/spaces"/>
    <x v="1"/>
    <s v="spaces"/>
    <n v="1455208143"/>
    <n v="1452616143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n v="146.53957758620692"/>
    <x v="0"/>
    <s v="US"/>
    <s v="USD"/>
    <n v="1415722236"/>
    <n v="1410534636"/>
    <b v="1"/>
    <n v="169985.91"/>
    <n v="1095"/>
    <n v="155.23827397260274"/>
    <b v="1"/>
    <s v="theater/spaces"/>
    <x v="1"/>
    <s v="spaces"/>
    <n v="1415722236"/>
    <n v="1410534636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.352"/>
    <x v="0"/>
    <s v="US"/>
    <s v="USD"/>
    <n v="1472020881"/>
    <n v="1469428881"/>
    <b v="1"/>
    <n v="25088"/>
    <n v="218"/>
    <n v="115.08256880733946"/>
    <b v="1"/>
    <s v="theater/spaces"/>
    <x v="1"/>
    <s v="spaces"/>
    <n v="1472020881"/>
    <n v="1469428881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n v="121.64999999999999"/>
    <x v="0"/>
    <s v="NZ"/>
    <s v="NZD"/>
    <n v="1477886400"/>
    <n v="1476228128"/>
    <b v="0"/>
    <n v="12165"/>
    <n v="111"/>
    <n v="109.5945945945946"/>
    <b v="1"/>
    <s v="theater/spaces"/>
    <x v="1"/>
    <s v="spaces"/>
    <n v="1477886400"/>
    <n v="147622812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n v="105.5"/>
    <x v="0"/>
    <s v="GB"/>
    <s v="GBP"/>
    <n v="1462100406"/>
    <n v="1456920006"/>
    <b v="0"/>
    <n v="2532"/>
    <n v="56"/>
    <n v="45.214285714285715"/>
    <b v="1"/>
    <s v="theater/spaces"/>
    <x v="1"/>
    <s v="spaces"/>
    <n v="1462100406"/>
    <n v="1456920006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.4008"/>
    <x v="0"/>
    <s v="US"/>
    <s v="USD"/>
    <n v="1476316800"/>
    <n v="1473837751"/>
    <b v="0"/>
    <n v="27600.2"/>
    <n v="265"/>
    <n v="104.15169811320754"/>
    <b v="1"/>
    <s v="theater/spaces"/>
    <x v="1"/>
    <s v="spaces"/>
    <n v="1476316800"/>
    <n v="1473837751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1000"/>
    <n v="28"/>
    <n v="35.714285714285715"/>
    <b v="1"/>
    <s v="theater/spaces"/>
    <x v="1"/>
    <s v="spaces"/>
    <n v="1466412081"/>
    <n v="1463820081"/>
    <x v="2988"/>
    <x v="2984"/>
  </r>
  <r>
    <n v="2989"/>
    <s v="Let's Light Up The Gem!"/>
    <s v="Bring the movies back to Bethel, Maine."/>
    <n v="20000"/>
    <n v="35307"/>
    <n v="176.535"/>
    <x v="0"/>
    <s v="US"/>
    <s v="USD"/>
    <n v="1450673940"/>
    <n v="1448756962"/>
    <b v="0"/>
    <n v="35307"/>
    <n v="364"/>
    <n v="96.997252747252745"/>
    <b v="1"/>
    <s v="theater/spaces"/>
    <x v="1"/>
    <s v="spaces"/>
    <n v="1450673940"/>
    <n v="1448756962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10000"/>
    <n v="27"/>
    <n v="370.37037037037038"/>
    <b v="1"/>
    <s v="theater/spaces"/>
    <x v="1"/>
    <s v="spaces"/>
    <n v="1452174420"/>
    <n v="1449150420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n v="103.29411764705883"/>
    <x v="0"/>
    <s v="US"/>
    <s v="USD"/>
    <n v="1485547530"/>
    <n v="1483646730"/>
    <b v="0"/>
    <n v="8780"/>
    <n v="93"/>
    <n v="94.408602150537632"/>
    <b v="1"/>
    <s v="theater/spaces"/>
    <x v="1"/>
    <s v="spaces"/>
    <n v="1485547530"/>
    <n v="1483646730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n v="104.5"/>
    <x v="0"/>
    <s v="US"/>
    <s v="USD"/>
    <n v="1476037510"/>
    <n v="1473445510"/>
    <b v="0"/>
    <n v="3135"/>
    <n v="64"/>
    <n v="48.984375"/>
    <b v="1"/>
    <s v="theater/spaces"/>
    <x v="1"/>
    <s v="spaces"/>
    <n v="1476037510"/>
    <n v="1473445510"/>
    <x v="2992"/>
    <x v="2988"/>
  </r>
  <r>
    <n v="2993"/>
    <s v="TRUE WEST: Think, Dog! Productions"/>
    <s v="Help us build the Kitchen from Hell!"/>
    <n v="1000"/>
    <n v="1003"/>
    <n v="100.29999999999998"/>
    <x v="0"/>
    <s v="US"/>
    <s v="USD"/>
    <n v="1455998867"/>
    <n v="1453406867"/>
    <b v="0"/>
    <n v="1003"/>
    <n v="22"/>
    <n v="45.590909090909093"/>
    <b v="1"/>
    <s v="theater/spaces"/>
    <x v="1"/>
    <s v="spaces"/>
    <n v="1455998867"/>
    <n v="1453406867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n v="457.74666666666673"/>
    <x v="0"/>
    <s v="GB"/>
    <s v="GBP"/>
    <n v="1412335772"/>
    <n v="1409743772"/>
    <b v="0"/>
    <n v="1373.24"/>
    <n v="59"/>
    <n v="23.275254237288134"/>
    <b v="1"/>
    <s v="theater/spaces"/>
    <x v="1"/>
    <s v="spaces"/>
    <n v="1412335772"/>
    <n v="1409743772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4.96000000000001"/>
    <x v="0"/>
    <s v="US"/>
    <s v="USD"/>
    <n v="1484841471"/>
    <n v="1482249471"/>
    <b v="0"/>
    <n v="15744"/>
    <n v="249"/>
    <n v="63.2289156626506"/>
    <b v="1"/>
    <s v="theater/spaces"/>
    <x v="1"/>
    <s v="spaces"/>
    <n v="1484841471"/>
    <n v="1482249471"/>
    <x v="2995"/>
    <x v="2991"/>
  </r>
  <r>
    <n v="2996"/>
    <s v="Sea Tea Improv's Comedy Theater in Hartford, CT"/>
    <s v="A permanent home for comedy in Connecticut in the heart of downtown Hartford."/>
    <n v="35000"/>
    <n v="60180"/>
    <n v="171.94285714285715"/>
    <x v="0"/>
    <s v="US"/>
    <s v="USD"/>
    <n v="1432677240"/>
    <n v="1427493240"/>
    <b v="0"/>
    <n v="60180"/>
    <n v="392"/>
    <n v="153.5204081632653"/>
    <b v="1"/>
    <s v="theater/spaces"/>
    <x v="1"/>
    <s v="spaces"/>
    <n v="1432677240"/>
    <n v="1427493240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n v="103.73000000000002"/>
    <x v="0"/>
    <s v="US"/>
    <s v="USD"/>
    <n v="1488171540"/>
    <n v="1486661793"/>
    <b v="0"/>
    <n v="10373"/>
    <n v="115"/>
    <n v="90.2"/>
    <b v="1"/>
    <s v="theater/spaces"/>
    <x v="1"/>
    <s v="spaces"/>
    <n v="1488171540"/>
    <n v="1486661793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.029"/>
    <x v="0"/>
    <s v="US"/>
    <s v="USD"/>
    <n v="1402892700"/>
    <n v="1400474329"/>
    <b v="0"/>
    <n v="51514.5"/>
    <n v="433"/>
    <n v="118.97113163972287"/>
    <b v="1"/>
    <s v="theater/spaces"/>
    <x v="1"/>
    <s v="spaces"/>
    <n v="1402892700"/>
    <n v="1400474329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n v="118.88888888888889"/>
    <x v="0"/>
    <s v="US"/>
    <s v="USD"/>
    <n v="1488333600"/>
    <n v="1487094360"/>
    <b v="0"/>
    <n v="1605"/>
    <n v="20"/>
    <n v="80.25"/>
    <b v="1"/>
    <s v="theater/spaces"/>
    <x v="1"/>
    <s v="spaces"/>
    <n v="1488333600"/>
    <n v="1487094360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500"/>
    <n v="8"/>
    <n v="62.5"/>
    <b v="1"/>
    <s v="theater/spaces"/>
    <x v="1"/>
    <s v="spaces"/>
    <n v="1485885600"/>
    <n v="1484682670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8.69988910451895"/>
    <x v="0"/>
    <s v="US"/>
    <s v="USD"/>
    <n v="1468445382"/>
    <n v="1465853382"/>
    <b v="0"/>
    <n v="22991.01"/>
    <n v="175"/>
    <n v="131.37719999999999"/>
    <b v="1"/>
    <s v="theater/spaces"/>
    <x v="1"/>
    <s v="spaces"/>
    <n v="1468445382"/>
    <n v="1465853382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n v="108.50614285714286"/>
    <x v="0"/>
    <s v="US"/>
    <s v="USD"/>
    <n v="1356552252"/>
    <n v="1353960252"/>
    <b v="0"/>
    <n v="7595.43"/>
    <n v="104"/>
    <n v="73.032980769230775"/>
    <b v="1"/>
    <s v="theater/spaces"/>
    <x v="1"/>
    <s v="spaces"/>
    <n v="1356552252"/>
    <n v="1353960252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.16666666666667"/>
    <x v="0"/>
    <s v="US"/>
    <s v="USD"/>
    <n v="1456811940"/>
    <n v="1454098976"/>
    <b v="0"/>
    <n v="3035"/>
    <n v="17"/>
    <n v="178.52941176470588"/>
    <b v="1"/>
    <s v="theater/spaces"/>
    <x v="1"/>
    <s v="spaces"/>
    <n v="1456811940"/>
    <n v="1454098976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n v="112.815"/>
    <x v="0"/>
    <s v="US"/>
    <s v="USD"/>
    <n v="1416089324"/>
    <n v="1413493724"/>
    <b v="0"/>
    <n v="45126"/>
    <n v="277"/>
    <n v="162.90974729241879"/>
    <b v="1"/>
    <s v="theater/spaces"/>
    <x v="1"/>
    <s v="spaces"/>
    <n v="1416089324"/>
    <n v="1413493724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n v="120.49622641509434"/>
    <x v="0"/>
    <s v="US"/>
    <s v="USD"/>
    <n v="1412611905"/>
    <n v="1410019905"/>
    <b v="0"/>
    <n v="12772.6"/>
    <n v="118"/>
    <n v="108.24237288135593"/>
    <b v="1"/>
    <s v="theater/spaces"/>
    <x v="1"/>
    <s v="spaces"/>
    <n v="1412611905"/>
    <n v="1410019905"/>
    <x v="3005"/>
    <x v="3000"/>
  </r>
  <r>
    <n v="3006"/>
    <s v="ONTARIO STREET THEATRE in Port Hope."/>
    <s v="We're an affordable theatre and rental space that can be molded into anything by anyone."/>
    <n v="8000"/>
    <n v="8620"/>
    <n v="107.74999999999999"/>
    <x v="0"/>
    <s v="CA"/>
    <s v="CAD"/>
    <n v="1418580591"/>
    <n v="1415988591"/>
    <b v="0"/>
    <n v="8620"/>
    <n v="97"/>
    <n v="88.865979381443296"/>
    <b v="1"/>
    <s v="theater/spaces"/>
    <x v="1"/>
    <s v="spaces"/>
    <n v="1418580591"/>
    <n v="1415988591"/>
    <x v="3006"/>
    <x v="3001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1080"/>
    <n v="20"/>
    <n v="54"/>
    <b v="1"/>
    <s v="theater/spaces"/>
    <x v="1"/>
    <s v="spaces"/>
    <n v="1429938683"/>
    <n v="1428124283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n v="101.16666666666667"/>
    <x v="0"/>
    <s v="US"/>
    <s v="USD"/>
    <n v="1453352719"/>
    <n v="1450760719"/>
    <b v="0"/>
    <n v="3035"/>
    <n v="26"/>
    <n v="116.73076923076923"/>
    <b v="1"/>
    <s v="theater/spaces"/>
    <x v="1"/>
    <s v="spaces"/>
    <n v="1453352719"/>
    <n v="1450760719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n v="119.756"/>
    <x v="0"/>
    <s v="US"/>
    <s v="USD"/>
    <n v="1417012840"/>
    <n v="1414417240"/>
    <b v="0"/>
    <n v="29939"/>
    <n v="128"/>
    <n v="233.8984375"/>
    <b v="1"/>
    <s v="theater/spaces"/>
    <x v="1"/>
    <s v="spaces"/>
    <n v="1417012840"/>
    <n v="1414417240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2370"/>
    <n v="15"/>
    <n v="158"/>
    <b v="1"/>
    <s v="theater/spaces"/>
    <x v="1"/>
    <s v="spaces"/>
    <n v="1424548719"/>
    <n v="1419364719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n v="123.66666666666666"/>
    <x v="0"/>
    <s v="ES"/>
    <s v="EUR"/>
    <n v="1450911540"/>
    <n v="1448536516"/>
    <b v="0"/>
    <n v="371"/>
    <n v="25"/>
    <n v="14.84"/>
    <b v="1"/>
    <s v="theater/spaces"/>
    <x v="1"/>
    <s v="spaces"/>
    <n v="1450911540"/>
    <n v="1448536516"/>
    <x v="3011"/>
    <x v="3006"/>
  </r>
  <r>
    <n v="3012"/>
    <s v="Up-lifting Up-Fit!"/>
    <s v="Spring Theatre has recently found a new home in the heart of Winston Salem. We need your help for an up-lifting up-fit!"/>
    <n v="4000"/>
    <n v="4685"/>
    <n v="117.12499999999999"/>
    <x v="0"/>
    <s v="US"/>
    <s v="USD"/>
    <n v="1423587130"/>
    <n v="1421772730"/>
    <b v="0"/>
    <n v="4685"/>
    <n v="55"/>
    <n v="85.181818181818187"/>
    <b v="1"/>
    <s v="theater/spaces"/>
    <x v="1"/>
    <s v="spaces"/>
    <n v="1423587130"/>
    <n v="1421772730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6.96"/>
    <x v="0"/>
    <s v="US"/>
    <s v="USD"/>
    <n v="1434917049"/>
    <n v="1432325049"/>
    <b v="0"/>
    <n v="15696"/>
    <n v="107"/>
    <n v="146.69158878504672"/>
    <b v="1"/>
    <s v="theater/spaces"/>
    <x v="1"/>
    <s v="spaces"/>
    <n v="1434917049"/>
    <n v="143232504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.104"/>
    <x v="0"/>
    <s v="US"/>
    <s v="USD"/>
    <n v="1415163600"/>
    <n v="1412737080"/>
    <b v="0"/>
    <n v="28276"/>
    <n v="557"/>
    <n v="50.764811490125673"/>
    <b v="1"/>
    <s v="theater/spaces"/>
    <x v="1"/>
    <s v="spaces"/>
    <n v="1415163600"/>
    <n v="1412737080"/>
    <x v="3014"/>
    <x v="3009"/>
  </r>
  <r>
    <n v="3015"/>
    <s v="A Sign for 34 West"/>
    <s v="We're turning an old yogurt shop into a live theater in downtown Charleston.   Please help us hang our sign!"/>
    <n v="3400"/>
    <n v="3508"/>
    <n v="103.17647058823529"/>
    <x v="0"/>
    <s v="US"/>
    <s v="USD"/>
    <n v="1402459200"/>
    <n v="1401125238"/>
    <b v="0"/>
    <n v="3508"/>
    <n v="40"/>
    <n v="87.7"/>
    <b v="1"/>
    <s v="theater/spaces"/>
    <x v="1"/>
    <s v="spaces"/>
    <n v="1402459200"/>
    <n v="14011252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2.61176470588236"/>
    <x v="0"/>
    <s v="US"/>
    <s v="USD"/>
    <n v="1405688952"/>
    <n v="1400504952"/>
    <b v="0"/>
    <n v="8722"/>
    <n v="36"/>
    <n v="242.27777777777777"/>
    <b v="1"/>
    <s v="theater/spaces"/>
    <x v="1"/>
    <s v="spaces"/>
    <n v="1405688952"/>
    <n v="1400504952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5.84090909090908"/>
    <x v="0"/>
    <s v="US"/>
    <s v="USD"/>
    <n v="1408566243"/>
    <n v="1405974243"/>
    <b v="0"/>
    <n v="23285"/>
    <n v="159"/>
    <n v="146.44654088050314"/>
    <b v="1"/>
    <s v="theater/spaces"/>
    <x v="1"/>
    <s v="spaces"/>
    <n v="1408566243"/>
    <n v="1405974243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n v="100.71428571428571"/>
    <x v="0"/>
    <s v="FR"/>
    <s v="EUR"/>
    <n v="1437429600"/>
    <n v="1433747376"/>
    <b v="0"/>
    <n v="4230"/>
    <n v="41"/>
    <n v="103.17073170731707"/>
    <b v="1"/>
    <s v="theater/spaces"/>
    <x v="1"/>
    <s v="spaces"/>
    <n v="1437429600"/>
    <n v="1433747376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.23333333333332"/>
    <x v="0"/>
    <s v="US"/>
    <s v="USD"/>
    <n v="1401159600"/>
    <n v="1398801620"/>
    <b v="0"/>
    <n v="18185"/>
    <n v="226"/>
    <n v="80.464601769911511"/>
    <b v="1"/>
    <s v="theater/spaces"/>
    <x v="1"/>
    <s v="spaces"/>
    <n v="1401159600"/>
    <n v="1398801620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n v="100.57142857142858"/>
    <x v="0"/>
    <s v="US"/>
    <s v="USD"/>
    <n v="1439583533"/>
    <n v="1434399533"/>
    <b v="0"/>
    <n v="7040"/>
    <n v="30"/>
    <n v="234.66666666666666"/>
    <b v="1"/>
    <s v="theater/spaces"/>
    <x v="1"/>
    <s v="spaces"/>
    <n v="1439583533"/>
    <n v="1434399533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.02222222222223"/>
    <x v="0"/>
    <s v="US"/>
    <s v="USD"/>
    <n v="1479794340"/>
    <n v="1476715869"/>
    <b v="0"/>
    <n v="5221"/>
    <n v="103"/>
    <n v="50.689320388349515"/>
    <b v="1"/>
    <s v="theater/spaces"/>
    <x v="1"/>
    <s v="spaces"/>
    <n v="1479794340"/>
    <n v="14767158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0.88"/>
    <x v="0"/>
    <s v="US"/>
    <s v="USD"/>
    <n v="1472338409"/>
    <n v="1468450409"/>
    <b v="0"/>
    <n v="10088"/>
    <n v="62"/>
    <n v="162.70967741935485"/>
    <b v="1"/>
    <s v="theater/spaces"/>
    <x v="1"/>
    <s v="spaces"/>
    <n v="1472338409"/>
    <n v="1468450409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721"/>
    <n v="6"/>
    <n v="120.16666666666667"/>
    <b v="1"/>
    <s v="theater/spaces"/>
    <x v="1"/>
    <s v="spaces"/>
    <n v="1434039186"/>
    <n v="1430151186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.42"/>
    <x v="0"/>
    <s v="US"/>
    <s v="USD"/>
    <n v="1349567475"/>
    <n v="1346975475"/>
    <b v="0"/>
    <n v="12321"/>
    <n v="182"/>
    <n v="67.697802197802204"/>
    <b v="1"/>
    <s v="theater/spaces"/>
    <x v="1"/>
    <s v="spaces"/>
    <n v="1349567475"/>
    <n v="1346975475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n v="302.2"/>
    <x v="0"/>
    <s v="GB"/>
    <s v="GBP"/>
    <n v="1401465600"/>
    <n v="1399032813"/>
    <b v="0"/>
    <n v="7555"/>
    <n v="145"/>
    <n v="52.103448275862071"/>
    <b v="1"/>
    <s v="theater/spaces"/>
    <x v="1"/>
    <s v="spaces"/>
    <n v="1401465600"/>
    <n v="1399032813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.33333333333334"/>
    <x v="0"/>
    <s v="GB"/>
    <s v="GBP"/>
    <n v="1488538892"/>
    <n v="1487329292"/>
    <b v="0"/>
    <n v="1290"/>
    <n v="25"/>
    <n v="51.6"/>
    <b v="1"/>
    <s v="theater/spaces"/>
    <x v="1"/>
    <s v="spaces"/>
    <n v="1488538892"/>
    <n v="1487329292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n v="131.44"/>
    <x v="0"/>
    <s v="US"/>
    <s v="USD"/>
    <n v="1426866851"/>
    <n v="1424278451"/>
    <b v="0"/>
    <n v="52576"/>
    <n v="320"/>
    <n v="164.3"/>
    <b v="1"/>
    <s v="theater/spaces"/>
    <x v="1"/>
    <s v="spaces"/>
    <n v="1426866851"/>
    <n v="1424278451"/>
    <x v="3027"/>
    <x v="3022"/>
  </r>
  <r>
    <n v="3028"/>
    <s v="A Home for Vegas Theatre Hub"/>
    <s v="We have a space! Help us fill it with a stage, chairs, gear and audiences' laughter!"/>
    <n v="5000"/>
    <n v="8401"/>
    <n v="168.01999999999998"/>
    <x v="0"/>
    <s v="US"/>
    <s v="USD"/>
    <n v="1471242025"/>
    <n v="1468650025"/>
    <b v="0"/>
    <n v="8401"/>
    <n v="99"/>
    <n v="84.858585858585855"/>
    <b v="1"/>
    <s v="theater/spaces"/>
    <x v="1"/>
    <s v="spaces"/>
    <n v="1471242025"/>
    <n v="1468650025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n v="109.67666666666666"/>
    <x v="0"/>
    <s v="US"/>
    <s v="USD"/>
    <n v="1416285300"/>
    <n v="1413824447"/>
    <b v="0"/>
    <n v="32903"/>
    <n v="348"/>
    <n v="94.548850574712645"/>
    <b v="1"/>
    <s v="theater/spaces"/>
    <x v="1"/>
    <s v="spaces"/>
    <n v="1416285300"/>
    <n v="1413824447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n v="106.6857142857143"/>
    <x v="0"/>
    <s v="US"/>
    <s v="USD"/>
    <n v="1442426171"/>
    <n v="1439834171"/>
    <b v="0"/>
    <n v="1867"/>
    <n v="41"/>
    <n v="45.536585365853661"/>
    <b v="1"/>
    <s v="theater/spaces"/>
    <x v="1"/>
    <s v="spaces"/>
    <n v="1442426171"/>
    <n v="1439834171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1500"/>
    <n v="29"/>
    <n v="51.724137931034484"/>
    <b v="1"/>
    <s v="theater/spaces"/>
    <x v="1"/>
    <s v="spaces"/>
    <n v="1476479447"/>
    <n v="1471295447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n v="127.2"/>
    <x v="0"/>
    <s v="US"/>
    <s v="USD"/>
    <n v="1441933459"/>
    <n v="1439341459"/>
    <b v="0"/>
    <n v="1272"/>
    <n v="25"/>
    <n v="50.88"/>
    <b v="1"/>
    <s v="theater/spaces"/>
    <x v="1"/>
    <s v="spaces"/>
    <n v="1441933459"/>
    <n v="1439341459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n v="146.53333333333333"/>
    <x v="0"/>
    <s v="US"/>
    <s v="USD"/>
    <n v="1471487925"/>
    <n v="1468895925"/>
    <b v="0"/>
    <n v="4396"/>
    <n v="23"/>
    <n v="191.13043478260869"/>
    <b v="1"/>
    <s v="theater/spaces"/>
    <x v="1"/>
    <s v="spaces"/>
    <n v="1471487925"/>
    <n v="1468895925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2.53599999999999"/>
    <x v="0"/>
    <s v="US"/>
    <s v="USD"/>
    <n v="1477972740"/>
    <n v="1475326255"/>
    <b v="0"/>
    <n v="112536"/>
    <n v="1260"/>
    <n v="89.314285714285717"/>
    <b v="1"/>
    <s v="theater/spaces"/>
    <x v="1"/>
    <s v="spaces"/>
    <n v="1477972740"/>
    <n v="1475326255"/>
    <x v="3034"/>
    <x v="3029"/>
  </r>
  <r>
    <n v="3035"/>
    <s v="The Coalition Theater"/>
    <s v="Help create a permanent home for live comedy shows and classes in Downtown RVA."/>
    <n v="25000"/>
    <n v="27196.71"/>
    <n v="108.78684000000001"/>
    <x v="0"/>
    <s v="US"/>
    <s v="USD"/>
    <n v="1367674009"/>
    <n v="1365082009"/>
    <b v="0"/>
    <n v="27196.71"/>
    <n v="307"/>
    <n v="88.588631921824103"/>
    <b v="1"/>
    <s v="theater/spaces"/>
    <x v="1"/>
    <s v="spaces"/>
    <n v="1367674009"/>
    <n v="136508200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n v="126.732"/>
    <x v="0"/>
    <s v="US"/>
    <s v="USD"/>
    <n v="1376654340"/>
    <n v="1373568644"/>
    <b v="0"/>
    <n v="31683"/>
    <n v="329"/>
    <n v="96.300911854103347"/>
    <b v="1"/>
    <s v="theater/spaces"/>
    <x v="1"/>
    <s v="spaces"/>
    <n v="1376654340"/>
    <n v="1373568644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.20000000000002"/>
    <x v="0"/>
    <s v="US"/>
    <s v="USD"/>
    <n v="1285995540"/>
    <n v="1279574773"/>
    <b v="0"/>
    <n v="1066"/>
    <n v="32"/>
    <n v="33.3125"/>
    <b v="1"/>
    <s v="theater/spaces"/>
    <x v="1"/>
    <s v="spaces"/>
    <n v="1285995540"/>
    <n v="1279574773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n v="100.49999999999999"/>
    <x v="0"/>
    <s v="US"/>
    <s v="USD"/>
    <n v="1457071397"/>
    <n v="1451887397"/>
    <b v="0"/>
    <n v="1005"/>
    <n v="27"/>
    <n v="37.222222222222221"/>
    <b v="1"/>
    <s v="theater/spaces"/>
    <x v="1"/>
    <s v="spaces"/>
    <n v="1457071397"/>
    <n v="1451887397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n v="108.71389999999998"/>
    <x v="0"/>
    <s v="US"/>
    <s v="USD"/>
    <n v="1388303940"/>
    <n v="1386011038"/>
    <b v="0"/>
    <n v="21742.78"/>
    <n v="236"/>
    <n v="92.130423728813554"/>
    <b v="1"/>
    <s v="theater/spaces"/>
    <x v="1"/>
    <s v="spaces"/>
    <n v="1388303940"/>
    <n v="1386011038"/>
    <x v="3039"/>
    <x v="3034"/>
  </r>
  <r>
    <n v="3040"/>
    <s v="Jayhawk Makeover"/>
    <s v="48 hours of deck screws, dry wall, hard hats and needed renovation to help the Jayhawk rise from the ashes."/>
    <n v="3000"/>
    <n v="3225"/>
    <n v="107.5"/>
    <x v="0"/>
    <s v="US"/>
    <s v="USD"/>
    <n v="1435359600"/>
    <n v="1434999621"/>
    <b v="0"/>
    <n v="3225"/>
    <n v="42"/>
    <n v="76.785714285714292"/>
    <b v="1"/>
    <s v="theater/spaces"/>
    <x v="1"/>
    <s v="spaces"/>
    <n v="1435359600"/>
    <n v="1434999621"/>
    <x v="3040"/>
    <x v="3035"/>
  </r>
  <r>
    <n v="3041"/>
    <s v="Lend a Hand in Our Home"/>
    <s v="Privet! Hello! Bon Jour! We are the Arlekin Players Theatre and we need a home."/>
    <n v="8300"/>
    <n v="9170"/>
    <n v="110.48192771084338"/>
    <x v="0"/>
    <s v="US"/>
    <s v="USD"/>
    <n v="1453323048"/>
    <n v="1450731048"/>
    <b v="0"/>
    <n v="9170"/>
    <n v="95"/>
    <n v="96.526315789473685"/>
    <b v="1"/>
    <s v="theater/spaces"/>
    <x v="1"/>
    <s v="spaces"/>
    <n v="1453323048"/>
    <n v="145073104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1920"/>
    <n v="37"/>
    <n v="51.891891891891895"/>
    <b v="1"/>
    <s v="theater/spaces"/>
    <x v="1"/>
    <s v="spaces"/>
    <n v="1444149047"/>
    <n v="1441557047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n v="110.00666666666667"/>
    <x v="0"/>
    <s v="CA"/>
    <s v="CAD"/>
    <n v="1429152600"/>
    <n v="1426815699"/>
    <b v="0"/>
    <n v="16501"/>
    <n v="128"/>
    <n v="128.9140625"/>
    <b v="1"/>
    <s v="theater/spaces"/>
    <x v="1"/>
    <s v="spaces"/>
    <n v="1429152600"/>
    <n v="1426815699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.34166666666667"/>
    <x v="0"/>
    <s v="US"/>
    <s v="USD"/>
    <n v="1454433998"/>
    <n v="1453137998"/>
    <b v="0"/>
    <n v="13121"/>
    <n v="156"/>
    <n v="84.108974358974365"/>
    <b v="1"/>
    <s v="theater/spaces"/>
    <x v="1"/>
    <s v="spaces"/>
    <n v="1454433998"/>
    <n v="145313799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n v="132.70650000000001"/>
    <x v="0"/>
    <s v="US"/>
    <s v="USD"/>
    <n v="1408679055"/>
    <n v="1406087055"/>
    <b v="0"/>
    <n v="5308.26"/>
    <n v="64"/>
    <n v="82.941562500000003"/>
    <b v="1"/>
    <s v="theater/spaces"/>
    <x v="1"/>
    <s v="spaces"/>
    <n v="1408679055"/>
    <n v="1406087055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0.84810126582278"/>
    <x v="0"/>
    <s v="US"/>
    <s v="USD"/>
    <n v="1410324720"/>
    <n v="1407784586"/>
    <b v="0"/>
    <n v="15077"/>
    <n v="58"/>
    <n v="259.94827586206895"/>
    <b v="1"/>
    <s v="theater/spaces"/>
    <x v="1"/>
    <s v="spaces"/>
    <n v="1410324720"/>
    <n v="1407784586"/>
    <x v="3046"/>
    <x v="3041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745"/>
    <n v="20"/>
    <n v="37.25"/>
    <b v="1"/>
    <s v="theater/spaces"/>
    <x v="1"/>
    <s v="spaces"/>
    <n v="1461762960"/>
    <n v="1457999054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n v="166.4"/>
    <x v="0"/>
    <s v="US"/>
    <s v="USD"/>
    <n v="1420060920"/>
    <n v="1417556262"/>
    <b v="0"/>
    <n v="8320"/>
    <n v="47"/>
    <n v="177.02127659574469"/>
    <b v="1"/>
    <s v="theater/spaces"/>
    <x v="1"/>
    <s v="spaces"/>
    <n v="1420060920"/>
    <n v="141755626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6.66666666666667"/>
    <x v="0"/>
    <s v="US"/>
    <s v="USD"/>
    <n v="1434241255"/>
    <n v="1431649255"/>
    <b v="0"/>
    <n v="4000"/>
    <n v="54"/>
    <n v="74.074074074074076"/>
    <b v="1"/>
    <s v="theater/spaces"/>
    <x v="1"/>
    <s v="spaces"/>
    <n v="1434241255"/>
    <n v="1431649255"/>
    <x v="3049"/>
    <x v="3044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636"/>
    <n v="9"/>
    <n v="70.666666666666671"/>
    <b v="1"/>
    <s v="theater/spaces"/>
    <x v="1"/>
    <s v="spaces"/>
    <n v="1462420960"/>
    <n v="1459828960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n v="23.62857142857143"/>
    <x v="2"/>
    <s v="GB"/>
    <s v="GBP"/>
    <n v="1486547945"/>
    <n v="1483955945"/>
    <b v="1"/>
    <n v="827"/>
    <n v="35"/>
    <n v="23.62857142857143"/>
    <b v="0"/>
    <s v="theater/spaces"/>
    <x v="1"/>
    <s v="spaces"/>
    <n v="1486547945"/>
    <n v="1483955945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n v="0.15"/>
    <x v="2"/>
    <s v="US"/>
    <s v="USD"/>
    <n v="1432828740"/>
    <n v="1430237094"/>
    <b v="0"/>
    <n v="75"/>
    <n v="2"/>
    <n v="37.5"/>
    <b v="0"/>
    <s v="theater/spaces"/>
    <x v="1"/>
    <s v="spaces"/>
    <n v="1432828740"/>
    <n v="1430237094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n v="0.4"/>
    <x v="2"/>
    <s v="US"/>
    <s v="USD"/>
    <n v="1412222340"/>
    <n v="1407781013"/>
    <b v="0"/>
    <n v="40"/>
    <n v="3"/>
    <n v="13.333333333333334"/>
    <b v="0"/>
    <s v="theater/spaces"/>
    <x v="1"/>
    <s v="spaces"/>
    <n v="1412222340"/>
    <n v="140778101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n v="0"/>
    <e v="#DIV/0!"/>
    <b v="0"/>
    <s v="theater/spaces"/>
    <x v="1"/>
    <s v="spaces"/>
    <n v="1425258240"/>
    <n v="1422043154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n v="5.0000000000000001E-3"/>
    <x v="2"/>
    <s v="US"/>
    <s v="USD"/>
    <n v="1420844390"/>
    <n v="1415660390"/>
    <b v="0"/>
    <n v="1"/>
    <n v="1"/>
    <n v="1"/>
    <b v="0"/>
    <s v="theater/spaces"/>
    <x v="1"/>
    <s v="spaces"/>
    <n v="1420844390"/>
    <n v="1415660390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n v="0"/>
    <e v="#DIV/0!"/>
    <b v="0"/>
    <s v="theater/spaces"/>
    <x v="1"/>
    <s v="spaces"/>
    <n v="1412003784"/>
    <n v="1406819784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n v="0"/>
    <e v="#DIV/0!"/>
    <b v="0"/>
    <s v="theater/spaces"/>
    <x v="1"/>
    <s v="spaces"/>
    <n v="1459694211"/>
    <n v="1457105811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2"/>
    <x v="2"/>
    <s v="IT"/>
    <s v="EUR"/>
    <n v="1463734740"/>
    <n v="1459414740"/>
    <b v="0"/>
    <n v="3"/>
    <n v="3"/>
    <n v="1"/>
    <b v="0"/>
    <s v="theater/spaces"/>
    <x v="1"/>
    <s v="spaces"/>
    <n v="1463734740"/>
    <n v="1459414740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4"/>
    <x v="2"/>
    <s v="US"/>
    <s v="USD"/>
    <n v="1407536846"/>
    <n v="1404944846"/>
    <b v="0"/>
    <n v="451"/>
    <n v="11"/>
    <n v="41"/>
    <b v="0"/>
    <s v="theater/spaces"/>
    <x v="1"/>
    <s v="spaces"/>
    <n v="1407536846"/>
    <n v="1404944846"/>
    <x v="3059"/>
    <x v="3054"/>
  </r>
  <r>
    <n v="3060"/>
    <s v="Save the Roxy Theatre in Bremerton WA"/>
    <s v="Save the historic Roxy theatre in Bremerton WA from being repurposed as office space."/>
    <n v="220000"/>
    <n v="335"/>
    <n v="0.15227272727272728"/>
    <x v="2"/>
    <s v="US"/>
    <s v="USD"/>
    <n v="1443422134"/>
    <n v="1440830134"/>
    <b v="0"/>
    <n v="335"/>
    <n v="6"/>
    <n v="55.833333333333336"/>
    <b v="0"/>
    <s v="theater/spaces"/>
    <x v="1"/>
    <s v="spaces"/>
    <n v="1443422134"/>
    <n v="1440830134"/>
    <x v="3060"/>
    <x v="3055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n v="0"/>
    <e v="#DIV/0!"/>
    <b v="0"/>
    <s v="theater/spaces"/>
    <x v="1"/>
    <s v="spaces"/>
    <n v="1407955748"/>
    <n v="140536374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6.84"/>
    <x v="2"/>
    <s v="US"/>
    <s v="USD"/>
    <n v="1443636000"/>
    <n v="1441111892"/>
    <b v="0"/>
    <n v="6684"/>
    <n v="67"/>
    <n v="99.761194029850742"/>
    <b v="0"/>
    <s v="theater/spaces"/>
    <x v="1"/>
    <s v="spaces"/>
    <n v="1443636000"/>
    <n v="1441111892"/>
    <x v="3062"/>
    <x v="3057"/>
  </r>
  <r>
    <n v="3063"/>
    <s v="Spec Haus"/>
    <s v="Members of the local Miami music scene are putting together a venue/creative space in Kendall!"/>
    <n v="3000"/>
    <n v="587"/>
    <n v="19.566666666666666"/>
    <x v="2"/>
    <s v="US"/>
    <s v="USD"/>
    <n v="1477174138"/>
    <n v="1474150138"/>
    <b v="0"/>
    <n v="587"/>
    <n v="23"/>
    <n v="25.521739130434781"/>
    <b v="0"/>
    <s v="theater/spaces"/>
    <x v="1"/>
    <s v="spaces"/>
    <n v="1477174138"/>
    <n v="1474150138"/>
    <x v="3063"/>
    <x v="3058"/>
  </r>
  <r>
    <n v="3064"/>
    <s v="Kickstart the Crossroads Community"/>
    <s v="An epicenter for connection, creation and expression of the community."/>
    <n v="75000"/>
    <n v="8471"/>
    <n v="11.294666666666666"/>
    <x v="2"/>
    <s v="US"/>
    <s v="USD"/>
    <n v="1448175540"/>
    <n v="1445483246"/>
    <b v="0"/>
    <n v="8471"/>
    <n v="72"/>
    <n v="117.65277777777777"/>
    <b v="0"/>
    <s v="theater/spaces"/>
    <x v="1"/>
    <s v="spaces"/>
    <n v="1448175540"/>
    <n v="1445483246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n v="0.04"/>
    <x v="2"/>
    <s v="US"/>
    <s v="USD"/>
    <n v="1406683172"/>
    <n v="1404523172"/>
    <b v="0"/>
    <n v="10"/>
    <n v="2"/>
    <n v="5"/>
    <b v="0"/>
    <s v="theater/spaces"/>
    <x v="1"/>
    <s v="spaces"/>
    <n v="1406683172"/>
    <n v="1404523172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n v="11.985714285714286"/>
    <x v="2"/>
    <s v="AU"/>
    <s v="AUD"/>
    <n v="1468128537"/>
    <n v="1465536537"/>
    <b v="0"/>
    <n v="41950"/>
    <n v="15"/>
    <n v="2796.6666666666665"/>
    <b v="0"/>
    <s v="theater/spaces"/>
    <x v="1"/>
    <s v="spaces"/>
    <n v="1468128537"/>
    <n v="146553653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"/>
    <x v="2"/>
    <s v="NZ"/>
    <s v="NZD"/>
    <n v="1441837879"/>
    <n v="1439245879"/>
    <b v="0"/>
    <n v="200"/>
    <n v="1"/>
    <n v="200"/>
    <b v="0"/>
    <s v="theater/spaces"/>
    <x v="1"/>
    <s v="spaces"/>
    <n v="1441837879"/>
    <n v="1439245879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3E-2"/>
    <x v="2"/>
    <s v="US"/>
    <s v="USD"/>
    <n v="1445013352"/>
    <n v="1442421352"/>
    <b v="0"/>
    <n v="175"/>
    <n v="2"/>
    <n v="87.5"/>
    <b v="0"/>
    <s v="theater/spaces"/>
    <x v="1"/>
    <s v="spaces"/>
    <n v="1445013352"/>
    <n v="1442421352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.099999999999998"/>
    <x v="2"/>
    <s v="US"/>
    <s v="USD"/>
    <n v="1418587234"/>
    <n v="1415995234"/>
    <b v="0"/>
    <n v="141"/>
    <n v="7"/>
    <n v="20.142857142857142"/>
    <b v="0"/>
    <s v="theater/spaces"/>
    <x v="1"/>
    <s v="spaces"/>
    <n v="1418587234"/>
    <n v="141599523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n v="3.34"/>
    <x v="2"/>
    <s v="GB"/>
    <s v="GBP"/>
    <n v="1481132169"/>
    <n v="1479317769"/>
    <b v="0"/>
    <n v="334"/>
    <n v="16"/>
    <n v="20.875"/>
    <b v="0"/>
    <s v="theater/spaces"/>
    <x v="1"/>
    <s v="spaces"/>
    <n v="1481132169"/>
    <n v="1479317769"/>
    <x v="3070"/>
    <x v="3065"/>
  </r>
  <r>
    <n v="3071"/>
    <s v="The Echo Theatre 2015"/>
    <s v="Anyone can create. They just need a place and an opportunity. The Echo Theatre (Provo) provides that opportunity."/>
    <n v="12000"/>
    <n v="7173"/>
    <n v="59.774999999999999"/>
    <x v="2"/>
    <s v="US"/>
    <s v="USD"/>
    <n v="1429595940"/>
    <n v="1428082481"/>
    <b v="0"/>
    <n v="7173"/>
    <n v="117"/>
    <n v="61.307692307692307"/>
    <b v="0"/>
    <s v="theater/spaces"/>
    <x v="1"/>
    <s v="spaces"/>
    <n v="1429595940"/>
    <n v="142808248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2"/>
    <x v="2"/>
    <s v="US"/>
    <s v="USD"/>
    <n v="1477791960"/>
    <n v="1476549262"/>
    <b v="0"/>
    <n v="2"/>
    <n v="2"/>
    <n v="1"/>
    <b v="0"/>
    <s v="theater/spaces"/>
    <x v="1"/>
    <s v="spaces"/>
    <n v="1477791960"/>
    <n v="1476549262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4E-2"/>
    <x v="2"/>
    <s v="US"/>
    <s v="USD"/>
    <n v="1434309540"/>
    <n v="1429287900"/>
    <b v="0"/>
    <n v="645"/>
    <n v="7"/>
    <n v="92.142857142857139"/>
    <b v="0"/>
    <s v="theater/spaces"/>
    <x v="1"/>
    <s v="spaces"/>
    <n v="1434309540"/>
    <n v="1429287900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9E-2"/>
    <x v="2"/>
    <s v="FR"/>
    <s v="EUR"/>
    <n v="1457617359"/>
    <n v="1455025359"/>
    <b v="0"/>
    <n v="22"/>
    <n v="3"/>
    <n v="7.333333333333333"/>
    <b v="0"/>
    <s v="theater/spaces"/>
    <x v="1"/>
    <s v="spaces"/>
    <n v="1457617359"/>
    <n v="1455025359"/>
    <x v="3074"/>
    <x v="3069"/>
  </r>
  <r>
    <n v="3075"/>
    <s v="The Little MAGIC Theatre"/>
    <s v="Magic Morgan &amp; Liliana are raising funds to expand their famed traveling magic show to a theater of magic."/>
    <n v="15000"/>
    <n v="1296"/>
    <n v="8.64"/>
    <x v="2"/>
    <s v="US"/>
    <s v="USD"/>
    <n v="1471573640"/>
    <n v="1467253640"/>
    <b v="0"/>
    <n v="1296"/>
    <n v="20"/>
    <n v="64.8"/>
    <b v="0"/>
    <s v="theater/spaces"/>
    <x v="1"/>
    <s v="spaces"/>
    <n v="1471573640"/>
    <n v="1467253640"/>
    <x v="3075"/>
    <x v="3070"/>
  </r>
  <r>
    <n v="3076"/>
    <s v="10,000 Hours"/>
    <s v="Helping female comedians get in their 10,000 Hours of practice!"/>
    <n v="10000"/>
    <n v="1506"/>
    <n v="15.06"/>
    <x v="2"/>
    <s v="US"/>
    <s v="USD"/>
    <n v="1444405123"/>
    <n v="1439221123"/>
    <b v="0"/>
    <n v="1506"/>
    <n v="50"/>
    <n v="30.12"/>
    <b v="0"/>
    <s v="theater/spaces"/>
    <x v="1"/>
    <s v="spaces"/>
    <n v="1444405123"/>
    <n v="1439221123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.47727272727272729"/>
    <x v="2"/>
    <s v="CA"/>
    <s v="CAD"/>
    <n v="1488495478"/>
    <n v="1485903478"/>
    <b v="0"/>
    <n v="105"/>
    <n v="2"/>
    <n v="52.5"/>
    <b v="0"/>
    <s v="theater/spaces"/>
    <x v="1"/>
    <s v="spaces"/>
    <n v="1488495478"/>
    <n v="148590347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.11833333333333333"/>
    <x v="2"/>
    <s v="US"/>
    <s v="USD"/>
    <n v="1424920795"/>
    <n v="1422328795"/>
    <b v="0"/>
    <n v="71"/>
    <n v="3"/>
    <n v="23.666666666666668"/>
    <b v="0"/>
    <s v="theater/spaces"/>
    <x v="1"/>
    <s v="spaces"/>
    <n v="1424920795"/>
    <n v="1422328795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8417399858735245"/>
    <x v="2"/>
    <s v="US"/>
    <s v="USD"/>
    <n v="1427040435"/>
    <n v="1424452035"/>
    <b v="0"/>
    <n v="11226"/>
    <n v="27"/>
    <n v="415.77777777777777"/>
    <b v="0"/>
    <s v="theater/spaces"/>
    <x v="1"/>
    <s v="spaces"/>
    <n v="1427040435"/>
    <n v="1424452035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7E-2"/>
    <x v="2"/>
    <s v="US"/>
    <s v="USD"/>
    <n v="1419644444"/>
    <n v="1414456844"/>
    <b v="0"/>
    <n v="376"/>
    <n v="7"/>
    <n v="53.714285714285715"/>
    <b v="0"/>
    <s v="theater/spaces"/>
    <x v="1"/>
    <s v="spaces"/>
    <n v="1419644444"/>
    <n v="1414456844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.21029999999999999"/>
    <x v="2"/>
    <s v="US"/>
    <s v="USD"/>
    <n v="1442722891"/>
    <n v="1440130891"/>
    <b v="0"/>
    <n v="2103"/>
    <n v="5"/>
    <n v="420.6"/>
    <b v="0"/>
    <s v="theater/spaces"/>
    <x v="1"/>
    <s v="spaces"/>
    <n v="1442722891"/>
    <n v="1440130891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n v="0"/>
    <e v="#DIV/0!"/>
    <b v="0"/>
    <s v="theater/spaces"/>
    <x v="1"/>
    <s v="spaces"/>
    <n v="1447628946"/>
    <n v="1445033346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.27999999999999997"/>
    <x v="2"/>
    <s v="US"/>
    <s v="USD"/>
    <n v="1409547600"/>
    <n v="1406986278"/>
    <b v="0"/>
    <n v="56"/>
    <n v="3"/>
    <n v="18.666666666666668"/>
    <b v="0"/>
    <s v="theater/spaces"/>
    <x v="1"/>
    <s v="spaces"/>
    <n v="1409547600"/>
    <n v="140698627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1.57920670115792"/>
    <x v="2"/>
    <s v="US"/>
    <s v="USD"/>
    <n v="1430851680"/>
    <n v="1428340931"/>
    <b v="0"/>
    <n v="470"/>
    <n v="6"/>
    <n v="78.333333333333329"/>
    <b v="0"/>
    <s v="theater/spaces"/>
    <x v="1"/>
    <s v="spaces"/>
    <n v="1430851680"/>
    <n v="1428340931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"/>
    <x v="2"/>
    <s v="US"/>
    <s v="USD"/>
    <n v="1443561159"/>
    <n v="1440969159"/>
    <b v="0"/>
    <n v="610"/>
    <n v="9"/>
    <n v="67.777777777777771"/>
    <b v="0"/>
    <s v="theater/spaces"/>
    <x v="1"/>
    <s v="spaces"/>
    <n v="1443561159"/>
    <n v="1440969159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.25"/>
    <x v="2"/>
    <s v="IT"/>
    <s v="EUR"/>
    <n v="1439827559"/>
    <n v="1434643559"/>
    <b v="0"/>
    <n v="50"/>
    <n v="3"/>
    <n v="16.666666666666668"/>
    <b v="0"/>
    <s v="theater/spaces"/>
    <x v="1"/>
    <s v="spaces"/>
    <n v="1439827559"/>
    <n v="1434643559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625"/>
    <x v="2"/>
    <s v="US"/>
    <s v="USD"/>
    <n v="1482294990"/>
    <n v="1477107390"/>
    <b v="0"/>
    <n v="125"/>
    <n v="2"/>
    <n v="62.5"/>
    <b v="0"/>
    <s v="theater/spaces"/>
    <x v="1"/>
    <s v="spaces"/>
    <n v="1482294990"/>
    <n v="1477107390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n v="0.19384615384615383"/>
    <x v="2"/>
    <s v="US"/>
    <s v="USD"/>
    <n v="1420724460"/>
    <n v="1418046247"/>
    <b v="0"/>
    <n v="126"/>
    <n v="3"/>
    <n v="42"/>
    <b v="0"/>
    <s v="theater/spaces"/>
    <x v="1"/>
    <s v="spaces"/>
    <n v="1420724460"/>
    <n v="1418046247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n v="23.416"/>
    <x v="2"/>
    <s v="US"/>
    <s v="USD"/>
    <n v="1468029540"/>
    <n v="1465304483"/>
    <b v="0"/>
    <n v="5854"/>
    <n v="45"/>
    <n v="130.0888888888889"/>
    <b v="0"/>
    <s v="theater/spaces"/>
    <x v="1"/>
    <s v="spaces"/>
    <n v="1468029540"/>
    <n v="1465304483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n v="5.0808888888888886"/>
    <x v="2"/>
    <s v="US"/>
    <s v="USD"/>
    <n v="1430505545"/>
    <n v="1425325145"/>
    <b v="0"/>
    <n v="11432"/>
    <n v="9"/>
    <n v="1270.2222222222222"/>
    <b v="0"/>
    <s v="theater/spaces"/>
    <x v="1"/>
    <s v="spaces"/>
    <n v="1430505545"/>
    <n v="1425325145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n v="15.920000000000002"/>
    <x v="2"/>
    <s v="US"/>
    <s v="USD"/>
    <n v="1471214743"/>
    <n v="1468622743"/>
    <b v="0"/>
    <n v="796"/>
    <n v="9"/>
    <n v="88.444444444444443"/>
    <b v="0"/>
    <s v="theater/spaces"/>
    <x v="1"/>
    <s v="spaces"/>
    <n v="1471214743"/>
    <n v="1468622743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2"/>
    <x v="2"/>
    <s v="US"/>
    <s v="USD"/>
    <n v="1444946400"/>
    <n v="1441723912"/>
    <b v="0"/>
    <n v="1183.19"/>
    <n v="21"/>
    <n v="56.342380952380957"/>
    <b v="0"/>
    <s v="theater/spaces"/>
    <x v="1"/>
    <s v="spaces"/>
    <n v="1444946400"/>
    <n v="1441723912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2.75"/>
    <x v="2"/>
    <s v="CA"/>
    <s v="CAD"/>
    <n v="1401595140"/>
    <n v="1398980941"/>
    <b v="0"/>
    <n v="910"/>
    <n v="17"/>
    <n v="53.529411764705884"/>
    <b v="0"/>
    <s v="theater/spaces"/>
    <x v="1"/>
    <s v="spaces"/>
    <n v="1401595140"/>
    <n v="1398980941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n v="2.5000000000000001E-2"/>
    <x v="2"/>
    <s v="US"/>
    <s v="USD"/>
    <n v="1442775956"/>
    <n v="1437591956"/>
    <b v="0"/>
    <n v="25"/>
    <n v="1"/>
    <n v="25"/>
    <b v="0"/>
    <s v="theater/spaces"/>
    <x v="1"/>
    <s v="spaces"/>
    <n v="1442775956"/>
    <n v="1437591956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n v="0.33512064343163539"/>
    <x v="2"/>
    <s v="US"/>
    <s v="USD"/>
    <n v="1470011780"/>
    <n v="1464827780"/>
    <b v="0"/>
    <n v="50"/>
    <n v="1"/>
    <n v="50"/>
    <b v="0"/>
    <s v="theater/spaces"/>
    <x v="1"/>
    <s v="spaces"/>
    <n v="1470011780"/>
    <n v="146482778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"/>
    <x v="2"/>
    <s v="US"/>
    <s v="USD"/>
    <n v="1432151326"/>
    <n v="1429559326"/>
    <b v="0"/>
    <n v="795"/>
    <n v="14"/>
    <n v="56.785714285714285"/>
    <b v="0"/>
    <s v="theater/spaces"/>
    <x v="1"/>
    <s v="spaces"/>
    <n v="1432151326"/>
    <n v="1429559326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.150000000000002"/>
    <x v="2"/>
    <s v="GB"/>
    <s v="GBP"/>
    <n v="1475848800"/>
    <n v="1474027501"/>
    <b v="0"/>
    <n v="1715"/>
    <n v="42"/>
    <n v="40.833333333333336"/>
    <b v="0"/>
    <s v="theater/spaces"/>
    <x v="1"/>
    <s v="spaces"/>
    <n v="1475848800"/>
    <n v="1474027501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2"/>
    <x v="2"/>
    <s v="US"/>
    <s v="USD"/>
    <n v="1454890620"/>
    <n v="1450724449"/>
    <b v="0"/>
    <n v="1758"/>
    <n v="27"/>
    <n v="65.111111111111114"/>
    <b v="0"/>
    <s v="theater/spaces"/>
    <x v="1"/>
    <s v="spaces"/>
    <n v="1454890620"/>
    <n v="1450724449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3.900000000000002"/>
    <x v="2"/>
    <s v="US"/>
    <s v="USD"/>
    <n v="1455251591"/>
    <n v="1452659591"/>
    <b v="0"/>
    <n v="278"/>
    <n v="5"/>
    <n v="55.6"/>
    <b v="0"/>
    <s v="theater/spaces"/>
    <x v="1"/>
    <s v="spaces"/>
    <n v="1455251591"/>
    <n v="1452659591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.225"/>
    <x v="2"/>
    <s v="US"/>
    <s v="USD"/>
    <n v="1413816975"/>
    <n v="1411224975"/>
    <b v="0"/>
    <n v="1827"/>
    <n v="13"/>
    <n v="140.53846153846155"/>
    <b v="0"/>
    <s v="theater/spaces"/>
    <x v="1"/>
    <s v="spaces"/>
    <n v="1413816975"/>
    <n v="1411224975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300"/>
    <n v="12"/>
    <n v="25"/>
    <b v="0"/>
    <s v="theater/spaces"/>
    <x v="1"/>
    <s v="spaces"/>
    <n v="1437033360"/>
    <n v="1434445937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n v="39.112499999999997"/>
    <x v="2"/>
    <s v="GB"/>
    <s v="GBP"/>
    <n v="1471939818"/>
    <n v="1467619818"/>
    <b v="0"/>
    <n v="6258"/>
    <n v="90"/>
    <n v="69.533333333333331"/>
    <b v="0"/>
    <s v="theater/spaces"/>
    <x v="1"/>
    <s v="spaces"/>
    <n v="1471939818"/>
    <n v="1467619818"/>
    <x v="3102"/>
    <x v="3096"/>
  </r>
  <r>
    <n v="3103"/>
    <s v="Professional Venue for local artists!!"/>
    <s v="Creating a place for local artists to perform, at substantially less cost for them"/>
    <n v="4100"/>
    <n v="11"/>
    <n v="0.26829268292682928"/>
    <x v="2"/>
    <s v="US"/>
    <s v="USD"/>
    <n v="1434080706"/>
    <n v="1428896706"/>
    <b v="0"/>
    <n v="11"/>
    <n v="2"/>
    <n v="5.5"/>
    <b v="0"/>
    <s v="theater/spaces"/>
    <x v="1"/>
    <s v="spaces"/>
    <n v="1434080706"/>
    <n v="1428896706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n v="29.625"/>
    <x v="2"/>
    <s v="AU"/>
    <s v="AUD"/>
    <n v="1422928800"/>
    <n v="1420235311"/>
    <b v="0"/>
    <n v="1185"/>
    <n v="5"/>
    <n v="237"/>
    <b v="0"/>
    <s v="theater/spaces"/>
    <x v="1"/>
    <s v="spaces"/>
    <n v="1422928800"/>
    <n v="1420235311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n v="42.360992301112063"/>
    <x v="2"/>
    <s v="US"/>
    <s v="USD"/>
    <n v="1413694800"/>
    <n v="1408986916"/>
    <b v="0"/>
    <n v="2476"/>
    <n v="31"/>
    <n v="79.870967741935488"/>
    <b v="0"/>
    <s v="theater/spaces"/>
    <x v="1"/>
    <s v="spaces"/>
    <n v="1413694800"/>
    <n v="1408986916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5"/>
    <x v="2"/>
    <s v="GB"/>
    <s v="GBP"/>
    <n v="1442440800"/>
    <n v="1440497876"/>
    <b v="0"/>
    <n v="41"/>
    <n v="4"/>
    <n v="10.25"/>
    <b v="0"/>
    <s v="theater/spaces"/>
    <x v="1"/>
    <s v="spaces"/>
    <n v="1442440800"/>
    <n v="1440497876"/>
    <x v="3106"/>
    <x v="3100"/>
  </r>
  <r>
    <n v="3107"/>
    <s v="Creating Cabaret"/>
    <s v="When opportunity knocks, we answer!  Help expand the ravishingly talented troupe into a new and exciting market and venue!"/>
    <n v="40000"/>
    <n v="7905"/>
    <n v="19.762499999999999"/>
    <x v="2"/>
    <s v="US"/>
    <s v="USD"/>
    <n v="1431372751"/>
    <n v="1430767951"/>
    <b v="0"/>
    <n v="7905"/>
    <n v="29"/>
    <n v="272.58620689655174"/>
    <b v="0"/>
    <s v="theater/spaces"/>
    <x v="1"/>
    <s v="spaces"/>
    <n v="1431372751"/>
    <n v="1430767951"/>
    <x v="3107"/>
    <x v="3101"/>
  </r>
  <r>
    <n v="3108"/>
    <s v="Funding a home for our Children's Theater"/>
    <s v="We need a permanent home for the theater!"/>
    <n v="50000"/>
    <n v="26"/>
    <n v="5.1999999999999998E-2"/>
    <x v="2"/>
    <s v="US"/>
    <s v="USD"/>
    <n v="1430234394"/>
    <n v="1425053994"/>
    <b v="0"/>
    <n v="26"/>
    <n v="2"/>
    <n v="13"/>
    <b v="0"/>
    <s v="theater/spaces"/>
    <x v="1"/>
    <s v="spaces"/>
    <n v="1430234394"/>
    <n v="1425053994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.030188679245285"/>
    <x v="2"/>
    <s v="US"/>
    <s v="USD"/>
    <n v="1409194810"/>
    <n v="1406170810"/>
    <b v="0"/>
    <n v="6633"/>
    <n v="114"/>
    <n v="58.184210526315788"/>
    <b v="0"/>
    <s v="theater/spaces"/>
    <x v="1"/>
    <s v="spaces"/>
    <n v="1409194810"/>
    <n v="1406170810"/>
    <x v="3109"/>
    <x v="3103"/>
  </r>
  <r>
    <n v="3110"/>
    <s v="Hip Justice Catmunity Center"/>
    <s v="Cat People Unite! It's time we get a space of our own to relax, socialize and learn! Join the Catmunity!"/>
    <n v="25000"/>
    <n v="10"/>
    <n v="0.04"/>
    <x v="2"/>
    <s v="US"/>
    <s v="USD"/>
    <n v="1487465119"/>
    <n v="1484009119"/>
    <b v="0"/>
    <n v="10"/>
    <n v="1"/>
    <n v="10"/>
    <b v="0"/>
    <s v="theater/spaces"/>
    <x v="1"/>
    <s v="spaces"/>
    <n v="1487465119"/>
    <n v="1484009119"/>
    <x v="3110"/>
    <x v="3104"/>
  </r>
  <r>
    <n v="3111"/>
    <s v="All Puppet Players Need a Home"/>
    <s v="Help All Puppet Players perform it's 2015 season in a beautiful 200 seat theater for an entire year."/>
    <n v="20000"/>
    <n v="5328"/>
    <n v="26.640000000000004"/>
    <x v="2"/>
    <s v="US"/>
    <s v="USD"/>
    <n v="1412432220"/>
    <n v="1409753820"/>
    <b v="0"/>
    <n v="5328"/>
    <n v="76"/>
    <n v="70.10526315789474"/>
    <b v="0"/>
    <s v="theater/spaces"/>
    <x v="1"/>
    <s v="spaces"/>
    <n v="1412432220"/>
    <n v="1409753820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n v="4.7363636363636363"/>
    <x v="2"/>
    <s v="US"/>
    <s v="USD"/>
    <n v="1477968934"/>
    <n v="1472784934"/>
    <b v="0"/>
    <n v="521"/>
    <n v="9"/>
    <n v="57.888888888888886"/>
    <b v="0"/>
    <s v="theater/spaces"/>
    <x v="1"/>
    <s v="spaces"/>
    <n v="1477968934"/>
    <n v="1472784934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49"/>
    <x v="2"/>
    <s v="US"/>
    <s v="USD"/>
    <n v="1429291982"/>
    <n v="1426699982"/>
    <b v="0"/>
    <n v="4635"/>
    <n v="37"/>
    <n v="125.27027027027027"/>
    <b v="0"/>
    <s v="theater/spaces"/>
    <x v="1"/>
    <s v="spaces"/>
    <n v="1429291982"/>
    <n v="1426699982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n v="0"/>
    <e v="#DIV/0!"/>
    <b v="0"/>
    <s v="theater/spaces"/>
    <x v="1"/>
    <s v="spaces"/>
    <n v="1411312250"/>
    <n v="1406128250"/>
    <x v="3114"/>
    <x v="3108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300"/>
    <n v="1"/>
    <n v="300"/>
    <b v="0"/>
    <s v="theater/spaces"/>
    <x v="1"/>
    <s v="spaces"/>
    <n v="1465123427"/>
    <n v="1462531427"/>
    <x v="3115"/>
    <x v="3109"/>
  </r>
  <r>
    <n v="3116"/>
    <s v="CoreCon Asylum"/>
    <s v="Creating a consuite for CoreCon. A focus on the insanity of asylums and early medical practices from history."/>
    <n v="750"/>
    <n v="430"/>
    <n v="57.333333333333336"/>
    <x v="2"/>
    <s v="US"/>
    <s v="USD"/>
    <n v="1427890925"/>
    <n v="1426681325"/>
    <b v="0"/>
    <n v="430"/>
    <n v="10"/>
    <n v="43"/>
    <b v="0"/>
    <s v="theater/spaces"/>
    <x v="1"/>
    <s v="spaces"/>
    <n v="1427890925"/>
    <n v="1426681325"/>
    <x v="3116"/>
    <x v="3110"/>
  </r>
  <r>
    <n v="3117"/>
    <s v="Cowes and The Sea"/>
    <s v="Performing Arts workshops, for young people aged 5 -16, exploring how the sea has shaped Cowes as a settlement."/>
    <n v="1000"/>
    <n v="1"/>
    <n v="0.1"/>
    <x v="2"/>
    <s v="GB"/>
    <s v="GBP"/>
    <n v="1464354720"/>
    <n v="1463648360"/>
    <b v="0"/>
    <n v="1"/>
    <n v="1"/>
    <n v="1"/>
    <b v="0"/>
    <s v="theater/spaces"/>
    <x v="1"/>
    <s v="spaces"/>
    <n v="1464354720"/>
    <n v="1463648360"/>
    <x v="3117"/>
    <x v="3111"/>
  </r>
  <r>
    <n v="3118"/>
    <s v="Garden Eden, theatre, meeting, culture, music, art"/>
    <s v="a magical place for all kind of people, like a fairytaile in all colours"/>
    <n v="500000"/>
    <n v="1550"/>
    <n v="0.31"/>
    <x v="2"/>
    <s v="SE"/>
    <s v="SEK"/>
    <n v="1467473723"/>
    <n v="1465832123"/>
    <b v="0"/>
    <n v="1550"/>
    <n v="2"/>
    <n v="775"/>
    <b v="0"/>
    <s v="theater/spaces"/>
    <x v="1"/>
    <s v="spaces"/>
    <n v="1467473723"/>
    <n v="1465832123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.05"/>
    <x v="2"/>
    <s v="US"/>
    <s v="USD"/>
    <n v="1427414732"/>
    <n v="1424826332"/>
    <b v="0"/>
    <n v="5"/>
    <n v="1"/>
    <n v="5"/>
    <b v="0"/>
    <s v="theater/spaces"/>
    <x v="1"/>
    <s v="spaces"/>
    <n v="1427414732"/>
    <n v="1424826332"/>
    <x v="3119"/>
    <x v="3113"/>
  </r>
  <r>
    <n v="3120"/>
    <s v="Subtropisch zwemparadijs Tropicana"/>
    <s v="Wij willen Tropicana het subtropisch zwemparadijs van Rotterdam op een nieuwe locatie gaan bouwen."/>
    <n v="1300000"/>
    <n v="128"/>
    <n v="9.8461538461538465E-3"/>
    <x v="2"/>
    <s v="NL"/>
    <s v="EUR"/>
    <n v="1462484196"/>
    <n v="1457303796"/>
    <b v="0"/>
    <n v="128"/>
    <n v="10"/>
    <n v="12.8"/>
    <b v="0"/>
    <s v="theater/spaces"/>
    <x v="1"/>
    <s v="spaces"/>
    <n v="1462484196"/>
    <n v="1457303796"/>
    <x v="3120"/>
    <x v="3114"/>
  </r>
  <r>
    <n v="3121"/>
    <s v="Ant Farm Theatre Project (Canceled)"/>
    <s v="I going to build a theatre for a local ant farm so that Ants can put on their theatre productions."/>
    <n v="1500"/>
    <n v="10"/>
    <n v="0.66666666666666674"/>
    <x v="1"/>
    <s v="CA"/>
    <s v="CAD"/>
    <n v="1411748335"/>
    <n v="1406564335"/>
    <b v="0"/>
    <n v="10"/>
    <n v="1"/>
    <n v="10"/>
    <b v="0"/>
    <s v="theater/spaces"/>
    <x v="1"/>
    <s v="spaces"/>
    <n v="1411748335"/>
    <n v="1406564335"/>
    <x v="3121"/>
    <x v="3115"/>
  </r>
  <r>
    <n v="3122"/>
    <s v="be back soon (Canceled)"/>
    <s v="cancelled until further notice"/>
    <n v="199"/>
    <n v="116"/>
    <n v="58.291457286432156"/>
    <x v="1"/>
    <s v="US"/>
    <s v="USD"/>
    <n v="1478733732"/>
    <n v="1478298132"/>
    <b v="0"/>
    <n v="116"/>
    <n v="2"/>
    <n v="58"/>
    <b v="0"/>
    <s v="theater/spaces"/>
    <x v="1"/>
    <s v="spaces"/>
    <n v="1478733732"/>
    <n v="1478298132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n v="68.153599999999997"/>
    <x v="1"/>
    <s v="US"/>
    <s v="USD"/>
    <n v="1468108198"/>
    <n v="1465516198"/>
    <b v="0"/>
    <n v="85192"/>
    <n v="348"/>
    <n v="244.80459770114942"/>
    <b v="0"/>
    <s v="theater/spaces"/>
    <x v="1"/>
    <s v="spaces"/>
    <n v="1468108198"/>
    <n v="146551619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n v="3.2499999999999999E-3"/>
    <x v="1"/>
    <s v="US"/>
    <s v="USD"/>
    <n v="1422902601"/>
    <n v="1417718601"/>
    <b v="0"/>
    <n v="26"/>
    <n v="4"/>
    <n v="6.5"/>
    <b v="0"/>
    <s v="theater/spaces"/>
    <x v="1"/>
    <s v="spaces"/>
    <n v="1422902601"/>
    <n v="1417718601"/>
    <x v="3124"/>
    <x v="3118"/>
  </r>
  <r>
    <n v="3125"/>
    <s v="N/A (Canceled)"/>
    <s v="N/A"/>
    <n v="1500000"/>
    <n v="0"/>
    <n v="0"/>
    <x v="1"/>
    <s v="US"/>
    <s v="USD"/>
    <n v="1452142672"/>
    <n v="1449550672"/>
    <b v="0"/>
    <n v="0"/>
    <n v="0"/>
    <e v="#DIV/0!"/>
    <b v="0"/>
    <s v="theater/spaces"/>
    <x v="1"/>
    <s v="spaces"/>
    <n v="1452142672"/>
    <n v="1449550672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6"/>
    <x v="1"/>
    <s v="US"/>
    <s v="USD"/>
    <n v="1459121162"/>
    <n v="1456532762"/>
    <b v="0"/>
    <n v="1040"/>
    <n v="17"/>
    <n v="61.176470588235297"/>
    <b v="0"/>
    <s v="theater/spaces"/>
    <x v="1"/>
    <s v="spaces"/>
    <n v="1459121162"/>
    <n v="1456532762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n v="0"/>
    <e v="#DIV/0!"/>
    <b v="0"/>
    <s v="theater/spaces"/>
    <x v="1"/>
    <s v="spaces"/>
    <n v="1425242029"/>
    <n v="1422650029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8.60666666666667"/>
    <x v="3"/>
    <s v="US"/>
    <s v="USD"/>
    <n v="1489690141"/>
    <n v="1487101741"/>
    <b v="0"/>
    <n v="16291"/>
    <n v="117"/>
    <n v="139.23931623931625"/>
    <b v="0"/>
    <s v="theater/plays"/>
    <x v="1"/>
    <s v="plays"/>
    <n v="1489690141"/>
    <n v="1487101741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8"/>
    <x v="3"/>
    <s v="US"/>
    <s v="USD"/>
    <n v="1492542819"/>
    <n v="1489090419"/>
    <b v="0"/>
    <n v="10"/>
    <n v="1"/>
    <n v="10"/>
    <b v="0"/>
    <s v="theater/plays"/>
    <x v="1"/>
    <s v="plays"/>
    <n v="1492542819"/>
    <n v="1489090419"/>
    <x v="3129"/>
    <x v="3123"/>
  </r>
  <r>
    <n v="3130"/>
    <s v="MEDEA | A New Vision"/>
    <s v="A shockingly relevant modern take on a 2,000-year-old tragedy that confronts current gender politics."/>
    <n v="10000"/>
    <n v="375"/>
    <n v="3.75"/>
    <x v="3"/>
    <s v="US"/>
    <s v="USD"/>
    <n v="1492145940"/>
    <n v="1489504916"/>
    <b v="0"/>
    <n v="375"/>
    <n v="4"/>
    <n v="93.75"/>
    <b v="0"/>
    <s v="theater/plays"/>
    <x v="1"/>
    <s v="plays"/>
    <n v="1492145940"/>
    <n v="1489504916"/>
    <x v="3130"/>
    <x v="3124"/>
  </r>
  <r>
    <n v="3131"/>
    <s v="SNAKE EYES"/>
    <s v="A Staged Reading of &quot;Snake Eyes,&quot; a new play by Alex Rafala"/>
    <n v="4100"/>
    <n v="645"/>
    <n v="15.731707317073171"/>
    <x v="3"/>
    <s v="US"/>
    <s v="USD"/>
    <n v="1491656045"/>
    <n v="1489067645"/>
    <b v="0"/>
    <n v="645"/>
    <n v="12"/>
    <n v="53.75"/>
    <b v="0"/>
    <s v="theater/plays"/>
    <x v="1"/>
    <s v="plays"/>
    <n v="1491656045"/>
    <n v="1489067645"/>
    <x v="3131"/>
    <x v="3125"/>
  </r>
  <r>
    <n v="3132"/>
    <s v="A Bite of a Snake Play"/>
    <s v="Smells Like Money, Drips Like Honey, Taste Like Mocha, Better Run AWAY"/>
    <n v="30000"/>
    <n v="10"/>
    <n v="3.3333333333333333E-2"/>
    <x v="3"/>
    <s v="US"/>
    <s v="USD"/>
    <n v="1492759460"/>
    <n v="1487579060"/>
    <b v="0"/>
    <n v="10"/>
    <n v="1"/>
    <n v="10"/>
    <b v="0"/>
    <s v="theater/plays"/>
    <x v="1"/>
    <s v="plays"/>
    <n v="1492759460"/>
    <n v="148757906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540"/>
    <n v="16"/>
    <n v="33.75"/>
    <b v="0"/>
    <s v="theater/plays"/>
    <x v="1"/>
    <s v="plays"/>
    <n v="1490358834"/>
    <n v="1487770434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2.5"/>
    <x v="3"/>
    <s v="GB"/>
    <s v="GBP"/>
    <n v="1490631419"/>
    <n v="1488820619"/>
    <b v="0"/>
    <n v="225"/>
    <n v="12"/>
    <n v="18.75"/>
    <b v="0"/>
    <s v="theater/plays"/>
    <x v="1"/>
    <s v="plays"/>
    <n v="1490631419"/>
    <n v="1488820619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0.849420849420849"/>
    <x v="3"/>
    <s v="US"/>
    <s v="USD"/>
    <n v="1491277121"/>
    <n v="1489376321"/>
    <b v="0"/>
    <n v="162"/>
    <n v="7"/>
    <n v="23.142857142857142"/>
    <b v="0"/>
    <s v="theater/plays"/>
    <x v="1"/>
    <s v="plays"/>
    <n v="1491277121"/>
    <n v="1489376321"/>
    <x v="3135"/>
    <x v="3129"/>
  </r>
  <r>
    <n v="3136"/>
    <s v="Heroines"/>
    <s v="Help emberfly theatre put on their first production Heroines and pay our actors and creative team! Follow us @emberflytheatre"/>
    <n v="500"/>
    <n v="639"/>
    <n v="127.8"/>
    <x v="3"/>
    <s v="GB"/>
    <s v="GBP"/>
    <n v="1491001140"/>
    <n v="1487847954"/>
    <b v="0"/>
    <n v="639"/>
    <n v="22"/>
    <n v="29.045454545454547"/>
    <b v="0"/>
    <s v="theater/plays"/>
    <x v="1"/>
    <s v="plays"/>
    <n v="1491001140"/>
    <n v="1487847954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n v="3.3333333333333335"/>
    <x v="3"/>
    <s v="US"/>
    <s v="USD"/>
    <n v="1493838720"/>
    <n v="1489439669"/>
    <b v="0"/>
    <n v="50"/>
    <n v="1"/>
    <n v="50"/>
    <b v="0"/>
    <s v="theater/plays"/>
    <x v="1"/>
    <s v="plays"/>
    <n v="1493838720"/>
    <n v="1489439669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n v="0"/>
    <e v="#DIV/0!"/>
    <b v="0"/>
    <s v="theater/plays"/>
    <x v="1"/>
    <s v="plays"/>
    <n v="1491233407"/>
    <n v="1489591807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4"/>
    <x v="3"/>
    <s v="MX"/>
    <s v="MXN"/>
    <n v="1490416380"/>
    <n v="1487485760"/>
    <b v="0"/>
    <n v="2700"/>
    <n v="6"/>
    <n v="450"/>
    <b v="0"/>
    <s v="theater/plays"/>
    <x v="1"/>
    <s v="plays"/>
    <n v="1490416380"/>
    <n v="148748576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0.96"/>
    <x v="3"/>
    <s v="FR"/>
    <s v="EUR"/>
    <n v="1491581703"/>
    <n v="1488993303"/>
    <b v="0"/>
    <n v="96"/>
    <n v="4"/>
    <n v="24"/>
    <b v="0"/>
    <s v="theater/plays"/>
    <x v="1"/>
    <s v="plays"/>
    <n v="1491581703"/>
    <n v="1488993303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n v="51.6"/>
    <x v="3"/>
    <s v="NL"/>
    <s v="EUR"/>
    <n v="1492372800"/>
    <n v="1488823488"/>
    <b v="0"/>
    <n v="258"/>
    <n v="8"/>
    <n v="32.25"/>
    <b v="0"/>
    <s v="theater/plays"/>
    <x v="1"/>
    <s v="plays"/>
    <n v="1492372800"/>
    <n v="1488823488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"/>
    <x v="3"/>
    <s v="GB"/>
    <s v="GBP"/>
    <n v="1489922339"/>
    <n v="1487333939"/>
    <b v="0"/>
    <n v="45"/>
    <n v="3"/>
    <n v="15"/>
    <b v="0"/>
    <s v="theater/plays"/>
    <x v="1"/>
    <s v="plays"/>
    <n v="1489922339"/>
    <n v="1487333939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n v="0"/>
    <e v="#DIV/0!"/>
    <b v="0"/>
    <s v="theater/plays"/>
    <x v="1"/>
    <s v="plays"/>
    <n v="1491726956"/>
    <n v="148948055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n v="75.400000000000006"/>
    <x v="3"/>
    <s v="US"/>
    <s v="USD"/>
    <n v="1489903200"/>
    <n v="1488459307"/>
    <b v="0"/>
    <n v="7540"/>
    <n v="30"/>
    <n v="251.33333333333334"/>
    <b v="0"/>
    <s v="theater/plays"/>
    <x v="1"/>
    <s v="plays"/>
    <n v="1489903200"/>
    <n v="1488459307"/>
    <x v="3144"/>
    <x v="3138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n v="0"/>
    <e v="#DIV/0!"/>
    <b v="0"/>
    <s v="theater/plays"/>
    <x v="1"/>
    <s v="plays"/>
    <n v="1490659134"/>
    <n v="1485478734"/>
    <x v="3145"/>
    <x v="3139"/>
  </r>
  <r>
    <n v="3146"/>
    <s v="SoÃ±Ã© una ciudad amurallada"/>
    <s v="Somos... Podemos... Amamos... Nuestra muralla, nuestra utopÃ­a. Que el amor sea el lÃ­mite"/>
    <n v="50000"/>
    <n v="5250"/>
    <n v="10.5"/>
    <x v="3"/>
    <s v="MX"/>
    <s v="MXN"/>
    <n v="1492356166"/>
    <n v="1488471766"/>
    <b v="0"/>
    <n v="5250"/>
    <n v="12"/>
    <n v="437.5"/>
    <b v="0"/>
    <s v="theater/plays"/>
    <x v="1"/>
    <s v="plays"/>
    <n v="1492356166"/>
    <n v="148847176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7.52499999999999"/>
    <x v="0"/>
    <s v="US"/>
    <s v="USD"/>
    <n v="1415319355"/>
    <n v="1411859755"/>
    <b v="1"/>
    <n v="23505"/>
    <n v="213"/>
    <n v="110.35211267605634"/>
    <b v="1"/>
    <s v="theater/plays"/>
    <x v="1"/>
    <s v="plays"/>
    <n v="1415319355"/>
    <n v="1411859755"/>
    <x v="3147"/>
    <x v="3141"/>
  </r>
  <r>
    <n v="3148"/>
    <s v="The Aurora Project: A Sci-Fi Epic by Bella Poynton"/>
    <s v="Help fund The Aurora Project, an immersive science fiction epic."/>
    <n v="1800"/>
    <n v="2361"/>
    <n v="131.16666666666669"/>
    <x v="0"/>
    <s v="US"/>
    <s v="USD"/>
    <n v="1412136000"/>
    <n v="1410278284"/>
    <b v="1"/>
    <n v="2361"/>
    <n v="57"/>
    <n v="41.421052631578945"/>
    <b v="1"/>
    <s v="theater/plays"/>
    <x v="1"/>
    <s v="plays"/>
    <n v="1412136000"/>
    <n v="1410278284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1300"/>
    <n v="25"/>
    <n v="52"/>
    <b v="1"/>
    <s v="theater/plays"/>
    <x v="1"/>
    <s v="plays"/>
    <n v="1354845600"/>
    <n v="1352766300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3535"/>
    <n v="104"/>
    <n v="33.990384615384613"/>
    <b v="1"/>
    <s v="theater/plays"/>
    <x v="1"/>
    <s v="plays"/>
    <n v="1295928000"/>
    <n v="1288160403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n v="100.4"/>
    <x v="0"/>
    <s v="US"/>
    <s v="USD"/>
    <n v="1410379774"/>
    <n v="1407787774"/>
    <b v="1"/>
    <n v="3514"/>
    <n v="34"/>
    <n v="103.35294117647059"/>
    <b v="1"/>
    <s v="theater/plays"/>
    <x v="1"/>
    <s v="plays"/>
    <n v="1410379774"/>
    <n v="1407787774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n v="105.95454545454545"/>
    <x v="0"/>
    <s v="GB"/>
    <s v="GBP"/>
    <n v="1383425367"/>
    <n v="1380833367"/>
    <b v="1"/>
    <n v="2331"/>
    <n v="67"/>
    <n v="34.791044776119406"/>
    <b v="1"/>
    <s v="theater/plays"/>
    <x v="1"/>
    <s v="plays"/>
    <n v="1383425367"/>
    <n v="1380833367"/>
    <x v="3152"/>
    <x v="3146"/>
  </r>
  <r>
    <n v="3153"/>
    <s v="Terminator the Second"/>
    <s v="A stage production of Terminator 2: Judgment Day, composed entirely of the words of William Shakespeare"/>
    <n v="3000"/>
    <n v="10067.5"/>
    <n v="335.58333333333337"/>
    <x v="0"/>
    <s v="US"/>
    <s v="USD"/>
    <n v="1304225940"/>
    <n v="1301542937"/>
    <b v="1"/>
    <n v="10067.5"/>
    <n v="241"/>
    <n v="41.773858921161825"/>
    <b v="1"/>
    <s v="theater/plays"/>
    <x v="1"/>
    <s v="plays"/>
    <n v="1304225940"/>
    <n v="130154293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2.92857142857142"/>
    <x v="0"/>
    <s v="US"/>
    <s v="USD"/>
    <n v="1333310458"/>
    <n v="1330722058"/>
    <b v="1"/>
    <n v="7905"/>
    <n v="123"/>
    <n v="64.268292682926827"/>
    <b v="1"/>
    <s v="theater/plays"/>
    <x v="1"/>
    <s v="plays"/>
    <n v="1333310458"/>
    <n v="1330722058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n v="188.50460000000001"/>
    <x v="0"/>
    <s v="GB"/>
    <s v="GBP"/>
    <n v="1356004725"/>
    <n v="1353412725"/>
    <b v="1"/>
    <n v="9425.23"/>
    <n v="302"/>
    <n v="31.209370860927152"/>
    <b v="1"/>
    <s v="theater/plays"/>
    <x v="1"/>
    <s v="plays"/>
    <n v="1356004725"/>
    <n v="1353412725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1.81818181818181"/>
    <x v="0"/>
    <s v="US"/>
    <s v="USD"/>
    <n v="1338591144"/>
    <n v="1335567144"/>
    <b v="1"/>
    <n v="5600"/>
    <n v="89"/>
    <n v="62.921348314606739"/>
    <b v="1"/>
    <s v="theater/plays"/>
    <x v="1"/>
    <s v="plays"/>
    <n v="1338591144"/>
    <n v="1335567144"/>
    <x v="3156"/>
    <x v="3150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040"/>
    <n v="41"/>
    <n v="98.536585365853654"/>
    <b v="1"/>
    <s v="theater/plays"/>
    <x v="1"/>
    <s v="plays"/>
    <n v="1405746000"/>
    <n v="1404932105"/>
    <x v="3157"/>
    <x v="3151"/>
  </r>
  <r>
    <n v="3158"/>
    <s v="Nursery Crimes"/>
    <s v="A 40s crime-noir play using nursery rhyme characters."/>
    <n v="5000"/>
    <n v="5700"/>
    <n v="113.99999999999999"/>
    <x v="0"/>
    <s v="US"/>
    <s v="USD"/>
    <n v="1374523752"/>
    <n v="1371931752"/>
    <b v="1"/>
    <n v="5700"/>
    <n v="69"/>
    <n v="82.608695652173907"/>
    <b v="1"/>
    <s v="theater/plays"/>
    <x v="1"/>
    <s v="plays"/>
    <n v="1374523752"/>
    <n v="1371931752"/>
    <x v="3158"/>
    <x v="3152"/>
  </r>
  <r>
    <n v="3159"/>
    <s v="Waxwing: A New Play"/>
    <s v="WAXWING is an exciting new world premiere of mythic (perhaps even apocalyptic!) proportions."/>
    <n v="1500"/>
    <n v="2002.22"/>
    <n v="133.48133333333334"/>
    <x v="0"/>
    <s v="US"/>
    <s v="USD"/>
    <n v="1326927600"/>
    <n v="1323221761"/>
    <b v="1"/>
    <n v="2002.22"/>
    <n v="52"/>
    <n v="38.504230769230773"/>
    <b v="1"/>
    <s v="theater/plays"/>
    <x v="1"/>
    <s v="plays"/>
    <n v="1326927600"/>
    <n v="1323221761"/>
    <x v="3159"/>
    <x v="3153"/>
  </r>
  <r>
    <n v="3160"/>
    <s v="We Play Chekhov"/>
    <s v="Two stories by Anton Chekhov adapted for the stage and performed back-to-back in a stunning live theatrical performance."/>
    <n v="4500"/>
    <n v="4569"/>
    <n v="101.53333333333335"/>
    <x v="0"/>
    <s v="US"/>
    <s v="USD"/>
    <n v="1407905940"/>
    <n v="1405923687"/>
    <b v="1"/>
    <n v="4569"/>
    <n v="57"/>
    <n v="80.15789473684211"/>
    <b v="1"/>
    <s v="theater/plays"/>
    <x v="1"/>
    <s v="plays"/>
    <n v="1407905940"/>
    <n v="1405923687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n v="105.1"/>
    <x v="0"/>
    <s v="GB"/>
    <s v="GBP"/>
    <n v="1413377522"/>
    <n v="1410785522"/>
    <b v="1"/>
    <n v="2102"/>
    <n v="74"/>
    <n v="28.405405405405407"/>
    <b v="1"/>
    <s v="theater/plays"/>
    <x v="1"/>
    <s v="plays"/>
    <n v="1413377522"/>
    <n v="1410785522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n v="127.15"/>
    <x v="0"/>
    <s v="US"/>
    <s v="USD"/>
    <n v="1404698400"/>
    <n v="1402331262"/>
    <b v="1"/>
    <n v="5086"/>
    <n v="63"/>
    <n v="80.730158730158735"/>
    <b v="1"/>
    <s v="theater/plays"/>
    <x v="1"/>
    <s v="plays"/>
    <n v="1404698400"/>
    <n v="1402331262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.15384615384616"/>
    <x v="0"/>
    <s v="US"/>
    <s v="USD"/>
    <n v="1402855525"/>
    <n v="1400263525"/>
    <b v="1"/>
    <n v="14450"/>
    <n v="72"/>
    <n v="200.69444444444446"/>
    <b v="1"/>
    <s v="theater/plays"/>
    <x v="1"/>
    <s v="plays"/>
    <n v="1402855525"/>
    <n v="1400263525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6.76"/>
    <x v="0"/>
    <s v="US"/>
    <s v="USD"/>
    <n v="1402341615"/>
    <n v="1399490415"/>
    <b v="1"/>
    <n v="2669"/>
    <n v="71"/>
    <n v="37.591549295774648"/>
    <b v="1"/>
    <s v="theater/plays"/>
    <x v="1"/>
    <s v="plays"/>
    <n v="1402341615"/>
    <n v="1399490415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n v="162.66666666666666"/>
    <x v="0"/>
    <s v="US"/>
    <s v="USD"/>
    <n v="1304395140"/>
    <n v="1302493760"/>
    <b v="1"/>
    <n v="1220"/>
    <n v="21"/>
    <n v="58.095238095238095"/>
    <b v="1"/>
    <s v="theater/plays"/>
    <x v="1"/>
    <s v="plays"/>
    <n v="1304395140"/>
    <n v="1302493760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n v="160.22808571428573"/>
    <x v="0"/>
    <s v="US"/>
    <s v="USD"/>
    <n v="1416988740"/>
    <n v="1414514153"/>
    <b v="1"/>
    <n v="56079.83"/>
    <n v="930"/>
    <n v="60.300892473118282"/>
    <b v="1"/>
    <s v="theater/plays"/>
    <x v="1"/>
    <s v="plays"/>
    <n v="1416988740"/>
    <n v="1414514153"/>
    <x v="3166"/>
    <x v="3159"/>
  </r>
  <r>
    <n v="3167"/>
    <s v="Destiny is Judd Nelson: a new play at FringeNYC"/>
    <s v="What is destiny? Explore it with us this August at FringeNYC."/>
    <n v="3000"/>
    <n v="3485"/>
    <n v="116.16666666666666"/>
    <x v="0"/>
    <s v="US"/>
    <s v="USD"/>
    <n v="1406952781"/>
    <n v="1405743181"/>
    <b v="1"/>
    <n v="3485"/>
    <n v="55"/>
    <n v="63.363636363636367"/>
    <b v="1"/>
    <s v="theater/plays"/>
    <x v="1"/>
    <s v="plays"/>
    <n v="1406952781"/>
    <n v="1405743181"/>
    <x v="3167"/>
    <x v="3160"/>
  </r>
  <r>
    <n v="3168"/>
    <s v="Cosmicomics"/>
    <s v="A dazzling aerial show that brings to life the whimsical and romantic short stories of beloved fantasy author Italo Calvino."/>
    <n v="2500"/>
    <n v="3105"/>
    <n v="124.2"/>
    <x v="0"/>
    <s v="US"/>
    <s v="USD"/>
    <n v="1402696800"/>
    <n v="1399948353"/>
    <b v="1"/>
    <n v="3105"/>
    <n v="61"/>
    <n v="50.901639344262293"/>
    <b v="1"/>
    <s v="theater/plays"/>
    <x v="1"/>
    <s v="plays"/>
    <n v="1402696800"/>
    <n v="1399948353"/>
    <x v="3168"/>
    <x v="3161"/>
  </r>
  <r>
    <n v="3169"/>
    <s v="The Window"/>
    <s v="We're bringing The Window to the Cherry Lane Theater in January 2014."/>
    <n v="8000"/>
    <n v="8241"/>
    <n v="103.01249999999999"/>
    <x v="0"/>
    <s v="US"/>
    <s v="USD"/>
    <n v="1386910740"/>
    <n v="1384364561"/>
    <b v="1"/>
    <n v="8241"/>
    <n v="82"/>
    <n v="100.5"/>
    <b v="1"/>
    <s v="theater/plays"/>
    <x v="1"/>
    <s v="plays"/>
    <n v="1386910740"/>
    <n v="1384364561"/>
    <x v="3169"/>
    <x v="3162"/>
  </r>
  <r>
    <n v="3170"/>
    <s v="Ain't She Brave FringeNYC 2014 Project"/>
    <s v="An emotionally-charged journey through the history of black women in America told in reverse."/>
    <n v="2000"/>
    <n v="2245"/>
    <n v="112.25"/>
    <x v="0"/>
    <s v="US"/>
    <s v="USD"/>
    <n v="1404273600"/>
    <n v="1401414944"/>
    <b v="1"/>
    <n v="2245"/>
    <n v="71"/>
    <n v="31.619718309859156"/>
    <b v="1"/>
    <s v="theater/plays"/>
    <x v="1"/>
    <s v="plays"/>
    <n v="1404273600"/>
    <n v="1401414944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8.8142857142857"/>
    <x v="0"/>
    <s v="GB"/>
    <s v="GBP"/>
    <n v="1462545358"/>
    <n v="1459953358"/>
    <b v="1"/>
    <n v="7617"/>
    <n v="117"/>
    <n v="65.102564102564102"/>
    <b v="1"/>
    <s v="theater/plays"/>
    <x v="1"/>
    <s v="plays"/>
    <n v="1462545358"/>
    <n v="1459953358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4.99999999999999"/>
    <x v="0"/>
    <s v="US"/>
    <s v="USD"/>
    <n v="1329240668"/>
    <n v="1326648668"/>
    <b v="1"/>
    <n v="2300"/>
    <n v="29"/>
    <n v="79.310344827586206"/>
    <b v="1"/>
    <s v="theater/plays"/>
    <x v="1"/>
    <s v="plays"/>
    <n v="1329240668"/>
    <n v="1326648668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10300"/>
    <n v="74"/>
    <n v="139.18918918918919"/>
    <b v="1"/>
    <s v="theater/plays"/>
    <x v="1"/>
    <s v="plays"/>
    <n v="1411765492"/>
    <n v="1409173492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n v="101.13333333333334"/>
    <x v="0"/>
    <s v="US"/>
    <s v="USD"/>
    <n v="1408999508"/>
    <n v="1407789908"/>
    <b v="1"/>
    <n v="3034"/>
    <n v="23"/>
    <n v="131.91304347826087"/>
    <b v="1"/>
    <s v="theater/plays"/>
    <x v="1"/>
    <s v="plays"/>
    <n v="1408999508"/>
    <n v="1407789908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n v="109.55999999999999"/>
    <x v="0"/>
    <s v="US"/>
    <s v="USD"/>
    <n v="1297977427"/>
    <n v="1292793427"/>
    <b v="1"/>
    <n v="5478"/>
    <n v="60"/>
    <n v="91.3"/>
    <b v="1"/>
    <s v="theater/plays"/>
    <x v="1"/>
    <s v="plays"/>
    <n v="1297977427"/>
    <n v="1292793427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n v="114.8421052631579"/>
    <x v="0"/>
    <s v="US"/>
    <s v="USD"/>
    <n v="1376838000"/>
    <n v="1374531631"/>
    <b v="1"/>
    <n v="2182"/>
    <n v="55"/>
    <n v="39.672727272727272"/>
    <b v="1"/>
    <s v="theater/plays"/>
    <x v="1"/>
    <s v="plays"/>
    <n v="1376838000"/>
    <n v="1374531631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.39999999999999"/>
    <x v="0"/>
    <s v="US"/>
    <s v="USD"/>
    <n v="1403366409"/>
    <n v="1400774409"/>
    <b v="1"/>
    <n v="2935"/>
    <n v="51"/>
    <n v="57.549019607843135"/>
    <b v="1"/>
    <s v="theater/plays"/>
    <x v="1"/>
    <s v="plays"/>
    <n v="1403366409"/>
    <n v="1400774409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n v="171.73333333333335"/>
    <x v="0"/>
    <s v="GB"/>
    <s v="GBP"/>
    <n v="1405521075"/>
    <n v="1402929075"/>
    <b v="1"/>
    <n v="2576"/>
    <n v="78"/>
    <n v="33.025641025641029"/>
    <b v="1"/>
    <s v="theater/plays"/>
    <x v="1"/>
    <s v="plays"/>
    <n v="1405521075"/>
    <n v="1402929075"/>
    <x v="3178"/>
    <x v="3171"/>
  </r>
  <r>
    <n v="3179"/>
    <s v="I Do Wonder"/>
    <s v="A Sci-fi play in several vignettes that will narrate an alternate history in the mid-20th century."/>
    <n v="4200"/>
    <n v="4794.82"/>
    <n v="114.16238095238094"/>
    <x v="0"/>
    <s v="US"/>
    <s v="USD"/>
    <n v="1367859071"/>
    <n v="1365699071"/>
    <b v="1"/>
    <n v="4794.82"/>
    <n v="62"/>
    <n v="77.335806451612896"/>
    <b v="1"/>
    <s v="theater/plays"/>
    <x v="1"/>
    <s v="plays"/>
    <n v="1367859071"/>
    <n v="1365699071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n v="119.75"/>
    <x v="0"/>
    <s v="GB"/>
    <s v="GBP"/>
    <n v="1403258049"/>
    <n v="1400666049"/>
    <b v="1"/>
    <n v="1437"/>
    <n v="45"/>
    <n v="31.933333333333334"/>
    <b v="1"/>
    <s v="theater/plays"/>
    <x v="1"/>
    <s v="plays"/>
    <n v="1403258049"/>
    <n v="1400666049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n v="109.00000000000001"/>
    <x v="0"/>
    <s v="GB"/>
    <s v="GBP"/>
    <n v="1402848000"/>
    <n v="1400570787"/>
    <b v="1"/>
    <n v="545"/>
    <n v="15"/>
    <n v="36.333333333333336"/>
    <b v="1"/>
    <s v="theater/plays"/>
    <x v="1"/>
    <s v="plays"/>
    <n v="1402848000"/>
    <n v="1400570787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n v="100.88571428571429"/>
    <x v="0"/>
    <s v="US"/>
    <s v="USD"/>
    <n v="1328029200"/>
    <n v="1323211621"/>
    <b v="1"/>
    <n v="7062"/>
    <n v="151"/>
    <n v="46.768211920529801"/>
    <b v="1"/>
    <s v="theater/plays"/>
    <x v="1"/>
    <s v="plays"/>
    <n v="1328029200"/>
    <n v="1323211621"/>
    <x v="3182"/>
    <x v="3175"/>
  </r>
  <r>
    <n v="3183"/>
    <s v="The Seagull on The River"/>
    <s v="Anton Chekhov's The Seagull. An outdoor Amphitheater in Manhattan. Trees. A River. Daybreak."/>
    <n v="2500"/>
    <n v="2725"/>
    <n v="109.00000000000001"/>
    <x v="0"/>
    <s v="US"/>
    <s v="USD"/>
    <n v="1377284669"/>
    <n v="1375729469"/>
    <b v="1"/>
    <n v="2725"/>
    <n v="68"/>
    <n v="40.073529411764703"/>
    <b v="1"/>
    <s v="theater/plays"/>
    <x v="1"/>
    <s v="plays"/>
    <n v="1377284669"/>
    <n v="1375729469"/>
    <x v="3183"/>
    <x v="3176"/>
  </r>
  <r>
    <n v="3184"/>
    <s v="Equus at Frenetic Theatre"/>
    <s v="Equus is the story of a psychiatrist treating a teenaged boy who blinds six horses with a metal spike."/>
    <n v="4300"/>
    <n v="4610"/>
    <n v="107.20930232558139"/>
    <x v="0"/>
    <s v="US"/>
    <s v="USD"/>
    <n v="1404258631"/>
    <n v="1401666631"/>
    <b v="1"/>
    <n v="4610"/>
    <n v="46"/>
    <n v="100.21739130434783"/>
    <b v="1"/>
    <s v="theater/plays"/>
    <x v="1"/>
    <s v="plays"/>
    <n v="1404258631"/>
    <n v="1401666631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1000"/>
    <n v="24"/>
    <n v="41.666666666666664"/>
    <b v="1"/>
    <s v="theater/plays"/>
    <x v="1"/>
    <s v="plays"/>
    <n v="1405553241"/>
    <n v="1404948441"/>
    <x v="3185"/>
    <x v="3178"/>
  </r>
  <r>
    <n v="3186"/>
    <s v="Honest"/>
    <s v="Honest is an exciting and dark new play by Bristol based writer Alice Nicholas, touring the South of England and London this October."/>
    <n v="3200"/>
    <n v="3270"/>
    <n v="102.18750000000001"/>
    <x v="0"/>
    <s v="GB"/>
    <s v="GBP"/>
    <n v="1410901200"/>
    <n v="1408313438"/>
    <b v="1"/>
    <n v="3270"/>
    <n v="70"/>
    <n v="46.714285714285715"/>
    <b v="1"/>
    <s v="theater/plays"/>
    <x v="1"/>
    <s v="plays"/>
    <n v="1410901200"/>
    <n v="1408313438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.29333333333334"/>
    <x v="0"/>
    <s v="US"/>
    <s v="USD"/>
    <n v="1407167973"/>
    <n v="1405439973"/>
    <b v="1"/>
    <n v="17444"/>
    <n v="244"/>
    <n v="71.491803278688522"/>
    <b v="1"/>
    <s v="theater/plays"/>
    <x v="1"/>
    <s v="plays"/>
    <n v="1407167973"/>
    <n v="1405439973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130"/>
    <n v="9"/>
    <n v="14.444444444444445"/>
    <b v="0"/>
    <s v="theater/musical"/>
    <x v="1"/>
    <s v="musical"/>
    <n v="1433930302"/>
    <n v="1432115902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n v="12.327272727272726"/>
    <x v="2"/>
    <s v="SE"/>
    <s v="SEK"/>
    <n v="1432455532"/>
    <n v="1429863532"/>
    <b v="0"/>
    <n v="6780"/>
    <n v="19"/>
    <n v="356.84210526315792"/>
    <b v="0"/>
    <s v="theater/musical"/>
    <x v="1"/>
    <s v="musical"/>
    <n v="1432455532"/>
    <n v="1429863532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n v="0"/>
    <e v="#DIV/0!"/>
    <b v="0"/>
    <s v="theater/musical"/>
    <x v="1"/>
    <s v="musical"/>
    <n v="1481258275"/>
    <n v="1478662675"/>
    <x v="3190"/>
    <x v="3183"/>
  </r>
  <r>
    <n v="3191"/>
    <s v="Decree 770: Europa"/>
    <s v="A brand new musical about the ban of contraception and abortion in Romania and the revolution that ended it all in 1989."/>
    <n v="3750"/>
    <n v="151"/>
    <n v="4.0266666666666664"/>
    <x v="2"/>
    <s v="US"/>
    <s v="USD"/>
    <n v="1471370869"/>
    <n v="1466186869"/>
    <b v="0"/>
    <n v="151"/>
    <n v="4"/>
    <n v="37.75"/>
    <b v="0"/>
    <s v="theater/musical"/>
    <x v="1"/>
    <s v="musical"/>
    <n v="1471370869"/>
    <n v="1466186869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n v="1.02"/>
    <x v="2"/>
    <s v="GB"/>
    <s v="GBP"/>
    <n v="1425160800"/>
    <n v="1421274859"/>
    <b v="0"/>
    <n v="102"/>
    <n v="8"/>
    <n v="12.75"/>
    <b v="0"/>
    <s v="theater/musical"/>
    <x v="1"/>
    <s v="musical"/>
    <n v="1425160800"/>
    <n v="1421274859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n v="11.74"/>
    <x v="2"/>
    <s v="GB"/>
    <s v="GBP"/>
    <n v="1424474056"/>
    <n v="1420586056"/>
    <b v="0"/>
    <n v="587"/>
    <n v="24"/>
    <n v="24.458333333333332"/>
    <b v="0"/>
    <s v="theater/musical"/>
    <x v="1"/>
    <s v="musical"/>
    <n v="1424474056"/>
    <n v="142058605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n v="0"/>
    <e v="#DIV/0!"/>
    <b v="0"/>
    <s v="theater/musical"/>
    <x v="1"/>
    <s v="musical"/>
    <n v="1437960598"/>
    <n v="1435368598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n v="59.142857142857139"/>
    <x v="2"/>
    <s v="US"/>
    <s v="USD"/>
    <n v="1423750542"/>
    <n v="1421158542"/>
    <b v="0"/>
    <n v="2070"/>
    <n v="39"/>
    <n v="53.07692307692308"/>
    <b v="0"/>
    <s v="theater/musical"/>
    <x v="1"/>
    <s v="musical"/>
    <n v="1423750542"/>
    <n v="1421158542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n v="0.06"/>
    <x v="2"/>
    <s v="US"/>
    <s v="USD"/>
    <n v="1438437600"/>
    <n v="1433254875"/>
    <b v="0"/>
    <n v="1800"/>
    <n v="6"/>
    <n v="300"/>
    <b v="0"/>
    <s v="theater/musical"/>
    <x v="1"/>
    <s v="musical"/>
    <n v="1438437600"/>
    <n v="1433254875"/>
    <x v="3196"/>
    <x v="3189"/>
  </r>
  <r>
    <n v="3197"/>
    <s v="Mirror, mirror on the wall"/>
    <s v="This years most important stage project for young artists in our region. www.ungespor.no"/>
    <n v="10000"/>
    <n v="1145"/>
    <n v="11.450000000000001"/>
    <x v="2"/>
    <s v="NO"/>
    <s v="NOK"/>
    <n v="1423050618"/>
    <n v="1420458618"/>
    <b v="0"/>
    <n v="1145"/>
    <n v="4"/>
    <n v="286.25"/>
    <b v="0"/>
    <s v="theater/musical"/>
    <x v="1"/>
    <s v="musical"/>
    <n v="1423050618"/>
    <n v="1420458618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n v="0.36666666666666664"/>
    <x v="2"/>
    <s v="DK"/>
    <s v="DKK"/>
    <n v="1424081477"/>
    <n v="1420798277"/>
    <b v="0"/>
    <n v="110"/>
    <n v="3"/>
    <n v="36.666666666666664"/>
    <b v="0"/>
    <s v="theater/musical"/>
    <x v="1"/>
    <s v="musical"/>
    <n v="1424081477"/>
    <n v="142079827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n v="52.16"/>
    <x v="2"/>
    <s v="US"/>
    <s v="USD"/>
    <n v="1410037200"/>
    <n v="1407435418"/>
    <b v="0"/>
    <n v="2608"/>
    <n v="53"/>
    <n v="49.20754716981132"/>
    <b v="0"/>
    <s v="theater/musical"/>
    <x v="1"/>
    <s v="musical"/>
    <n v="1410037200"/>
    <n v="1407435418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n v="2E-3"/>
    <x v="2"/>
    <s v="US"/>
    <s v="USD"/>
    <n v="1461994440"/>
    <n v="1459410101"/>
    <b v="0"/>
    <n v="1"/>
    <n v="1"/>
    <n v="1"/>
    <b v="0"/>
    <s v="theater/musical"/>
    <x v="1"/>
    <s v="musical"/>
    <n v="1461994440"/>
    <n v="145941010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n v="1.25"/>
    <x v="2"/>
    <s v="GB"/>
    <s v="GBP"/>
    <n v="1409509477"/>
    <n v="1407695077"/>
    <b v="0"/>
    <n v="25"/>
    <n v="2"/>
    <n v="12.5"/>
    <b v="0"/>
    <s v="theater/musical"/>
    <x v="1"/>
    <s v="musical"/>
    <n v="1409509477"/>
    <n v="1407695077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n v="54.52"/>
    <x v="2"/>
    <s v="US"/>
    <s v="USD"/>
    <n v="1450072740"/>
    <n v="1445027346"/>
    <b v="0"/>
    <n v="2726"/>
    <n v="25"/>
    <n v="109.04"/>
    <b v="0"/>
    <s v="theater/musical"/>
    <x v="1"/>
    <s v="musical"/>
    <n v="1450072740"/>
    <n v="1445027346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250"/>
    <n v="6"/>
    <n v="41.666666666666664"/>
    <b v="0"/>
    <s v="theater/musical"/>
    <x v="1"/>
    <s v="musical"/>
    <n v="1443224622"/>
    <n v="1440632622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n v="0"/>
    <e v="#DIV/0!"/>
    <b v="0"/>
    <s v="theater/musical"/>
    <x v="1"/>
    <s v="musical"/>
    <n v="1437149640"/>
    <n v="1434558479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1"/>
    <x v="2"/>
    <s v="GB"/>
    <s v="GBP"/>
    <n v="1430470772"/>
    <n v="1427878772"/>
    <b v="0"/>
    <n v="273"/>
    <n v="12"/>
    <n v="22.75"/>
    <b v="0"/>
    <s v="theater/musical"/>
    <x v="1"/>
    <s v="musical"/>
    <n v="1430470772"/>
    <n v="1427878772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n v="0"/>
    <e v="#DIV/0!"/>
    <b v="0"/>
    <s v="theater/musical"/>
    <x v="1"/>
    <s v="musical"/>
    <n v="1442644651"/>
    <n v="1440052651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.36363636363636"/>
    <x v="2"/>
    <s v="US"/>
    <s v="USD"/>
    <n v="1429767607"/>
    <n v="1424587207"/>
    <b v="0"/>
    <n v="2550"/>
    <n v="36"/>
    <n v="70.833333333333329"/>
    <b v="0"/>
    <s v="theater/musical"/>
    <x v="1"/>
    <s v="musical"/>
    <n v="1429767607"/>
    <n v="1424587207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3.49999999999999"/>
    <x v="0"/>
    <s v="US"/>
    <s v="USD"/>
    <n v="1406557877"/>
    <n v="1404743477"/>
    <b v="1"/>
    <n v="5175"/>
    <n v="82"/>
    <n v="63.109756097560975"/>
    <b v="1"/>
    <s v="theater/plays"/>
    <x v="1"/>
    <s v="plays"/>
    <n v="1406557877"/>
    <n v="1404743477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.32315789473684"/>
    <x v="0"/>
    <s v="US"/>
    <s v="USD"/>
    <n v="1403305200"/>
    <n v="1400512658"/>
    <b v="1"/>
    <n v="11335.7"/>
    <n v="226"/>
    <n v="50.157964601769912"/>
    <b v="1"/>
    <s v="theater/plays"/>
    <x v="1"/>
    <s v="plays"/>
    <n v="1403305200"/>
    <n v="1400512658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5.76666666666667"/>
    <x v="0"/>
    <s v="US"/>
    <s v="USD"/>
    <n v="1338523140"/>
    <n v="1334442519"/>
    <b v="1"/>
    <n v="3773"/>
    <n v="60"/>
    <n v="62.883333333333333"/>
    <b v="1"/>
    <s v="theater/plays"/>
    <x v="1"/>
    <s v="plays"/>
    <n v="1338523140"/>
    <n v="1334442519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19.74347826086958"/>
    <x v="0"/>
    <s v="US"/>
    <s v="USD"/>
    <n v="1408068000"/>
    <n v="1405346680"/>
    <b v="1"/>
    <n v="27541"/>
    <n v="322"/>
    <n v="85.531055900621112"/>
    <b v="1"/>
    <s v="theater/plays"/>
    <x v="1"/>
    <s v="plays"/>
    <n v="1408068000"/>
    <n v="1405346680"/>
    <x v="3211"/>
    <x v="3204"/>
  </r>
  <r>
    <n v="3212"/>
    <s v="Campo Maldito"/>
    <s v="Help us bring our production of Campo Maldito to New York AND San Francisco!"/>
    <n v="4000"/>
    <n v="5050"/>
    <n v="126.25"/>
    <x v="0"/>
    <s v="US"/>
    <s v="USD"/>
    <n v="1407524751"/>
    <n v="1404932751"/>
    <b v="1"/>
    <n v="5050"/>
    <n v="94"/>
    <n v="53.723404255319146"/>
    <b v="1"/>
    <s v="theater/plays"/>
    <x v="1"/>
    <s v="plays"/>
    <n v="1407524751"/>
    <n v="1404932751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n v="100.11666666666667"/>
    <x v="0"/>
    <s v="GB"/>
    <s v="GBP"/>
    <n v="1437934759"/>
    <n v="1434478759"/>
    <b v="1"/>
    <n v="6007"/>
    <n v="47"/>
    <n v="127.80851063829788"/>
    <b v="1"/>
    <s v="theater/plays"/>
    <x v="1"/>
    <s v="plays"/>
    <n v="1437934759"/>
    <n v="1434478759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.13333333333334"/>
    <x v="0"/>
    <s v="GB"/>
    <s v="GBP"/>
    <n v="1452038100"/>
    <n v="1448823673"/>
    <b v="1"/>
    <n v="12256"/>
    <n v="115"/>
    <n v="106.57391304347826"/>
    <b v="1"/>
    <s v="theater/plays"/>
    <x v="1"/>
    <s v="plays"/>
    <n v="1452038100"/>
    <n v="1448823673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n v="100.35142857142858"/>
    <x v="0"/>
    <s v="US"/>
    <s v="USD"/>
    <n v="1441857540"/>
    <n v="1438617471"/>
    <b v="1"/>
    <n v="35123"/>
    <n v="134"/>
    <n v="262.11194029850748"/>
    <b v="1"/>
    <s v="theater/plays"/>
    <x v="1"/>
    <s v="plays"/>
    <n v="1441857540"/>
    <n v="1438617471"/>
    <x v="3215"/>
    <x v="3208"/>
  </r>
  <r>
    <n v="3216"/>
    <s v="BRUTE"/>
    <s v="Brute (winner of the 2015 IdeasTap Underbelly Award) is new writing based on the true story of a rather twisted, horrible schoolgirl."/>
    <n v="2000"/>
    <n v="2001"/>
    <n v="100.05"/>
    <x v="0"/>
    <s v="GB"/>
    <s v="GBP"/>
    <n v="1436625000"/>
    <n v="1433934371"/>
    <b v="1"/>
    <n v="2001"/>
    <n v="35"/>
    <n v="57.171428571428571"/>
    <b v="1"/>
    <s v="theater/plays"/>
    <x v="1"/>
    <s v="plays"/>
    <n v="1436625000"/>
    <n v="1433934371"/>
    <x v="3216"/>
    <x v="3209"/>
  </r>
  <r>
    <n v="3217"/>
    <s v="Wake Up Call @ IRT Theater"/>
    <s v="Wake Up Call is a comedic play about a group of hotel employees working on Christmas Eve."/>
    <n v="4500"/>
    <n v="5221"/>
    <n v="116.02222222222223"/>
    <x v="0"/>
    <s v="US"/>
    <s v="USD"/>
    <n v="1478264784"/>
    <n v="1475672784"/>
    <b v="1"/>
    <n v="5221"/>
    <n v="104"/>
    <n v="50.20192307692308"/>
    <b v="1"/>
    <s v="theater/plays"/>
    <x v="1"/>
    <s v="plays"/>
    <n v="1478264784"/>
    <n v="1475672784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.1"/>
    <x v="0"/>
    <s v="GB"/>
    <s v="GBP"/>
    <n v="1419984000"/>
    <n v="1417132986"/>
    <b v="1"/>
    <n v="12252"/>
    <n v="184"/>
    <n v="66.586956521739125"/>
    <b v="1"/>
    <s v="theater/plays"/>
    <x v="1"/>
    <s v="plays"/>
    <n v="1419984000"/>
    <n v="1417132986"/>
    <x v="3218"/>
    <x v="3211"/>
  </r>
  <r>
    <n v="3219"/>
    <s v="Eyes Closed - The First In-Dream Theater Experience"/>
    <s v="Eyes Closed is a collaborative play and docudrama about New Yorkers and their dreams."/>
    <n v="20000"/>
    <n v="20022"/>
    <n v="100.11000000000001"/>
    <x v="0"/>
    <s v="US"/>
    <s v="USD"/>
    <n v="1427063747"/>
    <n v="1424043347"/>
    <b v="1"/>
    <n v="20022"/>
    <n v="119"/>
    <n v="168.25210084033614"/>
    <b v="1"/>
    <s v="theater/plays"/>
    <x v="1"/>
    <s v="plays"/>
    <n v="1427063747"/>
    <n v="1424043347"/>
    <x v="3219"/>
    <x v="3212"/>
  </r>
  <r>
    <n v="3220"/>
    <s v="Burners"/>
    <s v="A sci-fi thriller for the stage opening March 10 in Los Angeles."/>
    <n v="15000"/>
    <n v="15126"/>
    <n v="100.84"/>
    <x v="0"/>
    <s v="US"/>
    <s v="USD"/>
    <n v="1489352400"/>
    <n v="1486411204"/>
    <b v="1"/>
    <n v="15126"/>
    <n v="59"/>
    <n v="256.37288135593218"/>
    <b v="1"/>
    <s v="theater/plays"/>
    <x v="1"/>
    <s v="plays"/>
    <n v="1489352400"/>
    <n v="1486411204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.42499999999998"/>
    <x v="0"/>
    <s v="GB"/>
    <s v="GBP"/>
    <n v="1436114603"/>
    <n v="1433090603"/>
    <b v="1"/>
    <n v="4137"/>
    <n v="113"/>
    <n v="36.610619469026545"/>
    <b v="1"/>
    <s v="theater/plays"/>
    <x v="1"/>
    <s v="plays"/>
    <n v="1436114603"/>
    <n v="1433090603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n v="124.8"/>
    <x v="0"/>
    <s v="US"/>
    <s v="USD"/>
    <n v="1445722140"/>
    <n v="1443016697"/>
    <b v="1"/>
    <n v="3120"/>
    <n v="84"/>
    <n v="37.142857142857146"/>
    <b v="1"/>
    <s v="theater/plays"/>
    <x v="1"/>
    <s v="plays"/>
    <n v="1445722140"/>
    <n v="1443016697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n v="109.51612903225806"/>
    <x v="0"/>
    <s v="US"/>
    <s v="USD"/>
    <n v="1440100976"/>
    <n v="1437508976"/>
    <b v="1"/>
    <n v="3395"/>
    <n v="74"/>
    <n v="45.878378378378379"/>
    <b v="1"/>
    <s v="theater/plays"/>
    <x v="1"/>
    <s v="plays"/>
    <n v="1440100976"/>
    <n v="143750897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n v="102.03333333333333"/>
    <x v="0"/>
    <s v="US"/>
    <s v="USD"/>
    <n v="1484024400"/>
    <n v="1479932713"/>
    <b v="1"/>
    <n v="30610"/>
    <n v="216"/>
    <n v="141.71296296296296"/>
    <b v="1"/>
    <s v="theater/plays"/>
    <x v="1"/>
    <s v="plays"/>
    <n v="1484024400"/>
    <n v="1479932713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.35000000000001"/>
    <x v="0"/>
    <s v="US"/>
    <s v="USD"/>
    <n v="1464987600"/>
    <n v="1463145938"/>
    <b v="1"/>
    <n v="2047"/>
    <n v="39"/>
    <n v="52.487179487179489"/>
    <b v="1"/>
    <s v="theater/plays"/>
    <x v="1"/>
    <s v="plays"/>
    <n v="1464987600"/>
    <n v="1463145938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.16666666666667"/>
    <x v="0"/>
    <s v="GB"/>
    <s v="GBP"/>
    <n v="1446213612"/>
    <n v="1443621612"/>
    <b v="1"/>
    <n v="1250"/>
    <n v="21"/>
    <n v="59.523809523809526"/>
    <b v="1"/>
    <s v="theater/plays"/>
    <x v="1"/>
    <s v="plays"/>
    <n v="1446213612"/>
    <n v="144362161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1500"/>
    <n v="30"/>
    <n v="50"/>
    <b v="1"/>
    <s v="theater/plays"/>
    <x v="1"/>
    <s v="plays"/>
    <n v="1484687436"/>
    <n v="1482095436"/>
    <x v="3227"/>
    <x v="3220"/>
  </r>
  <r>
    <n v="3228"/>
    <s v="Hear Me Roar: A Season of Powerful Women"/>
    <s v="A Season of Powerful Women. A Season of Defiance."/>
    <n v="7000"/>
    <n v="7164"/>
    <n v="102.34285714285714"/>
    <x v="0"/>
    <s v="US"/>
    <s v="USD"/>
    <n v="1450328340"/>
    <n v="1447606884"/>
    <b v="1"/>
    <n v="7164"/>
    <n v="37"/>
    <n v="193.62162162162161"/>
    <b v="1"/>
    <s v="theater/plays"/>
    <x v="1"/>
    <s v="plays"/>
    <n v="1450328340"/>
    <n v="1447606884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n v="107.86500000000001"/>
    <x v="0"/>
    <s v="US"/>
    <s v="USD"/>
    <n v="1416470398"/>
    <n v="1413874798"/>
    <b v="1"/>
    <n v="21573"/>
    <n v="202"/>
    <n v="106.79702970297029"/>
    <b v="1"/>
    <s v="theater/plays"/>
    <x v="1"/>
    <s v="plays"/>
    <n v="1416470398"/>
    <n v="141387479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09.88461538461539"/>
    <x v="0"/>
    <s v="US"/>
    <s v="USD"/>
    <n v="1412135940"/>
    <n v="1410840126"/>
    <b v="1"/>
    <n v="2857"/>
    <n v="37"/>
    <n v="77.21621621621621"/>
    <b v="1"/>
    <s v="theater/plays"/>
    <x v="1"/>
    <s v="plays"/>
    <n v="1412135940"/>
    <n v="141084012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1610"/>
    <n v="28"/>
    <n v="57.5"/>
    <b v="1"/>
    <s v="theater/plays"/>
    <x v="1"/>
    <s v="plays"/>
    <n v="1460846347"/>
    <n v="1458254347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n v="131.20000000000002"/>
    <x v="0"/>
    <s v="US"/>
    <s v="USD"/>
    <n v="1462334340"/>
    <n v="1459711917"/>
    <b v="1"/>
    <n v="1312"/>
    <n v="26"/>
    <n v="50.46153846153846"/>
    <b v="1"/>
    <s v="theater/plays"/>
    <x v="1"/>
    <s v="plays"/>
    <n v="1462334340"/>
    <n v="1459711917"/>
    <x v="3232"/>
    <x v="3224"/>
  </r>
  <r>
    <n v="3233"/>
    <s v="64 Squares"/>
    <s v="64 Squares is an autobiographical one-man exploration of the internal chess game played to reconcile relationships."/>
    <n v="5000"/>
    <n v="5940"/>
    <n v="118.8"/>
    <x v="0"/>
    <s v="US"/>
    <s v="USD"/>
    <n v="1488482355"/>
    <n v="1485890355"/>
    <b v="0"/>
    <n v="5940"/>
    <n v="61"/>
    <n v="97.377049180327873"/>
    <b v="1"/>
    <s v="theater/plays"/>
    <x v="1"/>
    <s v="plays"/>
    <n v="1488482355"/>
    <n v="1485890355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.39275000000001"/>
    <x v="0"/>
    <s v="GB"/>
    <s v="GBP"/>
    <n v="1485991860"/>
    <n v="1483124208"/>
    <b v="0"/>
    <n v="4015.71"/>
    <n v="115"/>
    <n v="34.91921739130435"/>
    <b v="1"/>
    <s v="theater/plays"/>
    <x v="1"/>
    <s v="plays"/>
    <n v="1485991860"/>
    <n v="1483124208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.20666666666666"/>
    <x v="0"/>
    <s v="US"/>
    <s v="USD"/>
    <n v="1467361251"/>
    <n v="1464769251"/>
    <b v="1"/>
    <n v="15481"/>
    <n v="181"/>
    <n v="85.530386740331494"/>
    <b v="1"/>
    <s v="theater/plays"/>
    <x v="1"/>
    <s v="plays"/>
    <n v="1467361251"/>
    <n v="1464769251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n v="100.6"/>
    <x v="0"/>
    <s v="US"/>
    <s v="USD"/>
    <n v="1482962433"/>
    <n v="1480370433"/>
    <b v="0"/>
    <n v="20120"/>
    <n v="110"/>
    <n v="182.90909090909091"/>
    <b v="1"/>
    <s v="theater/plays"/>
    <x v="1"/>
    <s v="plays"/>
    <n v="1482962433"/>
    <n v="1480370433"/>
    <x v="3236"/>
    <x v="3228"/>
  </r>
  <r>
    <n v="3237"/>
    <s v="Celebrating 20 years of The 24 Hour Plays around the world!"/>
    <s v="An annual campaign supporting our intensive for artists 25 and under."/>
    <n v="35000"/>
    <n v="35275.64"/>
    <n v="100.78754285714287"/>
    <x v="0"/>
    <s v="US"/>
    <s v="USD"/>
    <n v="1443499140"/>
    <n v="1441452184"/>
    <b v="1"/>
    <n v="35275.64"/>
    <n v="269"/>
    <n v="131.13620817843866"/>
    <b v="1"/>
    <s v="theater/plays"/>
    <x v="1"/>
    <s v="plays"/>
    <n v="1443499140"/>
    <n v="1441452184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.32142857142857"/>
    <x v="0"/>
    <s v="GB"/>
    <s v="GBP"/>
    <n v="1435752898"/>
    <n v="1433160898"/>
    <b v="1"/>
    <n v="3145"/>
    <n v="79"/>
    <n v="39.810126582278478"/>
    <b v="1"/>
    <s v="theater/plays"/>
    <x v="1"/>
    <s v="plays"/>
    <n v="1435752898"/>
    <n v="1433160898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5.91914022517912"/>
    <x v="0"/>
    <s v="GB"/>
    <s v="GBP"/>
    <n v="1445817540"/>
    <n v="1443665293"/>
    <b v="1"/>
    <n v="6208.98"/>
    <n v="104"/>
    <n v="59.701730769230764"/>
    <b v="1"/>
    <s v="theater/plays"/>
    <x v="1"/>
    <s v="plays"/>
    <n v="1445817540"/>
    <n v="1443665293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0.56666666666668"/>
    <x v="0"/>
    <s v="GB"/>
    <s v="GBP"/>
    <n v="1487286000"/>
    <n v="1484843948"/>
    <b v="0"/>
    <n v="3017"/>
    <n v="34"/>
    <n v="88.735294117647058"/>
    <b v="1"/>
    <s v="theater/plays"/>
    <x v="1"/>
    <s v="plays"/>
    <n v="1487286000"/>
    <n v="1484843948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.30588235294117"/>
    <x v="0"/>
    <s v="US"/>
    <s v="USD"/>
    <n v="1413269940"/>
    <n v="1410421670"/>
    <b v="1"/>
    <n v="9801"/>
    <n v="167"/>
    <n v="58.688622754491021"/>
    <b v="1"/>
    <s v="theater/plays"/>
    <x v="1"/>
    <s v="plays"/>
    <n v="1413269940"/>
    <n v="1410421670"/>
    <x v="3241"/>
    <x v="3233"/>
  </r>
  <r>
    <n v="3242"/>
    <s v="First Day Off in a Long Time by Brian Finkelstein"/>
    <s v="First Day Off in a Long Time is a comedy show...            _x000a_About suicide."/>
    <n v="10000"/>
    <n v="12730.42"/>
    <n v="127.30419999999999"/>
    <x v="0"/>
    <s v="US"/>
    <s v="USD"/>
    <n v="1411150092"/>
    <n v="1408558092"/>
    <b v="1"/>
    <n v="12730.42"/>
    <n v="183"/>
    <n v="69.56513661202186"/>
    <b v="1"/>
    <s v="theater/plays"/>
    <x v="1"/>
    <s v="plays"/>
    <n v="1411150092"/>
    <n v="1408558092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n v="102.83750000000001"/>
    <x v="0"/>
    <s v="US"/>
    <s v="USD"/>
    <n v="1444348800"/>
    <n v="1442283562"/>
    <b v="1"/>
    <n v="8227"/>
    <n v="71"/>
    <n v="115.87323943661971"/>
    <b v="1"/>
    <s v="theater/plays"/>
    <x v="1"/>
    <s v="plays"/>
    <n v="1444348800"/>
    <n v="1442283562"/>
    <x v="3243"/>
    <x v="3235"/>
  </r>
  <r>
    <n v="3244"/>
    <s v="'Time Please'"/>
    <s v="'Time Please' is a black comedy set in a failing public house in a run-down part of town, where things are about to get messy."/>
    <n v="1600"/>
    <n v="1647"/>
    <n v="102.9375"/>
    <x v="0"/>
    <s v="GB"/>
    <s v="GBP"/>
    <n v="1480613982"/>
    <n v="1478018382"/>
    <b v="0"/>
    <n v="1647"/>
    <n v="69"/>
    <n v="23.869565217391305"/>
    <b v="1"/>
    <s v="theater/plays"/>
    <x v="1"/>
    <s v="plays"/>
    <n v="1480613982"/>
    <n v="1478018382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n v="104.3047619047619"/>
    <x v="0"/>
    <s v="US"/>
    <s v="USD"/>
    <n v="1434074400"/>
    <n v="1431354258"/>
    <b v="0"/>
    <n v="21904"/>
    <n v="270"/>
    <n v="81.125925925925927"/>
    <b v="1"/>
    <s v="theater/plays"/>
    <x v="1"/>
    <s v="plays"/>
    <n v="1434074400"/>
    <n v="1431354258"/>
    <x v="3245"/>
    <x v="3237"/>
  </r>
  <r>
    <n v="3246"/>
    <s v="The Gray Man"/>
    <s v="The Gray Man isnâ€™t real. Heâ€™s a ghost story, a boogeyman, a tale mothers make up to keep their children safe."/>
    <n v="10000"/>
    <n v="11122"/>
    <n v="111.22000000000001"/>
    <x v="0"/>
    <s v="US"/>
    <s v="USD"/>
    <n v="1442030340"/>
    <n v="1439551200"/>
    <b v="1"/>
    <n v="11122"/>
    <n v="193"/>
    <n v="57.626943005181346"/>
    <b v="1"/>
    <s v="theater/plays"/>
    <x v="1"/>
    <s v="plays"/>
    <n v="1442030340"/>
    <n v="1439551200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5.86"/>
    <x v="0"/>
    <s v="GB"/>
    <s v="GBP"/>
    <n v="1436696712"/>
    <n v="1434104712"/>
    <b v="1"/>
    <n v="2646.5"/>
    <n v="57"/>
    <n v="46.429824561403507"/>
    <b v="1"/>
    <s v="theater/plays"/>
    <x v="1"/>
    <s v="plays"/>
    <n v="1436696712"/>
    <n v="1434104712"/>
    <x v="3247"/>
    <x v="3239"/>
  </r>
  <r>
    <n v="3248"/>
    <s v="Honest Accomplice Theatre 2015-16 Season"/>
    <s v="Honest Accomplice Theatre produces theatre for social change."/>
    <n v="12000"/>
    <n v="12095"/>
    <n v="100.79166666666666"/>
    <x v="0"/>
    <s v="US"/>
    <s v="USD"/>
    <n v="1428178757"/>
    <n v="1425590357"/>
    <b v="1"/>
    <n v="12095"/>
    <n v="200"/>
    <n v="60.475000000000001"/>
    <b v="1"/>
    <s v="theater/plays"/>
    <x v="1"/>
    <s v="plays"/>
    <n v="1428178757"/>
    <n v="1425590357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4.92727272727274"/>
    <x v="0"/>
    <s v="US"/>
    <s v="USD"/>
    <n v="1434822914"/>
    <n v="1432230914"/>
    <b v="1"/>
    <n v="5771"/>
    <n v="88"/>
    <n v="65.579545454545453"/>
    <b v="1"/>
    <s v="theater/plays"/>
    <x v="1"/>
    <s v="plays"/>
    <n v="1434822914"/>
    <n v="1432230914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1.55199999999999"/>
    <x v="0"/>
    <s v="US"/>
    <s v="USD"/>
    <n v="1415213324"/>
    <n v="1412617724"/>
    <b v="1"/>
    <n v="25388"/>
    <n v="213"/>
    <n v="119.1924882629108"/>
    <b v="1"/>
    <s v="theater/plays"/>
    <x v="1"/>
    <s v="plays"/>
    <n v="1415213324"/>
    <n v="1412617724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n v="110.73333333333333"/>
    <x v="0"/>
    <s v="US"/>
    <s v="USD"/>
    <n v="1434907966"/>
    <n v="1432315966"/>
    <b v="1"/>
    <n v="1661"/>
    <n v="20"/>
    <n v="83.05"/>
    <b v="1"/>
    <s v="theater/plays"/>
    <x v="1"/>
    <s v="plays"/>
    <n v="1434907966"/>
    <n v="1432315966"/>
    <x v="3251"/>
    <x v="3243"/>
  </r>
  <r>
    <n v="3252"/>
    <s v="Modern Love"/>
    <s v="How do we navigate the boundaries between friendship, sexual intimacy and obsessive desire?"/>
    <n v="2250"/>
    <n v="2876"/>
    <n v="127.82222222222221"/>
    <x v="0"/>
    <s v="GB"/>
    <s v="GBP"/>
    <n v="1473247240"/>
    <n v="1470655240"/>
    <b v="1"/>
    <n v="2876"/>
    <n v="50"/>
    <n v="57.52"/>
    <b v="1"/>
    <s v="theater/plays"/>
    <x v="1"/>
    <s v="plays"/>
    <n v="1473247240"/>
    <n v="1470655240"/>
    <x v="3252"/>
    <x v="3244"/>
  </r>
  <r>
    <n v="3253"/>
    <s v="EMPATHITRAX, a new play by Ana Nogueira"/>
    <s v="Can you ever truly feel what someone else is feeling?_x000a_Do you want to?"/>
    <n v="20000"/>
    <n v="20365"/>
    <n v="101.82500000000002"/>
    <x v="0"/>
    <s v="US"/>
    <s v="USD"/>
    <n v="1473306300"/>
    <n v="1471701028"/>
    <b v="1"/>
    <n v="20365"/>
    <n v="115"/>
    <n v="177.08695652173913"/>
    <b v="1"/>
    <s v="theater/plays"/>
    <x v="1"/>
    <s v="plays"/>
    <n v="1473306300"/>
    <n v="1471701028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.25769230769231"/>
    <x v="0"/>
    <s v="GB"/>
    <s v="GBP"/>
    <n v="1427331809"/>
    <n v="1424743409"/>
    <b v="1"/>
    <n v="13163.5"/>
    <n v="186"/>
    <n v="70.771505376344081"/>
    <b v="1"/>
    <s v="theater/plays"/>
    <x v="1"/>
    <s v="plays"/>
    <n v="1427331809"/>
    <n v="1424743409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525"/>
    <n v="18"/>
    <n v="29.166666666666668"/>
    <b v="1"/>
    <s v="theater/plays"/>
    <x v="1"/>
    <s v="plays"/>
    <n v="1412706375"/>
    <n v="1410114375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n v="128.06"/>
    <x v="0"/>
    <s v="US"/>
    <s v="USD"/>
    <n v="1433995140"/>
    <n v="1432129577"/>
    <b v="1"/>
    <n v="12806"/>
    <n v="176"/>
    <n v="72.76136363636364"/>
    <b v="1"/>
    <s v="theater/plays"/>
    <x v="1"/>
    <s v="plays"/>
    <n v="1433995140"/>
    <n v="1432129577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.29949999999999"/>
    <x v="0"/>
    <s v="GB"/>
    <s v="GBP"/>
    <n v="1487769952"/>
    <n v="1485177952"/>
    <b v="0"/>
    <n v="2125.9899999999998"/>
    <n v="41"/>
    <n v="51.853414634146333"/>
    <b v="1"/>
    <s v="theater/plays"/>
    <x v="1"/>
    <s v="plays"/>
    <n v="1487769952"/>
    <n v="1485177952"/>
    <x v="3257"/>
    <x v="3249"/>
  </r>
  <r>
    <n v="3258"/>
    <s v="Bluebirds by Joe Brondo"/>
    <s v="A guy named Walt steals a book and plans to sell it to get his life on track... until his wife finds out."/>
    <n v="7000"/>
    <n v="7365"/>
    <n v="105.21428571428571"/>
    <x v="0"/>
    <s v="US"/>
    <s v="USD"/>
    <n v="1420751861"/>
    <n v="1418159861"/>
    <b v="1"/>
    <n v="7365"/>
    <n v="75"/>
    <n v="98.2"/>
    <b v="1"/>
    <s v="theater/plays"/>
    <x v="1"/>
    <s v="plays"/>
    <n v="1420751861"/>
    <n v="1418159861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n v="106.16782608695652"/>
    <x v="0"/>
    <s v="US"/>
    <s v="USD"/>
    <n v="1475294340"/>
    <n v="1472753745"/>
    <b v="1"/>
    <n v="24418.6"/>
    <n v="97"/>
    <n v="251.7381443298969"/>
    <b v="1"/>
    <s v="theater/plays"/>
    <x v="1"/>
    <s v="plays"/>
    <n v="1475294340"/>
    <n v="1472753745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n v="109.24000000000001"/>
    <x v="0"/>
    <s v="US"/>
    <s v="USD"/>
    <n v="1448903318"/>
    <n v="1445875718"/>
    <b v="1"/>
    <n v="5462"/>
    <n v="73"/>
    <n v="74.821917808219183"/>
    <b v="1"/>
    <s v="theater/plays"/>
    <x v="1"/>
    <s v="plays"/>
    <n v="1448903318"/>
    <n v="1445875718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n v="100.45454545454547"/>
    <x v="0"/>
    <s v="US"/>
    <s v="USD"/>
    <n v="1437067476"/>
    <n v="1434475476"/>
    <b v="1"/>
    <n v="3315"/>
    <n v="49"/>
    <n v="67.65306122448979"/>
    <b v="1"/>
    <s v="theater/plays"/>
    <x v="1"/>
    <s v="plays"/>
    <n v="1437067476"/>
    <n v="1434475476"/>
    <x v="3261"/>
    <x v="3253"/>
  </r>
  <r>
    <n v="3262"/>
    <s v="Prison Boxing: A New Play by Leah Joki"/>
    <s v="A one-woman theatrical exploration of the prison system and its inhabitants."/>
    <n v="12200"/>
    <n v="12571"/>
    <n v="103.04098360655738"/>
    <x v="0"/>
    <s v="US"/>
    <s v="USD"/>
    <n v="1419220800"/>
    <n v="1416555262"/>
    <b v="1"/>
    <n v="12571"/>
    <n v="134"/>
    <n v="93.81343283582089"/>
    <b v="1"/>
    <s v="theater/plays"/>
    <x v="1"/>
    <s v="plays"/>
    <n v="1419220800"/>
    <n v="1416555262"/>
    <x v="3262"/>
    <x v="3254"/>
  </r>
  <r>
    <n v="3263"/>
    <s v="Titus Andronicus (with an all-female cast &amp; crew)"/>
    <s v="Shakespeare's bloodiest tragedy, performed and produced exclusively by women."/>
    <n v="2500"/>
    <n v="2804.16"/>
    <n v="112.1664"/>
    <x v="0"/>
    <s v="US"/>
    <s v="USD"/>
    <n v="1446238800"/>
    <n v="1444220588"/>
    <b v="1"/>
    <n v="2804.16"/>
    <n v="68"/>
    <n v="41.237647058823526"/>
    <b v="1"/>
    <s v="theater/plays"/>
    <x v="1"/>
    <s v="plays"/>
    <n v="1446238800"/>
    <n v="1444220588"/>
    <x v="3263"/>
    <x v="3255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2575"/>
    <n v="49"/>
    <n v="52.551020408163268"/>
    <b v="1"/>
    <s v="theater/plays"/>
    <x v="1"/>
    <s v="plays"/>
    <n v="1422482400"/>
    <n v="1421089938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4428"/>
    <n v="63"/>
    <n v="70.285714285714292"/>
    <b v="1"/>
    <s v="theater/plays"/>
    <x v="1"/>
    <s v="plays"/>
    <n v="1449162000"/>
    <n v="1446570315"/>
    <x v="3265"/>
    <x v="3257"/>
  </r>
  <r>
    <n v="3266"/>
    <s v="Macbeth"/>
    <s v="An original version of Shakespeare's masterpiece that emphasizes family and explores the destruction of blood ties"/>
    <n v="6000"/>
    <n v="7877"/>
    <n v="131.28333333333333"/>
    <x v="0"/>
    <s v="US"/>
    <s v="USD"/>
    <n v="1434142800"/>
    <n v="1431435122"/>
    <b v="1"/>
    <n v="7877"/>
    <n v="163"/>
    <n v="48.325153374233132"/>
    <b v="1"/>
    <s v="theater/plays"/>
    <x v="1"/>
    <s v="plays"/>
    <n v="1434142800"/>
    <n v="1431435122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.1"/>
    <x v="0"/>
    <s v="US"/>
    <s v="USD"/>
    <n v="1437156660"/>
    <n v="1434564660"/>
    <b v="1"/>
    <n v="15315"/>
    <n v="288"/>
    <n v="53.177083333333336"/>
    <b v="1"/>
    <s v="theater/plays"/>
    <x v="1"/>
    <s v="plays"/>
    <n v="1437156660"/>
    <n v="1434564660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2560"/>
    <n v="42"/>
    <n v="60.952380952380949"/>
    <b v="1"/>
    <s v="theater/plays"/>
    <x v="1"/>
    <s v="plays"/>
    <n v="1472074928"/>
    <n v="1470692528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1.49999999999999"/>
    <x v="0"/>
    <s v="GB"/>
    <s v="GBP"/>
    <n v="1434452400"/>
    <n v="1431509397"/>
    <b v="1"/>
    <n v="8120"/>
    <n v="70"/>
    <n v="116"/>
    <b v="1"/>
    <s v="theater/plays"/>
    <x v="1"/>
    <s v="plays"/>
    <n v="1434452400"/>
    <n v="1431509397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1.66666666666666"/>
    <x v="0"/>
    <s v="GB"/>
    <s v="GBP"/>
    <n v="1436705265"/>
    <n v="1434113265"/>
    <b v="1"/>
    <n v="1830"/>
    <n v="30"/>
    <n v="61"/>
    <b v="1"/>
    <s v="theater/plays"/>
    <x v="1"/>
    <s v="plays"/>
    <n v="1436705265"/>
    <n v="1434113265"/>
    <x v="3270"/>
    <x v="3262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1950"/>
    <n v="51"/>
    <n v="38.235294117647058"/>
    <b v="1"/>
    <s v="theater/plays"/>
    <x v="1"/>
    <s v="plays"/>
    <n v="1414927775"/>
    <n v="1412332175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n v="154.43"/>
    <x v="0"/>
    <s v="US"/>
    <s v="USD"/>
    <n v="1446814809"/>
    <n v="1444219209"/>
    <b v="1"/>
    <n v="15443"/>
    <n v="145"/>
    <n v="106.50344827586207"/>
    <b v="1"/>
    <s v="theater/plays"/>
    <x v="1"/>
    <s v="plays"/>
    <n v="1446814809"/>
    <n v="1444219209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n v="107.4"/>
    <x v="0"/>
    <s v="US"/>
    <s v="USD"/>
    <n v="1473879600"/>
    <n v="1472498042"/>
    <b v="1"/>
    <n v="4296"/>
    <n v="21"/>
    <n v="204.57142857142858"/>
    <b v="1"/>
    <s v="theater/plays"/>
    <x v="1"/>
    <s v="plays"/>
    <n v="1473879600"/>
    <n v="1472498042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n v="101.32258064516128"/>
    <x v="0"/>
    <s v="US"/>
    <s v="USD"/>
    <n v="1458075600"/>
    <n v="1454259272"/>
    <b v="1"/>
    <n v="15705"/>
    <n v="286"/>
    <n v="54.912587412587413"/>
    <b v="1"/>
    <s v="theater/plays"/>
    <x v="1"/>
    <s v="plays"/>
    <n v="1458075600"/>
    <n v="1454259272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.27777777777777"/>
    <x v="0"/>
    <s v="US"/>
    <s v="USD"/>
    <n v="1423456200"/>
    <n v="1421183271"/>
    <b v="1"/>
    <n v="1805"/>
    <n v="12"/>
    <n v="150.41666666666666"/>
    <b v="1"/>
    <s v="theater/plays"/>
    <x v="1"/>
    <s v="plays"/>
    <n v="1423456200"/>
    <n v="1421183271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n v="116.84444444444443"/>
    <x v="0"/>
    <s v="CA"/>
    <s v="CAD"/>
    <n v="1459483140"/>
    <n v="1456526879"/>
    <b v="1"/>
    <n v="5258"/>
    <n v="100"/>
    <n v="52.58"/>
    <b v="1"/>
    <s v="theater/plays"/>
    <x v="1"/>
    <s v="plays"/>
    <n v="1459483140"/>
    <n v="1456526879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n v="108.60000000000001"/>
    <x v="0"/>
    <s v="GB"/>
    <s v="GBP"/>
    <n v="1416331406"/>
    <n v="1413735806"/>
    <b v="1"/>
    <n v="5430"/>
    <n v="100"/>
    <n v="54.3"/>
    <b v="1"/>
    <s v="theater/plays"/>
    <x v="1"/>
    <s v="plays"/>
    <n v="1416331406"/>
    <n v="141373580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.4"/>
    <x v="0"/>
    <s v="GB"/>
    <s v="GBP"/>
    <n v="1433017303"/>
    <n v="1430425303"/>
    <b v="1"/>
    <n v="2585"/>
    <n v="34"/>
    <n v="76.029411764705884"/>
    <b v="1"/>
    <s v="theater/plays"/>
    <x v="1"/>
    <s v="plays"/>
    <n v="1433017303"/>
    <n v="14304253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.27586206896552"/>
    <x v="0"/>
    <s v="US"/>
    <s v="USD"/>
    <n v="1459474059"/>
    <n v="1456885659"/>
    <b v="0"/>
    <n v="6628"/>
    <n v="63"/>
    <n v="105.2063492063492"/>
    <b v="1"/>
    <s v="theater/plays"/>
    <x v="1"/>
    <s v="plays"/>
    <n v="1459474059"/>
    <n v="1456885659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2060"/>
    <n v="30"/>
    <n v="68.666666666666671"/>
    <b v="1"/>
    <s v="theater/plays"/>
    <x v="1"/>
    <s v="plays"/>
    <n v="1433134800"/>
    <n v="1430158198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n v="121.6"/>
    <x v="0"/>
    <s v="US"/>
    <s v="USD"/>
    <n v="1441153705"/>
    <n v="1438561705"/>
    <b v="0"/>
    <n v="6080"/>
    <n v="47"/>
    <n v="129.36170212765958"/>
    <b v="1"/>
    <s v="theater/plays"/>
    <x v="1"/>
    <s v="plays"/>
    <n v="1441153705"/>
    <n v="1438561705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2.6467741935484"/>
    <x v="0"/>
    <s v="US"/>
    <s v="USD"/>
    <n v="1461904788"/>
    <n v="1458103188"/>
    <b v="0"/>
    <n v="31820.5"/>
    <n v="237"/>
    <n v="134.26371308016877"/>
    <b v="1"/>
    <s v="theater/plays"/>
    <x v="1"/>
    <s v="plays"/>
    <n v="1461904788"/>
    <n v="1458103188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4.75000000000001"/>
    <x v="0"/>
    <s v="GB"/>
    <s v="GBP"/>
    <n v="1455138000"/>
    <n v="1452448298"/>
    <b v="0"/>
    <n v="838"/>
    <n v="47"/>
    <n v="17.829787234042552"/>
    <b v="1"/>
    <s v="theater/plays"/>
    <x v="1"/>
    <s v="plays"/>
    <n v="1455138000"/>
    <n v="1452448298"/>
    <x v="3283"/>
    <x v="3275"/>
  </r>
  <r>
    <n v="3284"/>
    <s v="Help fund Black Enough!"/>
    <s v="Black Enough is an LSU student-staged performance exploring the effects of white supremacy on the black community."/>
    <n v="3000"/>
    <n v="3048"/>
    <n v="101.6"/>
    <x v="0"/>
    <s v="US"/>
    <s v="USD"/>
    <n v="1454047140"/>
    <n v="1452546853"/>
    <b v="0"/>
    <n v="3048"/>
    <n v="15"/>
    <n v="203.2"/>
    <b v="1"/>
    <s v="theater/plays"/>
    <x v="1"/>
    <s v="plays"/>
    <n v="1454047140"/>
    <n v="1452546853"/>
    <x v="3284"/>
    <x v="3276"/>
  </r>
  <r>
    <n v="3285"/>
    <s v="By Morning"/>
    <s v="A new play by Matthew Gasda"/>
    <n v="4999"/>
    <n v="5604"/>
    <n v="112.10242048409683"/>
    <x v="0"/>
    <s v="US"/>
    <s v="USD"/>
    <n v="1488258000"/>
    <n v="1485556626"/>
    <b v="0"/>
    <n v="5604"/>
    <n v="81"/>
    <n v="69.18518518518519"/>
    <b v="1"/>
    <s v="theater/plays"/>
    <x v="1"/>
    <s v="plays"/>
    <n v="1488258000"/>
    <n v="148555662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1.76666666666667"/>
    <x v="0"/>
    <s v="US"/>
    <s v="USD"/>
    <n v="1471291782"/>
    <n v="1468699782"/>
    <b v="0"/>
    <n v="15265"/>
    <n v="122"/>
    <n v="125.12295081967213"/>
    <b v="1"/>
    <s v="theater/plays"/>
    <x v="1"/>
    <s v="plays"/>
    <n v="1471291782"/>
    <n v="1468699782"/>
    <x v="3286"/>
    <x v="3278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2500"/>
    <n v="34"/>
    <n v="73.529411764705884"/>
    <b v="1"/>
    <s v="theater/plays"/>
    <x v="1"/>
    <s v="plays"/>
    <n v="1448733628"/>
    <n v="1446573628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.26489999999998"/>
    <x v="0"/>
    <s v="GB"/>
    <s v="GBP"/>
    <n v="1466463600"/>
    <n v="1463337315"/>
    <b v="0"/>
    <n v="10026.49"/>
    <n v="207"/>
    <n v="48.437149758454105"/>
    <b v="1"/>
    <s v="theater/plays"/>
    <x v="1"/>
    <s v="plays"/>
    <n v="1466463600"/>
    <n v="1463337315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.04200000000003"/>
    <x v="0"/>
    <s v="GB"/>
    <s v="GBP"/>
    <n v="1487580602"/>
    <n v="1485161402"/>
    <b v="0"/>
    <n v="665.21"/>
    <n v="25"/>
    <n v="26.608400000000003"/>
    <b v="1"/>
    <s v="theater/plays"/>
    <x v="1"/>
    <s v="plays"/>
    <n v="1487580602"/>
    <n v="1485161402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n v="121.2"/>
    <x v="0"/>
    <s v="GB"/>
    <s v="GBP"/>
    <n v="1489234891"/>
    <n v="1486642891"/>
    <b v="0"/>
    <n v="2424"/>
    <n v="72"/>
    <n v="33.666666666666664"/>
    <b v="1"/>
    <s v="theater/plays"/>
    <x v="1"/>
    <s v="plays"/>
    <n v="1489234891"/>
    <n v="1486642891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3.99999999999999"/>
    <x v="0"/>
    <s v="US"/>
    <s v="USD"/>
    <n v="1442462340"/>
    <n v="1439743900"/>
    <b v="0"/>
    <n v="570"/>
    <n v="14"/>
    <n v="40.714285714285715"/>
    <b v="1"/>
    <s v="theater/plays"/>
    <x v="1"/>
    <s v="plays"/>
    <n v="1442462340"/>
    <n v="1439743900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n v="286.13861386138615"/>
    <x v="0"/>
    <s v="GB"/>
    <s v="GBP"/>
    <n v="1449257348"/>
    <n v="1444069748"/>
    <b v="0"/>
    <n v="289"/>
    <n v="15"/>
    <n v="19.266666666666666"/>
    <b v="1"/>
    <s v="theater/plays"/>
    <x v="1"/>
    <s v="plays"/>
    <n v="1449257348"/>
    <n v="1444069748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.44444444444446"/>
    <x v="0"/>
    <s v="NZ"/>
    <s v="NZD"/>
    <n v="1488622352"/>
    <n v="1486030352"/>
    <b v="0"/>
    <n v="7670"/>
    <n v="91"/>
    <n v="84.285714285714292"/>
    <b v="1"/>
    <s v="theater/plays"/>
    <x v="1"/>
    <s v="plays"/>
    <n v="1488622352"/>
    <n v="1486030352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n v="118.33333333333333"/>
    <x v="0"/>
    <s v="GB"/>
    <s v="GBP"/>
    <n v="1434459554"/>
    <n v="1431867554"/>
    <b v="0"/>
    <n v="710"/>
    <n v="24"/>
    <n v="29.583333333333332"/>
    <b v="1"/>
    <s v="theater/plays"/>
    <x v="1"/>
    <s v="plays"/>
    <n v="1434459554"/>
    <n v="1431867554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n v="102.85857142857142"/>
    <x v="0"/>
    <s v="GB"/>
    <s v="GBP"/>
    <n v="1474886229"/>
    <n v="1472294229"/>
    <b v="0"/>
    <n v="720.01"/>
    <n v="27"/>
    <n v="26.667037037037037"/>
    <b v="1"/>
    <s v="theater/plays"/>
    <x v="1"/>
    <s v="plays"/>
    <n v="1474886229"/>
    <n v="1472294229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n v="144.06666666666666"/>
    <x v="0"/>
    <s v="GB"/>
    <s v="GBP"/>
    <n v="1448229600"/>
    <n v="1446401372"/>
    <b v="0"/>
    <n v="2161"/>
    <n v="47"/>
    <n v="45.978723404255319"/>
    <b v="1"/>
    <s v="theater/plays"/>
    <x v="1"/>
    <s v="plays"/>
    <n v="1448229600"/>
    <n v="1446401372"/>
    <x v="3296"/>
    <x v="3288"/>
  </r>
  <r>
    <n v="3297"/>
    <s v="MY EYES WENT DARK"/>
    <s v="A father loses his family in a freak plane crash and goes on to murder the air traffic controller he holds responsible."/>
    <n v="5500"/>
    <n v="5504"/>
    <n v="100.07272727272726"/>
    <x v="0"/>
    <s v="GB"/>
    <s v="GBP"/>
    <n v="1438037940"/>
    <n v="1436380256"/>
    <b v="0"/>
    <n v="5504"/>
    <n v="44"/>
    <n v="125.09090909090909"/>
    <b v="1"/>
    <s v="theater/plays"/>
    <x v="1"/>
    <s v="plays"/>
    <n v="1438037940"/>
    <n v="143638025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1.73"/>
    <x v="0"/>
    <s v="US"/>
    <s v="USD"/>
    <n v="1442102400"/>
    <n v="1440370768"/>
    <b v="0"/>
    <n v="10173"/>
    <n v="72"/>
    <n v="141.29166666666666"/>
    <b v="1"/>
    <s v="theater/plays"/>
    <x v="1"/>
    <s v="plays"/>
    <n v="1442102400"/>
    <n v="1440370768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.19999999999999"/>
    <x v="0"/>
    <s v="US"/>
    <s v="USD"/>
    <n v="1444860063"/>
    <n v="1442268063"/>
    <b v="0"/>
    <n v="3486"/>
    <n v="63"/>
    <n v="55.333333333333336"/>
    <b v="1"/>
    <s v="theater/plays"/>
    <x v="1"/>
    <s v="plays"/>
    <n v="1444860063"/>
    <n v="1442268063"/>
    <x v="3299"/>
    <x v="3291"/>
  </r>
  <r>
    <n v="3300"/>
    <s v="MAX &amp; ELSA: NO MUSIC. NO CHILDREN."/>
    <s v="A subversive parody about the two people for whom the hills were NOT alive with THE SOUND OF MUSIC."/>
    <n v="3000"/>
    <n v="4085"/>
    <n v="136.16666666666666"/>
    <x v="0"/>
    <s v="US"/>
    <s v="USD"/>
    <n v="1430329862"/>
    <n v="1428515462"/>
    <b v="0"/>
    <n v="4085"/>
    <n v="88"/>
    <n v="46.420454545454547"/>
    <b v="1"/>
    <s v="theater/plays"/>
    <x v="1"/>
    <s v="plays"/>
    <n v="1430329862"/>
    <n v="142851546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.46666666666667"/>
    <x v="0"/>
    <s v="US"/>
    <s v="USD"/>
    <n v="1470034740"/>
    <n v="1466185176"/>
    <b v="0"/>
    <n v="4004"/>
    <n v="70"/>
    <n v="57.2"/>
    <b v="1"/>
    <s v="theater/plays"/>
    <x v="1"/>
    <s v="plays"/>
    <n v="1470034740"/>
    <n v="1466185176"/>
    <x v="3301"/>
    <x v="3293"/>
  </r>
  <r>
    <n v="3302"/>
    <s v="El muro de BorÃ­s KiÃ©n"/>
    <s v="FilosofÃ­a de los anÃ³nimos"/>
    <n v="8400"/>
    <n v="8685"/>
    <n v="103.39285714285715"/>
    <x v="0"/>
    <s v="ES"/>
    <s v="EUR"/>
    <n v="1481099176"/>
    <n v="1478507176"/>
    <b v="0"/>
    <n v="8685"/>
    <n v="50"/>
    <n v="173.7"/>
    <b v="1"/>
    <s v="theater/plays"/>
    <x v="1"/>
    <s v="plays"/>
    <n v="1481099176"/>
    <n v="147850717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n v="115.88888888888889"/>
    <x v="0"/>
    <s v="US"/>
    <s v="USD"/>
    <n v="1427553484"/>
    <n v="1424533084"/>
    <b v="0"/>
    <n v="2086"/>
    <n v="35"/>
    <n v="59.6"/>
    <b v="1"/>
    <s v="theater/plays"/>
    <x v="1"/>
    <s v="plays"/>
    <n v="1427553484"/>
    <n v="1424533084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n v="104.51666666666665"/>
    <x v="0"/>
    <s v="US"/>
    <s v="USD"/>
    <n v="1482418752"/>
    <n v="1479826752"/>
    <b v="0"/>
    <n v="15677.5"/>
    <n v="175"/>
    <n v="89.585714285714289"/>
    <b v="1"/>
    <s v="theater/plays"/>
    <x v="1"/>
    <s v="plays"/>
    <n v="1482418752"/>
    <n v="1479826752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n v="102.02500000000001"/>
    <x v="0"/>
    <s v="US"/>
    <s v="USD"/>
    <n v="1438374748"/>
    <n v="1435782748"/>
    <b v="0"/>
    <n v="4081"/>
    <n v="20"/>
    <n v="204.05"/>
    <b v="1"/>
    <s v="theater/plays"/>
    <x v="1"/>
    <s v="plays"/>
    <n v="1438374748"/>
    <n v="1435782748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.33333333333334"/>
    <x v="0"/>
    <s v="US"/>
    <s v="USD"/>
    <n v="1465527600"/>
    <n v="1462252542"/>
    <b v="0"/>
    <n v="2630"/>
    <n v="54"/>
    <n v="48.703703703703702"/>
    <b v="1"/>
    <s v="theater/plays"/>
    <x v="1"/>
    <s v="plays"/>
    <n v="1465527600"/>
    <n v="1462252542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n v="106.67999999999999"/>
    <x v="0"/>
    <s v="US"/>
    <s v="USD"/>
    <n v="1463275339"/>
    <n v="1460683339"/>
    <b v="0"/>
    <n v="1066.8"/>
    <n v="20"/>
    <n v="53.339999999999996"/>
    <b v="1"/>
    <s v="theater/plays"/>
    <x v="1"/>
    <s v="plays"/>
    <n v="1463275339"/>
    <n v="1460683339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n v="122.28571428571429"/>
    <x v="0"/>
    <s v="US"/>
    <s v="USD"/>
    <n v="1460581365"/>
    <n v="1458766965"/>
    <b v="0"/>
    <n v="4280"/>
    <n v="57"/>
    <n v="75.087719298245617"/>
    <b v="1"/>
    <s v="theater/plays"/>
    <x v="1"/>
    <s v="plays"/>
    <n v="1460581365"/>
    <n v="1458766965"/>
    <x v="3308"/>
    <x v="3300"/>
  </r>
  <r>
    <n v="3309"/>
    <s v="Collision Course"/>
    <s v="Two unlikely friends, a garage, tinned beans &amp; the end of the world."/>
    <n v="350"/>
    <n v="558"/>
    <n v="159.42857142857144"/>
    <x v="0"/>
    <s v="GB"/>
    <s v="GBP"/>
    <n v="1476632178"/>
    <n v="1473953778"/>
    <b v="0"/>
    <n v="558"/>
    <n v="31"/>
    <n v="18"/>
    <b v="1"/>
    <s v="theater/plays"/>
    <x v="1"/>
    <s v="plays"/>
    <n v="1476632178"/>
    <n v="1473953778"/>
    <x v="3309"/>
    <x v="3301"/>
  </r>
  <r>
    <n v="3310"/>
    <s v="The Island Boys: A New Play"/>
    <s v="A new play about coming coming home, recovery, and trying to find God in the process."/>
    <n v="6500"/>
    <n v="6505"/>
    <n v="100.07692307692308"/>
    <x v="0"/>
    <s v="US"/>
    <s v="USD"/>
    <n v="1444169825"/>
    <n v="1441577825"/>
    <b v="0"/>
    <n v="6505"/>
    <n v="31"/>
    <n v="209.83870967741936"/>
    <b v="1"/>
    <s v="theater/plays"/>
    <x v="1"/>
    <s v="plays"/>
    <n v="1444169825"/>
    <n v="1441577825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09.84"/>
    <x v="0"/>
    <s v="US"/>
    <s v="USD"/>
    <n v="1445065210"/>
    <n v="1442473210"/>
    <b v="0"/>
    <n v="2746"/>
    <n v="45"/>
    <n v="61.022222222222226"/>
    <b v="1"/>
    <s v="theater/plays"/>
    <x v="1"/>
    <s v="plays"/>
    <n v="1445065210"/>
    <n v="1442473210"/>
    <x v="3311"/>
    <x v="3303"/>
  </r>
  <r>
    <n v="3312"/>
    <s v="Richard III"/>
    <s v="Bare Theatre presents one of Shakespeare's most notorious characters in the final chapter of the War of the Roses saga."/>
    <n v="2500"/>
    <n v="2501"/>
    <n v="100.03999999999999"/>
    <x v="0"/>
    <s v="US"/>
    <s v="USD"/>
    <n v="1478901600"/>
    <n v="1477077946"/>
    <b v="0"/>
    <n v="2501"/>
    <n v="41"/>
    <n v="61"/>
    <b v="1"/>
    <s v="theater/plays"/>
    <x v="1"/>
    <s v="plays"/>
    <n v="1478901600"/>
    <n v="1477077946"/>
    <x v="3312"/>
    <x v="3304"/>
  </r>
  <r>
    <n v="3313"/>
    <s v="Melbin the Accidental"/>
    <s v="A modern reworking of Shakespeare's histories and tragedies in iambic pentameter to talk of death, love, and race."/>
    <n v="2000"/>
    <n v="2321"/>
    <n v="116.05000000000001"/>
    <x v="0"/>
    <s v="US"/>
    <s v="USD"/>
    <n v="1453856400"/>
    <n v="1452664317"/>
    <b v="0"/>
    <n v="2321"/>
    <n v="29"/>
    <n v="80.034482758620683"/>
    <b v="1"/>
    <s v="theater/plays"/>
    <x v="1"/>
    <s v="plays"/>
    <n v="1453856400"/>
    <n v="1452664317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n v="210.75"/>
    <x v="0"/>
    <s v="GB"/>
    <s v="GBP"/>
    <n v="1431115500"/>
    <n v="1428733511"/>
    <b v="0"/>
    <n v="1686"/>
    <n v="58"/>
    <n v="29.068965517241381"/>
    <b v="1"/>
    <s v="theater/plays"/>
    <x v="1"/>
    <s v="plays"/>
    <n v="1431115500"/>
    <n v="1428733511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.00000000000001"/>
    <x v="0"/>
    <s v="GB"/>
    <s v="GBP"/>
    <n v="1462519041"/>
    <n v="1459927041"/>
    <b v="0"/>
    <n v="4400"/>
    <n v="89"/>
    <n v="49.438202247191015"/>
    <b v="1"/>
    <s v="theater/plays"/>
    <x v="1"/>
    <s v="plays"/>
    <n v="1462519041"/>
    <n v="1459927041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.08673425918037"/>
    <x v="0"/>
    <s v="US"/>
    <s v="USD"/>
    <n v="1407506040"/>
    <n v="1404680075"/>
    <b v="0"/>
    <n v="11747.18"/>
    <n v="125"/>
    <n v="93.977440000000001"/>
    <b v="1"/>
    <s v="theater/plays"/>
    <x v="1"/>
    <s v="plays"/>
    <n v="1407506040"/>
    <n v="1404680075"/>
    <x v="3316"/>
    <x v="3308"/>
  </r>
  <r>
    <n v="3317"/>
    <s v="Seven Minutes in Eternity"/>
    <s v="Andy Boyd's epic new satire about heroes and villains, humankind's search for glory, and fascism in America"/>
    <n v="1050"/>
    <n v="1115"/>
    <n v="106.19047619047619"/>
    <x v="0"/>
    <s v="US"/>
    <s v="USD"/>
    <n v="1465347424"/>
    <n v="1462755424"/>
    <b v="0"/>
    <n v="1115"/>
    <n v="18"/>
    <n v="61.944444444444443"/>
    <b v="1"/>
    <s v="theater/plays"/>
    <x v="1"/>
    <s v="plays"/>
    <n v="1465347424"/>
    <n v="1462755424"/>
    <x v="3317"/>
    <x v="3309"/>
  </r>
  <r>
    <n v="3318"/>
    <s v="ROOMIES - Atlantic Canada Tour 2016-17"/>
    <s v="Help us strengthen and inspire disability arts in Atlantic Canada"/>
    <n v="2000"/>
    <n v="2512"/>
    <n v="125.6"/>
    <x v="0"/>
    <s v="CA"/>
    <s v="CAD"/>
    <n v="1460341800"/>
    <n v="1456902893"/>
    <b v="0"/>
    <n v="2512"/>
    <n v="32"/>
    <n v="78.5"/>
    <b v="1"/>
    <s v="theater/plays"/>
    <x v="1"/>
    <s v="plays"/>
    <n v="1460341800"/>
    <n v="1456902893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540"/>
    <n v="16"/>
    <n v="33.75"/>
    <b v="1"/>
    <s v="theater/plays"/>
    <x v="1"/>
    <s v="plays"/>
    <n v="1422712986"/>
    <n v="141882498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2525"/>
    <n v="38"/>
    <n v="66.44736842105263"/>
    <b v="1"/>
    <s v="theater/plays"/>
    <x v="1"/>
    <s v="plays"/>
    <n v="1466557557"/>
    <n v="1463965557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.4"/>
    <x v="0"/>
    <s v="US"/>
    <s v="USD"/>
    <n v="1413431940"/>
    <n v="1412216665"/>
    <b v="0"/>
    <n v="537"/>
    <n v="15"/>
    <n v="35.799999999999997"/>
    <b v="1"/>
    <s v="theater/plays"/>
    <x v="1"/>
    <s v="plays"/>
    <n v="1413431940"/>
    <n v="1412216665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1.51515151515152"/>
    <x v="0"/>
    <s v="US"/>
    <s v="USD"/>
    <n v="1466567700"/>
    <n v="1464653696"/>
    <b v="0"/>
    <n v="3350"/>
    <n v="23"/>
    <n v="145.65217391304347"/>
    <b v="1"/>
    <s v="theater/plays"/>
    <x v="1"/>
    <s v="plays"/>
    <n v="1466567700"/>
    <n v="146465369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n v="125.89999999999999"/>
    <x v="0"/>
    <s v="GB"/>
    <s v="GBP"/>
    <n v="1474793208"/>
    <n v="1472201208"/>
    <b v="0"/>
    <n v="1259"/>
    <n v="49"/>
    <n v="25.693877551020407"/>
    <b v="1"/>
    <s v="theater/plays"/>
    <x v="1"/>
    <s v="plays"/>
    <n v="1474793208"/>
    <n v="1472201208"/>
    <x v="3323"/>
    <x v="3315"/>
  </r>
  <r>
    <n v="3324"/>
    <s v="At Swim, Two Boys"/>
    <s v="The play tells the story of Jim and Doyler and their friendship on the brink of Irish independence."/>
    <n v="1500"/>
    <n v="1525"/>
    <n v="101.66666666666666"/>
    <x v="0"/>
    <s v="IE"/>
    <s v="EUR"/>
    <n v="1465135190"/>
    <n v="1463925590"/>
    <b v="0"/>
    <n v="1525"/>
    <n v="10"/>
    <n v="152.5"/>
    <b v="1"/>
    <s v="theater/plays"/>
    <x v="1"/>
    <s v="plays"/>
    <n v="1465135190"/>
    <n v="1463925590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2.5"/>
    <x v="0"/>
    <s v="GB"/>
    <s v="GBP"/>
    <n v="1428256277"/>
    <n v="1425235877"/>
    <b v="0"/>
    <n v="450"/>
    <n v="15"/>
    <n v="30"/>
    <b v="1"/>
    <s v="theater/plays"/>
    <x v="1"/>
    <s v="plays"/>
    <n v="1428256277"/>
    <n v="1425235877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n v="101.375"/>
    <x v="0"/>
    <s v="US"/>
    <s v="USD"/>
    <n v="1425830905"/>
    <n v="1423242505"/>
    <b v="0"/>
    <n v="8110"/>
    <n v="57"/>
    <n v="142.28070175438597"/>
    <b v="1"/>
    <s v="theater/plays"/>
    <x v="1"/>
    <s v="plays"/>
    <n v="1425830905"/>
    <n v="1423242505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n v="101.25"/>
    <x v="0"/>
    <s v="GB"/>
    <s v="GBP"/>
    <n v="1462697966"/>
    <n v="1460105966"/>
    <b v="0"/>
    <n v="810"/>
    <n v="33"/>
    <n v="24.545454545454547"/>
    <b v="1"/>
    <s v="theater/plays"/>
    <x v="1"/>
    <s v="plays"/>
    <n v="1462697966"/>
    <n v="146010596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.38888888888889"/>
    <x v="0"/>
    <s v="US"/>
    <s v="USD"/>
    <n v="1404522000"/>
    <n v="1404308883"/>
    <b v="0"/>
    <n v="2635"/>
    <n v="9"/>
    <n v="292.77777777777777"/>
    <b v="1"/>
    <s v="theater/plays"/>
    <x v="1"/>
    <s v="plays"/>
    <n v="1404522000"/>
    <n v="1404308883"/>
    <x v="3328"/>
    <x v="3320"/>
  </r>
  <r>
    <n v="3329"/>
    <s v="Jestia and Raedon"/>
    <s v="Jestia and Raedon is a brand new romantic comedy play going to the Edinburgh Fringe Festival this summer."/>
    <n v="1000"/>
    <n v="1168"/>
    <n v="116.8"/>
    <x v="0"/>
    <s v="GB"/>
    <s v="GBP"/>
    <n v="1406502000"/>
    <n v="1405583108"/>
    <b v="0"/>
    <n v="1168"/>
    <n v="26"/>
    <n v="44.92307692307692"/>
    <b v="1"/>
    <s v="theater/plays"/>
    <x v="1"/>
    <s v="plays"/>
    <n v="1406502000"/>
    <n v="1405583108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.26666666666667"/>
    <x v="0"/>
    <s v="GB"/>
    <s v="GBP"/>
    <n v="1427919468"/>
    <n v="1425331068"/>
    <b v="0"/>
    <n v="1594"/>
    <n v="69"/>
    <n v="23.10144927536232"/>
    <b v="1"/>
    <s v="theater/plays"/>
    <x v="1"/>
    <s v="plays"/>
    <n v="1427919468"/>
    <n v="1425331068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4.52"/>
    <x v="0"/>
    <s v="US"/>
    <s v="USD"/>
    <n v="1444149886"/>
    <n v="1441125886"/>
    <b v="0"/>
    <n v="5226"/>
    <n v="65"/>
    <n v="80.400000000000006"/>
    <b v="1"/>
    <s v="theater/plays"/>
    <x v="1"/>
    <s v="plays"/>
    <n v="1444149886"/>
    <n v="1441125886"/>
    <x v="3331"/>
    <x v="3323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6000"/>
    <n v="83"/>
    <n v="72.289156626506028"/>
    <b v="1"/>
    <s v="theater/plays"/>
    <x v="1"/>
    <s v="plays"/>
    <n v="1405802330"/>
    <n v="1403210330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4.57142857142858"/>
    <x v="0"/>
    <s v="US"/>
    <s v="USD"/>
    <n v="1434384880"/>
    <n v="1432484080"/>
    <b v="0"/>
    <n v="3660"/>
    <n v="111"/>
    <n v="32.972972972972975"/>
    <b v="1"/>
    <s v="theater/plays"/>
    <x v="1"/>
    <s v="plays"/>
    <n v="1434384880"/>
    <n v="1432484080"/>
    <x v="3333"/>
    <x v="3325"/>
  </r>
  <r>
    <n v="3334"/>
    <s v="The Saltbox Theatre Collective Seed Money Project"/>
    <s v="The Saltbox Theatre Collective is a brand new not-for-profit theatre company in Illinois."/>
    <n v="3871"/>
    <n v="5366"/>
    <n v="138.62051149573753"/>
    <x v="0"/>
    <s v="US"/>
    <s v="USD"/>
    <n v="1438259422"/>
    <n v="1435667422"/>
    <b v="0"/>
    <n v="5366"/>
    <n v="46"/>
    <n v="116.65217391304348"/>
    <b v="1"/>
    <s v="theater/plays"/>
    <x v="1"/>
    <s v="plays"/>
    <n v="1438259422"/>
    <n v="1435667422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.32000000000001"/>
    <x v="0"/>
    <s v="GB"/>
    <s v="GBP"/>
    <n v="1407106800"/>
    <n v="1404749446"/>
    <b v="0"/>
    <n v="5016"/>
    <n v="63"/>
    <n v="79.61904761904762"/>
    <b v="1"/>
    <s v="theater/plays"/>
    <x v="1"/>
    <s v="plays"/>
    <n v="1407106800"/>
    <n v="1404749446"/>
    <x v="3335"/>
    <x v="3327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250"/>
    <n v="9"/>
    <n v="27.777777777777779"/>
    <b v="1"/>
    <s v="theater/plays"/>
    <x v="1"/>
    <s v="plays"/>
    <n v="1459845246"/>
    <n v="145742964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n v="110.2"/>
    <x v="0"/>
    <s v="GB"/>
    <s v="GBP"/>
    <n v="1412974800"/>
    <n v="1411109167"/>
    <b v="0"/>
    <n v="2755"/>
    <n v="34"/>
    <n v="81.029411764705884"/>
    <b v="1"/>
    <s v="theater/plays"/>
    <x v="1"/>
    <s v="plays"/>
    <n v="1412974800"/>
    <n v="1411109167"/>
    <x v="3337"/>
    <x v="3329"/>
  </r>
  <r>
    <n v="3338"/>
    <s v="The Last Days of Judas Iscariot"/>
    <s v="Join Estelle Parsons in support of Theater That Looks and Sounds Like America"/>
    <n v="15000"/>
    <n v="15327"/>
    <n v="102.18"/>
    <x v="0"/>
    <s v="US"/>
    <s v="USD"/>
    <n v="1487944080"/>
    <n v="1486129680"/>
    <b v="0"/>
    <n v="15327"/>
    <n v="112"/>
    <n v="136.84821428571428"/>
    <b v="1"/>
    <s v="theater/plays"/>
    <x v="1"/>
    <s v="plays"/>
    <n v="1487944080"/>
    <n v="1486129680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n v="104.35000000000001"/>
    <x v="0"/>
    <s v="US"/>
    <s v="USD"/>
    <n v="1469721518"/>
    <n v="1467129518"/>
    <b v="0"/>
    <n v="8348"/>
    <n v="47"/>
    <n v="177.61702127659575"/>
    <b v="1"/>
    <s v="theater/plays"/>
    <x v="1"/>
    <s v="plays"/>
    <n v="1469721518"/>
    <n v="1467129518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n v="138.16666666666666"/>
    <x v="0"/>
    <s v="US"/>
    <s v="USD"/>
    <n v="1481066554"/>
    <n v="1478906554"/>
    <b v="0"/>
    <n v="4145"/>
    <n v="38"/>
    <n v="109.07894736842105"/>
    <b v="1"/>
    <s v="theater/plays"/>
    <x v="1"/>
    <s v="plays"/>
    <n v="1481066554"/>
    <n v="1478906554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3350"/>
    <n v="28"/>
    <n v="119.64285714285714"/>
    <b v="1"/>
    <s v="theater/plays"/>
    <x v="1"/>
    <s v="plays"/>
    <n v="1465750800"/>
    <n v="1463771421"/>
    <x v="3341"/>
    <x v="3333"/>
  </r>
  <r>
    <n v="3342"/>
    <s v="Uprising Theatre Company's First Production"/>
    <s v="We believe in the power of stories to change the world. Theatre that inspires transformation."/>
    <n v="6000"/>
    <n v="6100"/>
    <n v="101.66666666666666"/>
    <x v="0"/>
    <s v="US"/>
    <s v="USD"/>
    <n v="1427864340"/>
    <n v="1425020810"/>
    <b v="0"/>
    <n v="6100"/>
    <n v="78"/>
    <n v="78.205128205128204"/>
    <b v="1"/>
    <s v="theater/plays"/>
    <x v="1"/>
    <s v="plays"/>
    <n v="1427864340"/>
    <n v="1425020810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n v="171.42857142857142"/>
    <x v="0"/>
    <s v="GB"/>
    <s v="GBP"/>
    <n v="1460553480"/>
    <n v="1458770384"/>
    <b v="0"/>
    <n v="1200"/>
    <n v="23"/>
    <n v="52.173913043478258"/>
    <b v="1"/>
    <s v="theater/plays"/>
    <x v="1"/>
    <s v="plays"/>
    <n v="1460553480"/>
    <n v="1458770384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n v="101.44444444444444"/>
    <x v="0"/>
    <s v="US"/>
    <s v="USD"/>
    <n v="1409374093"/>
    <n v="1406782093"/>
    <b v="0"/>
    <n v="4565"/>
    <n v="40"/>
    <n v="114.125"/>
    <b v="1"/>
    <s v="theater/plays"/>
    <x v="1"/>
    <s v="plays"/>
    <n v="1409374093"/>
    <n v="140678209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650"/>
    <n v="13"/>
    <n v="50"/>
    <b v="1"/>
    <s v="theater/plays"/>
    <x v="1"/>
    <s v="plays"/>
    <n v="1429317420"/>
    <n v="1424226768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n v="110.00000000000001"/>
    <x v="0"/>
    <s v="US"/>
    <s v="USD"/>
    <n v="1424910910"/>
    <n v="1424306110"/>
    <b v="0"/>
    <n v="1650"/>
    <n v="18"/>
    <n v="91.666666666666671"/>
    <b v="1"/>
    <s v="theater/plays"/>
    <x v="1"/>
    <s v="plays"/>
    <n v="1424910910"/>
    <n v="1424306110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.44999999999999"/>
    <x v="0"/>
    <s v="GB"/>
    <s v="GBP"/>
    <n v="1462741200"/>
    <n v="1461503654"/>
    <b v="0"/>
    <n v="2389"/>
    <n v="22"/>
    <n v="108.59090909090909"/>
    <b v="1"/>
    <s v="theater/plays"/>
    <x v="1"/>
    <s v="plays"/>
    <n v="1462741200"/>
    <n v="1461503654"/>
    <x v="3347"/>
    <x v="3339"/>
  </r>
  <r>
    <n v="3348"/>
    <s v="Macbeth"/>
    <s v="Old Hat's new production explores the bleak culture of war and the cosmic powers of guilt and imagination in Shakespeare's tragedy."/>
    <n v="5500"/>
    <n v="5516"/>
    <n v="100.2909090909091"/>
    <x v="0"/>
    <s v="US"/>
    <s v="USD"/>
    <n v="1461988740"/>
    <n v="1459949080"/>
    <b v="0"/>
    <n v="5516"/>
    <n v="79"/>
    <n v="69.822784810126578"/>
    <b v="1"/>
    <s v="theater/plays"/>
    <x v="1"/>
    <s v="plays"/>
    <n v="1461988740"/>
    <n v="1459949080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.4"/>
    <x v="0"/>
    <s v="US"/>
    <s v="USD"/>
    <n v="1465837200"/>
    <n v="1463971172"/>
    <b v="0"/>
    <n v="1534"/>
    <n v="14"/>
    <n v="109.57142857142857"/>
    <b v="1"/>
    <s v="theater/plays"/>
    <x v="1"/>
    <s v="plays"/>
    <n v="1465837200"/>
    <n v="1463971172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n v="104.42857142857143"/>
    <x v="0"/>
    <s v="LU"/>
    <s v="EUR"/>
    <n v="1448838000"/>
    <n v="1445791811"/>
    <b v="0"/>
    <n v="3655"/>
    <n v="51"/>
    <n v="71.666666666666671"/>
    <b v="1"/>
    <s v="theater/plays"/>
    <x v="1"/>
    <s v="plays"/>
    <n v="1448838000"/>
    <n v="1445791811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n v="101.1"/>
    <x v="0"/>
    <s v="GB"/>
    <s v="GBP"/>
    <n v="1406113200"/>
    <n v="1402910965"/>
    <b v="0"/>
    <n v="5055"/>
    <n v="54"/>
    <n v="93.611111111111114"/>
    <b v="1"/>
    <s v="theater/plays"/>
    <x v="1"/>
    <s v="plays"/>
    <n v="1406113200"/>
    <n v="1402910965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n v="107.52"/>
    <x v="0"/>
    <s v="GB"/>
    <s v="GBP"/>
    <n v="1467414000"/>
    <n v="1462492178"/>
    <b v="0"/>
    <n v="5376"/>
    <n v="70"/>
    <n v="76.8"/>
    <b v="1"/>
    <s v="theater/plays"/>
    <x v="1"/>
    <s v="plays"/>
    <n v="1467414000"/>
    <n v="146249217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1575"/>
    <n v="44"/>
    <n v="35.795454545454547"/>
    <b v="1"/>
    <s v="theater/plays"/>
    <x v="1"/>
    <s v="plays"/>
    <n v="1462230000"/>
    <n v="1461061350"/>
    <x v="3353"/>
    <x v="3345"/>
  </r>
  <r>
    <n v="3354"/>
    <s v="Strangeloop Theatre - A Focus on New Works"/>
    <s v="Help Strangeloop Theatre create and support new work by sponsoring our 2015-2016 season."/>
    <n v="3000"/>
    <n v="3058"/>
    <n v="101.93333333333334"/>
    <x v="0"/>
    <s v="US"/>
    <s v="USD"/>
    <n v="1446091260"/>
    <n v="1443029206"/>
    <b v="0"/>
    <n v="3058"/>
    <n v="55"/>
    <n v="55.6"/>
    <b v="1"/>
    <s v="theater/plays"/>
    <x v="1"/>
    <s v="plays"/>
    <n v="1446091260"/>
    <n v="144302920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n v="126.28571428571429"/>
    <x v="0"/>
    <s v="GB"/>
    <s v="GBP"/>
    <n v="1462879020"/>
    <n v="1461941527"/>
    <b v="0"/>
    <n v="2210"/>
    <n v="15"/>
    <n v="147.33333333333334"/>
    <b v="1"/>
    <s v="theater/plays"/>
    <x v="1"/>
    <s v="plays"/>
    <n v="1462879020"/>
    <n v="1461941527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.4"/>
    <x v="0"/>
    <s v="GB"/>
    <s v="GBP"/>
    <n v="1468611272"/>
    <n v="1466019272"/>
    <b v="0"/>
    <n v="1521"/>
    <n v="27"/>
    <n v="56.333333333333336"/>
    <b v="1"/>
    <s v="theater/plays"/>
    <x v="1"/>
    <s v="plays"/>
    <n v="1468611272"/>
    <n v="1466019272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020"/>
    <n v="21"/>
    <n v="96.19047619047619"/>
    <b v="1"/>
    <s v="theater/plays"/>
    <x v="1"/>
    <s v="plays"/>
    <n v="1406887310"/>
    <n v="1404295310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2.99000000000001"/>
    <x v="0"/>
    <s v="US"/>
    <s v="USD"/>
    <n v="1416385679"/>
    <n v="1413790079"/>
    <b v="0"/>
    <n v="10299"/>
    <n v="162"/>
    <n v="63.574074074074076"/>
    <b v="1"/>
    <s v="theater/plays"/>
    <x v="1"/>
    <s v="plays"/>
    <n v="1416385679"/>
    <n v="1413790079"/>
    <x v="3358"/>
    <x v="3350"/>
  </r>
  <r>
    <n v="3359"/>
    <s v="BEIRUT, LADY OF LEBANON"/>
    <s v="A Theatrical Production Celebrating the Lebanese Culture and the Human Spirit in Time of War."/>
    <n v="4000"/>
    <n v="4250"/>
    <n v="106.25"/>
    <x v="0"/>
    <s v="US"/>
    <s v="USD"/>
    <n v="1487985734"/>
    <n v="1484097734"/>
    <b v="0"/>
    <n v="4250"/>
    <n v="23"/>
    <n v="184.78260869565219"/>
    <b v="1"/>
    <s v="theater/plays"/>
    <x v="1"/>
    <s v="plays"/>
    <n v="1487985734"/>
    <n v="1484097734"/>
    <x v="3359"/>
    <x v="3351"/>
  </r>
  <r>
    <n v="3360"/>
    <s v="Pretty Butch"/>
    <s v="World Premiere, an M1 Singapore Fringe Festival 2017 commission."/>
    <n v="9000"/>
    <n v="9124"/>
    <n v="101.37777777777779"/>
    <x v="0"/>
    <s v="SG"/>
    <s v="SGD"/>
    <n v="1481731140"/>
    <n v="1479866343"/>
    <b v="0"/>
    <n v="9124"/>
    <n v="72"/>
    <n v="126.72222222222223"/>
    <b v="1"/>
    <s v="theater/plays"/>
    <x v="1"/>
    <s v="plays"/>
    <n v="1481731140"/>
    <n v="1479866343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.46000000000001"/>
    <x v="0"/>
    <s v="US"/>
    <s v="USD"/>
    <n v="1409587140"/>
    <n v="1408062990"/>
    <b v="0"/>
    <n v="5673"/>
    <n v="68"/>
    <n v="83.42647058823529"/>
    <b v="1"/>
    <s v="theater/plays"/>
    <x v="1"/>
    <s v="plays"/>
    <n v="1409587140"/>
    <n v="1408062990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.00000000000003"/>
    <x v="0"/>
    <s v="US"/>
    <s v="USD"/>
    <n v="1425704100"/>
    <n v="1424484717"/>
    <b v="0"/>
    <n v="1090"/>
    <n v="20"/>
    <n v="54.5"/>
    <b v="1"/>
    <s v="theater/plays"/>
    <x v="1"/>
    <s v="plays"/>
    <n v="1425704100"/>
    <n v="1424484717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.41935483870968"/>
    <x v="0"/>
    <s v="US"/>
    <s v="USD"/>
    <n v="1408464000"/>
    <n v="1406831445"/>
    <b v="0"/>
    <n v="7860"/>
    <n v="26"/>
    <n v="302.30769230769232"/>
    <b v="1"/>
    <s v="theater/plays"/>
    <x v="1"/>
    <s v="plays"/>
    <n v="1408464000"/>
    <n v="1406831445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n v="105.93333333333332"/>
    <x v="0"/>
    <s v="GB"/>
    <s v="GBP"/>
    <n v="1458075600"/>
    <n v="1456183649"/>
    <b v="0"/>
    <n v="3178"/>
    <n v="72"/>
    <n v="44.138888888888886"/>
    <b v="1"/>
    <s v="theater/plays"/>
    <x v="1"/>
    <s v="plays"/>
    <n v="1458075600"/>
    <n v="1456183649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2600"/>
    <n v="3"/>
    <n v="866.66666666666663"/>
    <b v="1"/>
    <s v="theater/plays"/>
    <x v="1"/>
    <s v="plays"/>
    <n v="1449973592"/>
    <n v="1447381592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105"/>
    <n v="18"/>
    <n v="61.388888888888886"/>
    <b v="1"/>
    <s v="theater/plays"/>
    <x v="1"/>
    <s v="plays"/>
    <n v="1431481037"/>
    <n v="1428889037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n v="118.66666666666667"/>
    <x v="0"/>
    <s v="GB"/>
    <s v="GBP"/>
    <n v="1438467894"/>
    <n v="1436307894"/>
    <b v="0"/>
    <n v="890"/>
    <n v="30"/>
    <n v="29.666666666666668"/>
    <b v="1"/>
    <s v="theater/plays"/>
    <x v="1"/>
    <s v="plays"/>
    <n v="1438467894"/>
    <n v="1436307894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n v="104.60000000000001"/>
    <x v="0"/>
    <s v="US"/>
    <s v="USD"/>
    <n v="1420088400"/>
    <n v="1416977259"/>
    <b v="0"/>
    <n v="1046"/>
    <n v="23"/>
    <n v="45.478260869565219"/>
    <b v="1"/>
    <s v="theater/plays"/>
    <x v="1"/>
    <s v="plays"/>
    <n v="1420088400"/>
    <n v="1416977259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n v="103.89999999999999"/>
    <x v="0"/>
    <s v="IE"/>
    <s v="EUR"/>
    <n v="1484441980"/>
    <n v="1479257980"/>
    <b v="0"/>
    <n v="5195"/>
    <n v="54"/>
    <n v="96.203703703703709"/>
    <b v="1"/>
    <s v="theater/plays"/>
    <x v="1"/>
    <s v="plays"/>
    <n v="1484441980"/>
    <n v="1479257980"/>
    <x v="3369"/>
    <x v="3360"/>
  </r>
  <r>
    <n v="3370"/>
    <s v="&quot;I'm Alright&quot;...an Enso Theatre Education production."/>
    <s v="I'm Alright. A story of young women, told by young women, for the world."/>
    <n v="1500"/>
    <n v="1766"/>
    <n v="117.73333333333333"/>
    <x v="0"/>
    <s v="US"/>
    <s v="USD"/>
    <n v="1481961600"/>
    <n v="1479283285"/>
    <b v="0"/>
    <n v="1766"/>
    <n v="26"/>
    <n v="67.92307692307692"/>
    <b v="1"/>
    <s v="theater/plays"/>
    <x v="1"/>
    <s v="plays"/>
    <n v="1481961600"/>
    <n v="1479283285"/>
    <x v="3370"/>
    <x v="3361"/>
  </r>
  <r>
    <n v="3371"/>
    <s v="Red Planet (or One Way Ticket) Staged Reading"/>
    <s v="Help support Red Planet, a new science fiction play based off the Mars One exploration."/>
    <n v="200"/>
    <n v="277"/>
    <n v="138.5"/>
    <x v="0"/>
    <s v="US"/>
    <s v="USD"/>
    <n v="1449089965"/>
    <n v="1446670765"/>
    <b v="0"/>
    <n v="277"/>
    <n v="9"/>
    <n v="30.777777777777779"/>
    <b v="1"/>
    <s v="theater/plays"/>
    <x v="1"/>
    <s v="plays"/>
    <n v="1449089965"/>
    <n v="1446670765"/>
    <x v="3371"/>
    <x v="3362"/>
  </r>
  <r>
    <n v="3372"/>
    <s v="All the Best, Jack"/>
    <s v="This play tells the story of the toxicity of sensationalism shown through one man's struggle with notoriety."/>
    <n v="1000"/>
    <n v="1035"/>
    <n v="103.49999999999999"/>
    <x v="0"/>
    <s v="US"/>
    <s v="USD"/>
    <n v="1408942740"/>
    <n v="1407157756"/>
    <b v="0"/>
    <n v="1035"/>
    <n v="27"/>
    <n v="38.333333333333336"/>
    <b v="1"/>
    <s v="theater/plays"/>
    <x v="1"/>
    <s v="plays"/>
    <n v="1408942740"/>
    <n v="140715775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.25"/>
    <x v="0"/>
    <s v="GB"/>
    <s v="GBP"/>
    <n v="1437235200"/>
    <n v="1435177840"/>
    <b v="0"/>
    <n v="2005"/>
    <n v="30"/>
    <n v="66.833333333333329"/>
    <b v="1"/>
    <s v="theater/plays"/>
    <x v="1"/>
    <s v="plays"/>
    <n v="1437235200"/>
    <n v="1435177840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n v="106.57142857142856"/>
    <x v="0"/>
    <s v="CA"/>
    <s v="CAD"/>
    <n v="1446053616"/>
    <n v="1443461616"/>
    <b v="0"/>
    <n v="3730"/>
    <n v="52"/>
    <n v="71.730769230769226"/>
    <b v="1"/>
    <s v="theater/plays"/>
    <x v="1"/>
    <s v="plays"/>
    <n v="1446053616"/>
    <n v="144346161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3000"/>
    <n v="17"/>
    <n v="176.47058823529412"/>
    <b v="1"/>
    <s v="theater/plays"/>
    <x v="1"/>
    <s v="plays"/>
    <n v="1400423973"/>
    <n v="1399387173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n v="100.01249999999999"/>
    <x v="0"/>
    <s v="US"/>
    <s v="USD"/>
    <n v="1429976994"/>
    <n v="1424796594"/>
    <b v="0"/>
    <n v="8001"/>
    <n v="19"/>
    <n v="421.10526315789474"/>
    <b v="1"/>
    <s v="theater/plays"/>
    <x v="1"/>
    <s v="plays"/>
    <n v="1429976994"/>
    <n v="1424796594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n v="101.05"/>
    <x v="0"/>
    <s v="GB"/>
    <s v="GBP"/>
    <n v="1426870560"/>
    <n v="1424280899"/>
    <b v="0"/>
    <n v="8084"/>
    <n v="77"/>
    <n v="104.98701298701299"/>
    <b v="1"/>
    <s v="theater/plays"/>
    <x v="1"/>
    <s v="plays"/>
    <n v="1426870560"/>
    <n v="14242808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n v="107.63636363636364"/>
    <x v="0"/>
    <s v="GB"/>
    <s v="GBP"/>
    <n v="1409490480"/>
    <n v="1407400306"/>
    <b v="0"/>
    <n v="592"/>
    <n v="21"/>
    <n v="28.19047619047619"/>
    <b v="1"/>
    <s v="theater/plays"/>
    <x v="1"/>
    <s v="plays"/>
    <n v="1409490480"/>
    <n v="140740030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n v="103.64999999999999"/>
    <x v="0"/>
    <s v="GB"/>
    <s v="GBP"/>
    <n v="1440630000"/>
    <n v="1439122800"/>
    <b v="0"/>
    <n v="2073"/>
    <n v="38"/>
    <n v="54.55263157894737"/>
    <b v="1"/>
    <s v="theater/plays"/>
    <x v="1"/>
    <s v="plays"/>
    <n v="1440630000"/>
    <n v="1439122800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.43333333333334"/>
    <x v="0"/>
    <s v="US"/>
    <s v="USD"/>
    <n v="1417305178"/>
    <n v="1414277578"/>
    <b v="0"/>
    <n v="3133"/>
    <n v="28"/>
    <n v="111.89285714285714"/>
    <b v="1"/>
    <s v="theater/plays"/>
    <x v="1"/>
    <s v="plays"/>
    <n v="1417305178"/>
    <n v="1414277578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.25"/>
    <x v="0"/>
    <s v="US"/>
    <s v="USD"/>
    <n v="1426044383"/>
    <n v="1423455983"/>
    <b v="0"/>
    <n v="4090"/>
    <n v="48"/>
    <n v="85.208333333333329"/>
    <b v="1"/>
    <s v="theater/plays"/>
    <x v="1"/>
    <s v="plays"/>
    <n v="1426044383"/>
    <n v="1423455983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0.74285714285713"/>
    <x v="0"/>
    <s v="GB"/>
    <s v="GBP"/>
    <n v="1470092340"/>
    <n v="1467973256"/>
    <b v="0"/>
    <n v="3526"/>
    <n v="46"/>
    <n v="76.652173913043484"/>
    <b v="1"/>
    <s v="theater/plays"/>
    <x v="1"/>
    <s v="plays"/>
    <n v="1470092340"/>
    <n v="146797325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1.71428571428572"/>
    <x v="0"/>
    <s v="US"/>
    <s v="USD"/>
    <n v="1466707620"/>
    <n v="1464979620"/>
    <b v="0"/>
    <n v="1955"/>
    <n v="30"/>
    <n v="65.166666666666671"/>
    <b v="1"/>
    <s v="theater/plays"/>
    <x v="1"/>
    <s v="plays"/>
    <n v="1466707620"/>
    <n v="1464979620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n v="100.01100000000001"/>
    <x v="0"/>
    <s v="US"/>
    <s v="USD"/>
    <n v="1448074800"/>
    <n v="1444874768"/>
    <b v="0"/>
    <n v="6000.66"/>
    <n v="64"/>
    <n v="93.760312499999998"/>
    <b v="1"/>
    <s v="theater/plays"/>
    <x v="1"/>
    <s v="plays"/>
    <n v="1448074800"/>
    <n v="1444874768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2000"/>
    <n v="15"/>
    <n v="133.33333333333334"/>
    <b v="1"/>
    <s v="theater/plays"/>
    <x v="1"/>
    <s v="plays"/>
    <n v="1418244552"/>
    <n v="1415652552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2100"/>
    <n v="41"/>
    <n v="51.219512195121951"/>
    <b v="1"/>
    <s v="theater/plays"/>
    <x v="1"/>
    <s v="plays"/>
    <n v="1417620506"/>
    <n v="141502850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6.86666666666667"/>
    <x v="0"/>
    <s v="US"/>
    <s v="USD"/>
    <n v="1418581088"/>
    <n v="1415125088"/>
    <b v="0"/>
    <n v="3506"/>
    <n v="35"/>
    <n v="100.17142857142858"/>
    <b v="1"/>
    <s v="theater/plays"/>
    <x v="1"/>
    <s v="plays"/>
    <n v="1418581088"/>
    <n v="1415125088"/>
    <x v="3387"/>
    <x v="3377"/>
  </r>
  <r>
    <n v="3388"/>
    <s v="ICONS"/>
    <s v="ICONS is a unique new play about the Amazon warrior women from Greek myth and re-imagines them from a contemporary female perspective."/>
    <n v="1500"/>
    <n v="1557"/>
    <n v="103.8"/>
    <x v="0"/>
    <s v="GB"/>
    <s v="GBP"/>
    <n v="1434625441"/>
    <n v="1432033441"/>
    <b v="0"/>
    <n v="1557"/>
    <n v="45"/>
    <n v="34.6"/>
    <b v="1"/>
    <s v="theater/plays"/>
    <x v="1"/>
    <s v="plays"/>
    <n v="1434625441"/>
    <n v="1432033441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n v="114.5"/>
    <x v="0"/>
    <s v="US"/>
    <s v="USD"/>
    <n v="1464960682"/>
    <n v="1462368682"/>
    <b v="0"/>
    <n v="11450"/>
    <n v="62"/>
    <n v="184.67741935483872"/>
    <b v="1"/>
    <s v="theater/plays"/>
    <x v="1"/>
    <s v="plays"/>
    <n v="1464960682"/>
    <n v="1462368682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.4"/>
    <x v="0"/>
    <s v="US"/>
    <s v="USD"/>
    <n v="1405017345"/>
    <n v="1403721345"/>
    <b v="0"/>
    <n v="1536"/>
    <n v="22"/>
    <n v="69.818181818181813"/>
    <b v="1"/>
    <s v="theater/plays"/>
    <x v="1"/>
    <s v="plays"/>
    <n v="1405017345"/>
    <n v="1403721345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115"/>
    <n v="18"/>
    <n v="61.944444444444443"/>
    <b v="1"/>
    <s v="theater/plays"/>
    <x v="1"/>
    <s v="plays"/>
    <n v="1407536880"/>
    <n v="1404997548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500"/>
    <n v="12"/>
    <n v="41.666666666666664"/>
    <b v="1"/>
    <s v="theater/plays"/>
    <x v="1"/>
    <s v="plays"/>
    <n v="1462565855"/>
    <n v="1458245855"/>
    <x v="3392"/>
    <x v="3382"/>
  </r>
  <r>
    <n v="3393"/>
    <s v="The Maltese Bodkin"/>
    <s v="hiSTORYstage presents a film noir-style comedy mystery with a Shakespearean twist performed as a 1944 radio drama."/>
    <n v="1500"/>
    <n v="1587"/>
    <n v="105.80000000000001"/>
    <x v="0"/>
    <s v="US"/>
    <s v="USD"/>
    <n v="1415234760"/>
    <n v="1413065230"/>
    <b v="0"/>
    <n v="1587"/>
    <n v="44"/>
    <n v="36.06818181818182"/>
    <b v="1"/>
    <s v="theater/plays"/>
    <x v="1"/>
    <s v="plays"/>
    <n v="1415234760"/>
    <n v="1413065230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n v="142.36363636363635"/>
    <x v="0"/>
    <s v="GB"/>
    <s v="GBP"/>
    <n v="1406470645"/>
    <n v="1403878645"/>
    <b v="0"/>
    <n v="783"/>
    <n v="27"/>
    <n v="29"/>
    <b v="1"/>
    <s v="theater/plays"/>
    <x v="1"/>
    <s v="plays"/>
    <n v="1406470645"/>
    <n v="1403878645"/>
    <x v="3394"/>
    <x v="3384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920"/>
    <n v="38"/>
    <n v="24.210526315789473"/>
    <b v="1"/>
    <s v="theater/plays"/>
    <x v="1"/>
    <s v="plays"/>
    <n v="1433009400"/>
    <n v="1431795944"/>
    <x v="3395"/>
    <x v="3385"/>
  </r>
  <r>
    <n v="3396"/>
    <s v="Rainbowtown"/>
    <s v="&quot;Rainbowtown&quot; is a new play for kids. Help us bring it to the Main Line during the 2014 Philadelphia Fringe Festival!"/>
    <n v="1500"/>
    <n v="1565"/>
    <n v="104.33333333333333"/>
    <x v="0"/>
    <s v="US"/>
    <s v="USD"/>
    <n v="1401595140"/>
    <n v="1399286589"/>
    <b v="0"/>
    <n v="1565"/>
    <n v="28"/>
    <n v="55.892857142857146"/>
    <b v="1"/>
    <s v="theater/plays"/>
    <x v="1"/>
    <s v="plays"/>
    <n v="1401595140"/>
    <n v="1399286589"/>
    <x v="3396"/>
    <x v="2806"/>
  </r>
  <r>
    <n v="3397"/>
    <s v="Waiting for Godot - Blue Sky Theatre &amp; Arts"/>
    <s v="Help a group of recovering alcoholics bring Samuel Beckett's classic to a seaside town!"/>
    <n v="250"/>
    <n v="280"/>
    <n v="112.00000000000001"/>
    <x v="0"/>
    <s v="GB"/>
    <s v="GBP"/>
    <n v="1455832800"/>
    <n v="1452338929"/>
    <b v="0"/>
    <n v="280"/>
    <n v="24"/>
    <n v="11.666666666666666"/>
    <b v="1"/>
    <s v="theater/plays"/>
    <x v="1"/>
    <s v="plays"/>
    <n v="1455832800"/>
    <n v="1452338929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.07499999999999"/>
    <x v="0"/>
    <s v="US"/>
    <s v="USD"/>
    <n v="1416589200"/>
    <n v="1414605776"/>
    <b v="0"/>
    <n v="4443"/>
    <n v="65"/>
    <n v="68.353846153846149"/>
    <b v="1"/>
    <s v="theater/plays"/>
    <x v="1"/>
    <s v="plays"/>
    <n v="1416589200"/>
    <n v="141460577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n v="103.75000000000001"/>
    <x v="0"/>
    <s v="GB"/>
    <s v="GBP"/>
    <n v="1424556325"/>
    <n v="1421964325"/>
    <b v="0"/>
    <n v="1245"/>
    <n v="46"/>
    <n v="27.065217391304348"/>
    <b v="1"/>
    <s v="theater/plays"/>
    <x v="1"/>
    <s v="plays"/>
    <n v="1424556325"/>
    <n v="1421964325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n v="100.41"/>
    <x v="0"/>
    <s v="US"/>
    <s v="USD"/>
    <n v="1409266414"/>
    <n v="1405378414"/>
    <b v="0"/>
    <n v="10041"/>
    <n v="85"/>
    <n v="118.12941176470588"/>
    <b v="1"/>
    <s v="theater/plays"/>
    <x v="1"/>
    <s v="plays"/>
    <n v="1409266414"/>
    <n v="1405378414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1.86206896551724"/>
    <x v="0"/>
    <s v="GB"/>
    <s v="GBP"/>
    <n v="1438968146"/>
    <n v="1436376146"/>
    <b v="0"/>
    <n v="2954"/>
    <n v="66"/>
    <n v="44.757575757575758"/>
    <b v="1"/>
    <s v="theater/plays"/>
    <x v="1"/>
    <s v="plays"/>
    <n v="1438968146"/>
    <n v="143637614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09.76666666666665"/>
    <x v="0"/>
    <s v="US"/>
    <s v="USD"/>
    <n v="1447295460"/>
    <n v="1444747843"/>
    <b v="0"/>
    <n v="16465"/>
    <n v="165"/>
    <n v="99.787878787878782"/>
    <b v="1"/>
    <s v="theater/plays"/>
    <x v="1"/>
    <s v="plays"/>
    <n v="1447295460"/>
    <n v="1444747843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2000"/>
    <n v="17"/>
    <n v="117.64705882352941"/>
    <b v="1"/>
    <s v="theater/plays"/>
    <x v="1"/>
    <s v="plays"/>
    <n v="1435230324"/>
    <n v="1432638324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610"/>
    <n v="3"/>
    <n v="203.33333333333334"/>
    <b v="1"/>
    <s v="theater/plays"/>
    <x v="1"/>
    <s v="plays"/>
    <n v="1434542702"/>
    <n v="1432814702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7.57142857142856"/>
    <x v="0"/>
    <s v="GB"/>
    <s v="GBP"/>
    <n v="1456876740"/>
    <n v="1455063886"/>
    <b v="0"/>
    <n v="481.5"/>
    <n v="17"/>
    <n v="28.323529411764707"/>
    <b v="1"/>
    <s v="theater/plays"/>
    <x v="1"/>
    <s v="plays"/>
    <n v="1456876740"/>
    <n v="1455063886"/>
    <x v="3405"/>
    <x v="3394"/>
  </r>
  <r>
    <n v="3406"/>
    <s v="Voices of Swords"/>
    <s v="A funny and moving new play about two families dealing with aging parents in very different ways!"/>
    <n v="10000"/>
    <n v="10031"/>
    <n v="100.31000000000002"/>
    <x v="0"/>
    <s v="US"/>
    <s v="USD"/>
    <n v="1405511376"/>
    <n v="1401623376"/>
    <b v="0"/>
    <n v="10031"/>
    <n v="91"/>
    <n v="110.23076923076923"/>
    <b v="1"/>
    <s v="theater/plays"/>
    <x v="1"/>
    <s v="plays"/>
    <n v="1405511376"/>
    <n v="140162337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n v="107.1"/>
    <x v="0"/>
    <s v="GB"/>
    <s v="GBP"/>
    <n v="1404641289"/>
    <n v="1402049289"/>
    <b v="0"/>
    <n v="2142"/>
    <n v="67"/>
    <n v="31.970149253731343"/>
    <b v="1"/>
    <s v="theater/plays"/>
    <x v="1"/>
    <s v="plays"/>
    <n v="1404641289"/>
    <n v="1402049289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055"/>
    <n v="18"/>
    <n v="58.611111111111114"/>
    <b v="1"/>
    <s v="theater/plays"/>
    <x v="1"/>
    <s v="plays"/>
    <n v="1405727304"/>
    <n v="1403135304"/>
    <x v="3408"/>
    <x v="3397"/>
  </r>
  <r>
    <n v="3409"/>
    <s v="Who Said Theatre Presents: The Calm"/>
    <s v="Exciting and visceral new-writing that challenges the way we view the fine line between war and terror..."/>
    <n v="500"/>
    <n v="618"/>
    <n v="123.6"/>
    <x v="0"/>
    <s v="GB"/>
    <s v="GBP"/>
    <n v="1469998680"/>
    <n v="1466710358"/>
    <b v="0"/>
    <n v="618"/>
    <n v="21"/>
    <n v="29.428571428571427"/>
    <b v="1"/>
    <s v="theater/plays"/>
    <x v="1"/>
    <s v="plays"/>
    <n v="1469998680"/>
    <n v="1466710358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n v="108.5"/>
    <x v="0"/>
    <s v="US"/>
    <s v="USD"/>
    <n v="1465196400"/>
    <n v="1462841990"/>
    <b v="0"/>
    <n v="3255"/>
    <n v="40"/>
    <n v="81.375"/>
    <b v="1"/>
    <s v="theater/plays"/>
    <x v="1"/>
    <s v="plays"/>
    <n v="1465196400"/>
    <n v="1462841990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3.56666666666668"/>
    <x v="0"/>
    <s v="US"/>
    <s v="USD"/>
    <n v="1444264372"/>
    <n v="1442536372"/>
    <b v="0"/>
    <n v="15535"/>
    <n v="78"/>
    <n v="199.16666666666666"/>
    <b v="1"/>
    <s v="theater/plays"/>
    <x v="1"/>
    <s v="plays"/>
    <n v="1444264372"/>
    <n v="1442536372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3000"/>
    <n v="26"/>
    <n v="115.38461538461539"/>
    <b v="1"/>
    <s v="theater/plays"/>
    <x v="1"/>
    <s v="plays"/>
    <n v="1411858862"/>
    <n v="1409266862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650"/>
    <n v="14"/>
    <n v="46.428571428571431"/>
    <b v="1"/>
    <s v="theater/plays"/>
    <x v="1"/>
    <s v="plays"/>
    <n v="1425099540"/>
    <n v="1424280938"/>
    <x v="3413"/>
    <x v="3402"/>
  </r>
  <r>
    <n v="3414"/>
    <s v="PCSF PlayOffs 2016"/>
    <s v="A new twist on our annual festival of fully-produced plays by member playwrights, performed by a talented ensemble cast!"/>
    <n v="3000"/>
    <n v="3105"/>
    <n v="103.49999999999999"/>
    <x v="0"/>
    <s v="US"/>
    <s v="USD"/>
    <n v="1480579140"/>
    <n v="1478030325"/>
    <b v="0"/>
    <n v="3105"/>
    <n v="44"/>
    <n v="70.568181818181813"/>
    <b v="1"/>
    <s v="theater/plays"/>
    <x v="1"/>
    <s v="plays"/>
    <n v="1480579140"/>
    <n v="1478030325"/>
    <x v="3414"/>
    <x v="3403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200"/>
    <n v="9"/>
    <n v="22.222222222222221"/>
    <b v="1"/>
    <s v="theater/plays"/>
    <x v="1"/>
    <s v="plays"/>
    <n v="1460935800"/>
    <n v="145999965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19.6"/>
    <x v="0"/>
    <s v="GB"/>
    <s v="GBP"/>
    <n v="1429813800"/>
    <n v="1427363645"/>
    <b v="0"/>
    <n v="4784"/>
    <n v="30"/>
    <n v="159.46666666666667"/>
    <b v="1"/>
    <s v="theater/plays"/>
    <x v="1"/>
    <s v="plays"/>
    <n v="1429813800"/>
    <n v="1427363645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n v="100.00058823529412"/>
    <x v="0"/>
    <s v="US"/>
    <s v="USD"/>
    <n v="1414284180"/>
    <n v="1410558948"/>
    <b v="0"/>
    <n v="1700.01"/>
    <n v="45"/>
    <n v="37.777999999999999"/>
    <b v="1"/>
    <s v="theater/plays"/>
    <x v="1"/>
    <s v="plays"/>
    <n v="1414284180"/>
    <n v="141055894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0.875"/>
    <x v="0"/>
    <s v="US"/>
    <s v="USD"/>
    <n v="1400875307"/>
    <n v="1398283307"/>
    <b v="0"/>
    <n v="4035"/>
    <n v="56"/>
    <n v="72.053571428571431"/>
    <b v="1"/>
    <s v="theater/plays"/>
    <x v="1"/>
    <s v="plays"/>
    <n v="1400875307"/>
    <n v="1398283307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6.54545454545455"/>
    <x v="0"/>
    <s v="IE"/>
    <s v="EUR"/>
    <n v="1459978200"/>
    <n v="1458416585"/>
    <b v="0"/>
    <n v="2930"/>
    <n v="46"/>
    <n v="63.695652173913047"/>
    <b v="1"/>
    <s v="theater/plays"/>
    <x v="1"/>
    <s v="plays"/>
    <n v="1459978200"/>
    <n v="1458416585"/>
    <x v="3419"/>
    <x v="3408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966"/>
    <n v="34"/>
    <n v="28.411764705882351"/>
    <b v="1"/>
    <s v="theater/plays"/>
    <x v="1"/>
    <s v="plays"/>
    <n v="1455408000"/>
    <n v="1454638202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.15"/>
    <x v="0"/>
    <s v="US"/>
    <s v="USD"/>
    <n v="1425495563"/>
    <n v="1422903563"/>
    <b v="0"/>
    <n v="10115"/>
    <n v="98"/>
    <n v="103.21428571428571"/>
    <b v="1"/>
    <s v="theater/plays"/>
    <x v="1"/>
    <s v="plays"/>
    <n v="1425495563"/>
    <n v="1422903563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.1"/>
    <x v="0"/>
    <s v="GB"/>
    <s v="GBP"/>
    <n v="1450051200"/>
    <n v="1447594176"/>
    <b v="0"/>
    <n v="3273"/>
    <n v="46"/>
    <n v="71.152173913043484"/>
    <b v="1"/>
    <s v="theater/plays"/>
    <x v="1"/>
    <s v="plays"/>
    <n v="1450051200"/>
    <n v="1447594176"/>
    <x v="3422"/>
    <x v="2232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350"/>
    <n v="10"/>
    <n v="35"/>
    <b v="1"/>
    <s v="theater/plays"/>
    <x v="1"/>
    <s v="plays"/>
    <n v="1429912341"/>
    <n v="1427320341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3.58333333333334"/>
    <x v="0"/>
    <s v="US"/>
    <s v="USD"/>
    <n v="1423119540"/>
    <n v="1421252084"/>
    <b v="0"/>
    <n v="6215"/>
    <n v="76"/>
    <n v="81.776315789473685"/>
    <b v="1"/>
    <s v="theater/plays"/>
    <x v="1"/>
    <s v="plays"/>
    <n v="1423119540"/>
    <n v="1421252084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n v="102.97033333333331"/>
    <x v="0"/>
    <s v="US"/>
    <s v="USD"/>
    <n v="1412434136"/>
    <n v="1409669336"/>
    <b v="0"/>
    <n v="30891.1"/>
    <n v="104"/>
    <n v="297.02980769230766"/>
    <b v="1"/>
    <s v="theater/plays"/>
    <x v="1"/>
    <s v="plays"/>
    <n v="1412434136"/>
    <n v="1409669336"/>
    <x v="3425"/>
    <x v="3413"/>
  </r>
  <r>
    <n v="3426"/>
    <s v="Holocene"/>
    <s v="Part ghost story, part cautionary tale, Holocene is a play about the end of our world, and the beginning of another."/>
    <n v="3750"/>
    <n v="4055"/>
    <n v="108.13333333333333"/>
    <x v="0"/>
    <s v="US"/>
    <s v="USD"/>
    <n v="1411264800"/>
    <n v="1409620903"/>
    <b v="0"/>
    <n v="4055"/>
    <n v="87"/>
    <n v="46.609195402298852"/>
    <b v="1"/>
    <s v="theater/plays"/>
    <x v="1"/>
    <s v="plays"/>
    <n v="1411264800"/>
    <n v="1409620903"/>
    <x v="3426"/>
    <x v="3414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1500"/>
    <n v="29"/>
    <n v="51.724137931034484"/>
    <b v="1"/>
    <s v="theater/plays"/>
    <x v="1"/>
    <s v="plays"/>
    <n v="1404314952"/>
    <n v="140172295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2.75000000000001"/>
    <x v="0"/>
    <s v="GB"/>
    <s v="GBP"/>
    <n v="1425142800"/>
    <n v="1422983847"/>
    <b v="0"/>
    <n v="2055"/>
    <n v="51"/>
    <n v="40.294117647058826"/>
    <b v="1"/>
    <s v="theater/plays"/>
    <x v="1"/>
    <s v="plays"/>
    <n v="1425142800"/>
    <n v="1422983847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95"/>
    <n v="12"/>
    <n v="16.25"/>
    <b v="1"/>
    <s v="theater/plays"/>
    <x v="1"/>
    <s v="plays"/>
    <n v="1478046661"/>
    <n v="1476837061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n v="108.54949999999999"/>
    <x v="0"/>
    <s v="GB"/>
    <s v="GBP"/>
    <n v="1406760101"/>
    <n v="1404168101"/>
    <b v="0"/>
    <n v="2170.9899999999998"/>
    <n v="72"/>
    <n v="30.152638888888887"/>
    <b v="1"/>
    <s v="theater/plays"/>
    <x v="1"/>
    <s v="plays"/>
    <n v="1406760101"/>
    <n v="1404168101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000"/>
    <n v="21"/>
    <n v="95.238095238095241"/>
    <b v="1"/>
    <s v="theater/plays"/>
    <x v="1"/>
    <s v="plays"/>
    <n v="1408383153"/>
    <n v="1405791153"/>
    <x v="3431"/>
    <x v="3419"/>
  </r>
  <r>
    <n v="3432"/>
    <s v="Love Letters"/>
    <s v="Bare Theatre stages A.R. Gurney's Pulitzer Finalist script about a relationship spanning a lifetime and long distance."/>
    <n v="2000"/>
    <n v="2193"/>
    <n v="109.65"/>
    <x v="0"/>
    <s v="US"/>
    <s v="USD"/>
    <n v="1454709600"/>
    <n v="1452520614"/>
    <b v="0"/>
    <n v="2193"/>
    <n v="42"/>
    <n v="52.214285714285715"/>
    <b v="1"/>
    <s v="theater/plays"/>
    <x v="1"/>
    <s v="plays"/>
    <n v="1454709600"/>
    <n v="1452520614"/>
    <x v="3432"/>
    <x v="3420"/>
  </r>
  <r>
    <n v="3433"/>
    <s v="The Dybbuk"/>
    <s v="death&amp;pretzels presents their first Chicago based project:_x000a_The Dybbuk by S. Ansky"/>
    <n v="9500"/>
    <n v="9525"/>
    <n v="100.26315789473684"/>
    <x v="0"/>
    <s v="US"/>
    <s v="USD"/>
    <n v="1402974000"/>
    <n v="1400290255"/>
    <b v="0"/>
    <n v="9525"/>
    <n v="71"/>
    <n v="134.1549295774648"/>
    <b v="1"/>
    <s v="theater/plays"/>
    <x v="1"/>
    <s v="plays"/>
    <n v="1402974000"/>
    <n v="140029025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n v="105.55000000000001"/>
    <x v="0"/>
    <s v="US"/>
    <s v="USD"/>
    <n v="1404983269"/>
    <n v="1402391269"/>
    <b v="0"/>
    <n v="10555"/>
    <n v="168"/>
    <n v="62.827380952380949"/>
    <b v="1"/>
    <s v="theater/plays"/>
    <x v="1"/>
    <s v="plays"/>
    <n v="1404983269"/>
    <n v="1402391269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n v="112.00000000000001"/>
    <x v="0"/>
    <s v="US"/>
    <s v="USD"/>
    <n v="1470538800"/>
    <n v="1469112493"/>
    <b v="0"/>
    <n v="1120"/>
    <n v="19"/>
    <n v="58.94736842105263"/>
    <b v="1"/>
    <s v="theater/plays"/>
    <x v="1"/>
    <s v="plays"/>
    <n v="1470538800"/>
    <n v="1469112493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5.89999999999999"/>
    <x v="0"/>
    <s v="US"/>
    <s v="USD"/>
    <n v="1408638480"/>
    <n v="1406811593"/>
    <b v="0"/>
    <n v="5295"/>
    <n v="37"/>
    <n v="143.1081081081081"/>
    <b v="1"/>
    <s v="theater/plays"/>
    <x v="1"/>
    <s v="plays"/>
    <n v="1408638480"/>
    <n v="1406811593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030"/>
    <n v="36"/>
    <n v="84.166666666666671"/>
    <b v="1"/>
    <s v="theater/plays"/>
    <x v="1"/>
    <s v="plays"/>
    <n v="1440003820"/>
    <n v="1437411820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n v="104.2"/>
    <x v="0"/>
    <s v="GB"/>
    <s v="GBP"/>
    <n v="1430600400"/>
    <n v="1428358567"/>
    <b v="0"/>
    <n v="2605"/>
    <n v="14"/>
    <n v="186.07142857142858"/>
    <b v="1"/>
    <s v="theater/plays"/>
    <x v="1"/>
    <s v="plays"/>
    <n v="1430600400"/>
    <n v="1428358567"/>
    <x v="3438"/>
    <x v="3426"/>
  </r>
  <r>
    <n v="3439"/>
    <s v="Cirque Inspired Alice's Adventures in Wonderland"/>
    <s v="Help a small theater produce an original adaptation of Lewis Carroll's classic story."/>
    <n v="1200"/>
    <n v="1616.14"/>
    <n v="134.67833333333334"/>
    <x v="0"/>
    <s v="US"/>
    <s v="USD"/>
    <n v="1453179540"/>
    <n v="1452030730"/>
    <b v="0"/>
    <n v="1616.14"/>
    <n v="18"/>
    <n v="89.785555555555561"/>
    <b v="1"/>
    <s v="theater/plays"/>
    <x v="1"/>
    <s v="plays"/>
    <n v="1453179540"/>
    <n v="1452030730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n v="105.2184"/>
    <x v="0"/>
    <s v="US"/>
    <s v="USD"/>
    <n v="1405095300"/>
    <n v="1403146628"/>
    <b v="0"/>
    <n v="5260.92"/>
    <n v="82"/>
    <n v="64.157560975609755"/>
    <b v="1"/>
    <s v="theater/plays"/>
    <x v="1"/>
    <s v="plays"/>
    <n v="1405095300"/>
    <n v="1403146628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2.60000000000001"/>
    <x v="0"/>
    <s v="US"/>
    <s v="USD"/>
    <n v="1447445820"/>
    <n v="1445077121"/>
    <b v="0"/>
    <n v="2565"/>
    <n v="43"/>
    <n v="59.651162790697676"/>
    <b v="1"/>
    <s v="theater/plays"/>
    <x v="1"/>
    <s v="plays"/>
    <n v="1447445820"/>
    <n v="1445077121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250"/>
    <n v="8"/>
    <n v="31.25"/>
    <b v="1"/>
    <s v="theater/plays"/>
    <x v="1"/>
    <s v="plays"/>
    <n v="1433016672"/>
    <n v="1430424672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n v="185.5"/>
    <x v="0"/>
    <s v="US"/>
    <s v="USD"/>
    <n v="1410266146"/>
    <n v="1407674146"/>
    <b v="0"/>
    <n v="1855"/>
    <n v="45"/>
    <n v="41.222222222222221"/>
    <b v="1"/>
    <s v="theater/plays"/>
    <x v="1"/>
    <s v="plays"/>
    <n v="1410266146"/>
    <n v="140767414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867"/>
    <n v="20"/>
    <n v="43.35"/>
    <b v="1"/>
    <s v="theater/plays"/>
    <x v="1"/>
    <s v="plays"/>
    <n v="1465394340"/>
    <n v="146467798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2000"/>
    <n v="31"/>
    <n v="64.516129032258064"/>
    <b v="1"/>
    <s v="theater/plays"/>
    <x v="1"/>
    <s v="plays"/>
    <n v="1445604236"/>
    <n v="144318503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.2"/>
    <x v="0"/>
    <s v="GB"/>
    <s v="GBP"/>
    <n v="1423138800"/>
    <n v="1421092725"/>
    <b v="0"/>
    <n v="1082"/>
    <n v="25"/>
    <n v="43.28"/>
    <b v="1"/>
    <s v="theater/plays"/>
    <x v="1"/>
    <s v="plays"/>
    <n v="1423138800"/>
    <n v="1421092725"/>
    <x v="3446"/>
    <x v="3434"/>
  </r>
  <r>
    <n v="3447"/>
    <s v="The Vagabond Halfback"/>
    <s v="&quot;He was a poet, a vagrant, a philosopher, a lady's man and a hard drinker&quot;"/>
    <n v="1000"/>
    <n v="1078"/>
    <n v="107.80000000000001"/>
    <x v="0"/>
    <s v="US"/>
    <s v="USD"/>
    <n v="1458332412"/>
    <n v="1454448012"/>
    <b v="0"/>
    <n v="1078"/>
    <n v="14"/>
    <n v="77"/>
    <b v="1"/>
    <s v="theater/plays"/>
    <x v="1"/>
    <s v="plays"/>
    <n v="1458332412"/>
    <n v="1454448012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n v="109.76190476190477"/>
    <x v="0"/>
    <s v="US"/>
    <s v="USD"/>
    <n v="1418784689"/>
    <n v="1416192689"/>
    <b v="0"/>
    <n v="2305"/>
    <n v="45"/>
    <n v="51.222222222222221"/>
    <b v="1"/>
    <s v="theater/plays"/>
    <x v="1"/>
    <s v="plays"/>
    <n v="1418784689"/>
    <n v="1416192689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n v="170.625"/>
    <x v="0"/>
    <s v="US"/>
    <s v="USD"/>
    <n v="1468036800"/>
    <n v="1465607738"/>
    <b v="0"/>
    <n v="1365"/>
    <n v="20"/>
    <n v="68.25"/>
    <b v="1"/>
    <s v="theater/plays"/>
    <x v="1"/>
    <s v="plays"/>
    <n v="1468036800"/>
    <n v="1465607738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760"/>
    <n v="39"/>
    <n v="19.487179487179485"/>
    <b v="1"/>
    <s v="theater/plays"/>
    <x v="1"/>
    <s v="plays"/>
    <n v="1427990071"/>
    <n v="1422809671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n v="101.23076923076924"/>
    <x v="0"/>
    <s v="US"/>
    <s v="USD"/>
    <n v="1429636927"/>
    <n v="1427304127"/>
    <b v="0"/>
    <n v="658"/>
    <n v="16"/>
    <n v="41.125"/>
    <b v="1"/>
    <s v="theater/plays"/>
    <x v="1"/>
    <s v="plays"/>
    <n v="1429636927"/>
    <n v="1427304127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.19999999999999"/>
    <x v="0"/>
    <s v="US"/>
    <s v="USD"/>
    <n v="1406087940"/>
    <n v="1404141626"/>
    <b v="0"/>
    <n v="1532"/>
    <n v="37"/>
    <n v="41.405405405405403"/>
    <b v="1"/>
    <s v="theater/plays"/>
    <x v="1"/>
    <s v="plays"/>
    <n v="1406087940"/>
    <n v="140414162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n v="128.33333333333334"/>
    <x v="0"/>
    <s v="GB"/>
    <s v="GBP"/>
    <n v="1471130956"/>
    <n v="1465946956"/>
    <b v="0"/>
    <n v="385"/>
    <n v="14"/>
    <n v="27.5"/>
    <b v="1"/>
    <s v="theater/plays"/>
    <x v="1"/>
    <s v="plays"/>
    <n v="1471130956"/>
    <n v="146594695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0.71428571428571"/>
    <x v="0"/>
    <s v="GB"/>
    <s v="GBP"/>
    <n v="1406825159"/>
    <n v="1404233159"/>
    <b v="0"/>
    <n v="705"/>
    <n v="21"/>
    <n v="33.571428571428569"/>
    <b v="1"/>
    <s v="theater/plays"/>
    <x v="1"/>
    <s v="plays"/>
    <n v="1406825159"/>
    <n v="1404233159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0.64999999999999"/>
    <x v="0"/>
    <s v="US"/>
    <s v="USD"/>
    <n v="1476381627"/>
    <n v="1473789627"/>
    <b v="0"/>
    <n v="10065"/>
    <n v="69"/>
    <n v="145.86956521739131"/>
    <b v="1"/>
    <s v="theater/plays"/>
    <x v="1"/>
    <s v="plays"/>
    <n v="1476381627"/>
    <n v="147378962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n v="191.3"/>
    <x v="0"/>
    <s v="US"/>
    <s v="USD"/>
    <n v="1406876340"/>
    <n v="1404190567"/>
    <b v="0"/>
    <n v="5739"/>
    <n v="16"/>
    <n v="358.6875"/>
    <b v="1"/>
    <s v="theater/plays"/>
    <x v="1"/>
    <s v="plays"/>
    <n v="1406876340"/>
    <n v="1404190567"/>
    <x v="3456"/>
    <x v="3444"/>
  </r>
  <r>
    <n v="3457"/>
    <s v="The Impossible Adventures Of Supernova Jones"/>
    <s v="Robots, Space Battles, Mystery, and Intrigue. Nothing is Impossible..."/>
    <n v="2000"/>
    <n v="2804"/>
    <n v="140.19999999999999"/>
    <x v="0"/>
    <s v="US"/>
    <s v="USD"/>
    <n v="1423720740"/>
    <n v="1421081857"/>
    <b v="0"/>
    <n v="2804"/>
    <n v="55"/>
    <n v="50.981818181818184"/>
    <b v="1"/>
    <s v="theater/plays"/>
    <x v="1"/>
    <s v="plays"/>
    <n v="1423720740"/>
    <n v="1421081857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n v="124.33537832310839"/>
    <x v="0"/>
    <s v="US"/>
    <s v="USD"/>
    <n v="1422937620"/>
    <n v="1420606303"/>
    <b v="0"/>
    <n v="1216"/>
    <n v="27"/>
    <n v="45.037037037037038"/>
    <b v="1"/>
    <s v="theater/plays"/>
    <x v="1"/>
    <s v="plays"/>
    <n v="1422937620"/>
    <n v="1420606303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.2"/>
    <x v="0"/>
    <s v="GB"/>
    <s v="GBP"/>
    <n v="1463743860"/>
    <n v="1461151860"/>
    <b v="0"/>
    <n v="631"/>
    <n v="36"/>
    <n v="17.527777777777779"/>
    <b v="1"/>
    <s v="theater/plays"/>
    <x v="1"/>
    <s v="plays"/>
    <n v="1463743860"/>
    <n v="1461151860"/>
    <x v="3459"/>
    <x v="3447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950"/>
    <n v="19"/>
    <n v="50"/>
    <b v="1"/>
    <s v="theater/plays"/>
    <x v="1"/>
    <s v="plays"/>
    <n v="1408106352"/>
    <n v="1406896752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695"/>
    <n v="12"/>
    <n v="57.916666666666664"/>
    <b v="1"/>
    <s v="theater/plays"/>
    <x v="1"/>
    <s v="plays"/>
    <n v="1477710000"/>
    <n v="1475248279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505"/>
    <n v="17"/>
    <n v="29.705882352941178"/>
    <b v="1"/>
    <s v="theater/plays"/>
    <x v="1"/>
    <s v="plays"/>
    <n v="1436551200"/>
    <n v="1435181628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.38000000000001"/>
    <x v="0"/>
    <s v="CA"/>
    <s v="CAD"/>
    <n v="1476158340"/>
    <n v="1472594585"/>
    <b v="0"/>
    <n v="10338"/>
    <n v="114"/>
    <n v="90.684210526315795"/>
    <b v="1"/>
    <s v="theater/plays"/>
    <x v="1"/>
    <s v="plays"/>
    <n v="1476158340"/>
    <n v="1472594585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n v="102.3236"/>
    <x v="0"/>
    <s v="US"/>
    <s v="USD"/>
    <n v="1471921637"/>
    <n v="1469329637"/>
    <b v="0"/>
    <n v="5116.18"/>
    <n v="93"/>
    <n v="55.012688172043013"/>
    <b v="1"/>
    <s v="theater/plays"/>
    <x v="1"/>
    <s v="plays"/>
    <n v="1471921637"/>
    <n v="1469329637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2060"/>
    <n v="36"/>
    <n v="57.222222222222221"/>
    <b v="1"/>
    <s v="theater/plays"/>
    <x v="1"/>
    <s v="plays"/>
    <n v="1439136000"/>
    <n v="143697247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n v="127.14285714285714"/>
    <x v="0"/>
    <s v="US"/>
    <s v="USD"/>
    <n v="1461108450"/>
    <n v="1455928050"/>
    <b v="0"/>
    <n v="4450"/>
    <n v="61"/>
    <n v="72.950819672131146"/>
    <b v="1"/>
    <s v="theater/plays"/>
    <x v="1"/>
    <s v="plays"/>
    <n v="1461108450"/>
    <n v="1455928050"/>
    <x v="3466"/>
    <x v="3454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3030"/>
    <n v="47"/>
    <n v="64.468085106382972"/>
    <b v="1"/>
    <s v="theater/plays"/>
    <x v="1"/>
    <s v="plays"/>
    <n v="1426864032"/>
    <n v="1424275632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n v="121.78"/>
    <x v="0"/>
    <s v="US"/>
    <s v="USD"/>
    <n v="1474426800"/>
    <n v="1471976529"/>
    <b v="0"/>
    <n v="12178"/>
    <n v="17"/>
    <n v="716.35294117647061"/>
    <b v="1"/>
    <s v="theater/plays"/>
    <x v="1"/>
    <s v="plays"/>
    <n v="1474426800"/>
    <n v="1471976529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n v="113.39285714285714"/>
    <x v="0"/>
    <s v="US"/>
    <s v="USD"/>
    <n v="1461857045"/>
    <n v="1459265045"/>
    <b v="0"/>
    <n v="3175"/>
    <n v="63"/>
    <n v="50.396825396825399"/>
    <b v="1"/>
    <s v="theater/plays"/>
    <x v="1"/>
    <s v="plays"/>
    <n v="1461857045"/>
    <n v="1459265045"/>
    <x v="3469"/>
    <x v="3457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375"/>
    <n v="9"/>
    <n v="41.666666666666664"/>
    <b v="1"/>
    <s v="theater/plays"/>
    <x v="1"/>
    <s v="plays"/>
    <n v="1468618680"/>
    <n v="1465345902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n v="214.6"/>
    <x v="0"/>
    <s v="GB"/>
    <s v="GBP"/>
    <n v="1409515200"/>
    <n v="1405971690"/>
    <b v="0"/>
    <n v="1073"/>
    <n v="30"/>
    <n v="35.766666666666666"/>
    <b v="1"/>
    <s v="theater/plays"/>
    <x v="1"/>
    <s v="plays"/>
    <n v="1409515200"/>
    <n v="1405971690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.05"/>
    <x v="0"/>
    <s v="US"/>
    <s v="USD"/>
    <n v="1415253540"/>
    <n v="1413432331"/>
    <b v="0"/>
    <n v="2041"/>
    <n v="23"/>
    <n v="88.739130434782609"/>
    <b v="1"/>
    <s v="theater/plays"/>
    <x v="1"/>
    <s v="plays"/>
    <n v="1415253540"/>
    <n v="1413432331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4900"/>
    <n v="33"/>
    <n v="148.4848484848485"/>
    <b v="1"/>
    <s v="theater/plays"/>
    <x v="1"/>
    <s v="plays"/>
    <n v="1426883220"/>
    <n v="142506729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2020"/>
    <n v="39"/>
    <n v="51.794871794871796"/>
    <b v="1"/>
    <s v="theater/plays"/>
    <x v="1"/>
    <s v="plays"/>
    <n v="1469016131"/>
    <n v="1466424131"/>
    <x v="3474"/>
    <x v="3462"/>
  </r>
  <r>
    <n v="3475"/>
    <s v="Score"/>
    <s v="Score is a musical play inspired by true stories of parents who have recovered from addiction and regained their children."/>
    <n v="300"/>
    <n v="340"/>
    <n v="113.33333333333333"/>
    <x v="0"/>
    <s v="GB"/>
    <s v="GBP"/>
    <n v="1414972800"/>
    <n v="1412629704"/>
    <b v="0"/>
    <n v="340"/>
    <n v="17"/>
    <n v="20"/>
    <b v="1"/>
    <s v="theater/plays"/>
    <x v="1"/>
    <s v="plays"/>
    <n v="1414972800"/>
    <n v="1412629704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312"/>
    <n v="6"/>
    <n v="52"/>
    <b v="1"/>
    <s v="theater/plays"/>
    <x v="1"/>
    <s v="plays"/>
    <n v="1414378800"/>
    <n v="1412836990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n v="115.33333333333333"/>
    <x v="0"/>
    <s v="US"/>
    <s v="USD"/>
    <n v="1431831600"/>
    <n v="1430761243"/>
    <b v="0"/>
    <n v="2076"/>
    <n v="39"/>
    <n v="53.230769230769234"/>
    <b v="1"/>
    <s v="theater/plays"/>
    <x v="1"/>
    <s v="plays"/>
    <n v="1431831600"/>
    <n v="143076124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n v="112.85000000000001"/>
    <x v="0"/>
    <s v="US"/>
    <s v="USD"/>
    <n v="1426539600"/>
    <n v="1424296822"/>
    <b v="0"/>
    <n v="2257"/>
    <n v="57"/>
    <n v="39.596491228070178"/>
    <b v="1"/>
    <s v="theater/plays"/>
    <x v="1"/>
    <s v="plays"/>
    <n v="1426539600"/>
    <n v="1424296822"/>
    <x v="3478"/>
    <x v="3466"/>
  </r>
  <r>
    <n v="3479"/>
    <s v="Civil Rogues"/>
    <s v="A new comedy about what happened to a band of foolhardy actors when the Puritans closed the theatres in the 1640s."/>
    <n v="1500"/>
    <n v="1918"/>
    <n v="127.86666666666666"/>
    <x v="0"/>
    <s v="GB"/>
    <s v="GBP"/>
    <n v="1403382680"/>
    <n v="1400790680"/>
    <b v="0"/>
    <n v="1918"/>
    <n v="56"/>
    <n v="34.25"/>
    <b v="1"/>
    <s v="theater/plays"/>
    <x v="1"/>
    <s v="plays"/>
    <n v="1403382680"/>
    <n v="1400790680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n v="142.66666666666669"/>
    <x v="0"/>
    <s v="US"/>
    <s v="USD"/>
    <n v="1436562000"/>
    <n v="1434440227"/>
    <b v="0"/>
    <n v="2140"/>
    <n v="13"/>
    <n v="164.61538461538461"/>
    <b v="1"/>
    <s v="theater/plays"/>
    <x v="1"/>
    <s v="plays"/>
    <n v="1436562000"/>
    <n v="1434440227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n v="118.8"/>
    <x v="0"/>
    <s v="AU"/>
    <s v="AUD"/>
    <n v="1420178188"/>
    <n v="1418709388"/>
    <b v="0"/>
    <n v="11880"/>
    <n v="95"/>
    <n v="125.05263157894737"/>
    <b v="1"/>
    <s v="theater/plays"/>
    <x v="1"/>
    <s v="plays"/>
    <n v="1420178188"/>
    <n v="1418709388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n v="138.33333333333334"/>
    <x v="0"/>
    <s v="GB"/>
    <s v="GBP"/>
    <n v="1404671466"/>
    <n v="1402079466"/>
    <b v="0"/>
    <n v="4150"/>
    <n v="80"/>
    <n v="51.875"/>
    <b v="1"/>
    <s v="theater/plays"/>
    <x v="1"/>
    <s v="plays"/>
    <n v="1404671466"/>
    <n v="1402079466"/>
    <x v="3482"/>
    <x v="3470"/>
  </r>
  <r>
    <n v="3483"/>
    <s v="The Faculty Lounge"/>
    <s v="Join 5 high school teachers in the lounge of every high school in America.  Hear what they never say in the classroom."/>
    <n v="3350"/>
    <n v="5358"/>
    <n v="159.9402985074627"/>
    <x v="0"/>
    <s v="US"/>
    <s v="USD"/>
    <n v="1404403381"/>
    <n v="1401811381"/>
    <b v="0"/>
    <n v="5358"/>
    <n v="133"/>
    <n v="40.285714285714285"/>
    <b v="1"/>
    <s v="theater/plays"/>
    <x v="1"/>
    <s v="plays"/>
    <n v="1404403381"/>
    <n v="1401811381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n v="114.24000000000001"/>
    <x v="0"/>
    <s v="US"/>
    <s v="USD"/>
    <n v="1466014499"/>
    <n v="1463422499"/>
    <b v="0"/>
    <n v="2856"/>
    <n v="44"/>
    <n v="64.909090909090907"/>
    <b v="1"/>
    <s v="theater/plays"/>
    <x v="1"/>
    <s v="plays"/>
    <n v="1466014499"/>
    <n v="1463422499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0.60606060606061"/>
    <x v="0"/>
    <s v="US"/>
    <s v="USD"/>
    <n v="1454431080"/>
    <n v="1451839080"/>
    <b v="0"/>
    <n v="1660"/>
    <n v="30"/>
    <n v="55.333333333333336"/>
    <b v="1"/>
    <s v="theater/plays"/>
    <x v="1"/>
    <s v="plays"/>
    <n v="1454431080"/>
    <n v="1451839080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.20000000000002"/>
    <x v="0"/>
    <s v="US"/>
    <s v="USD"/>
    <n v="1433314740"/>
    <n v="1430600401"/>
    <b v="0"/>
    <n v="4656"/>
    <n v="56"/>
    <n v="83.142857142857139"/>
    <b v="1"/>
    <s v="theater/plays"/>
    <x v="1"/>
    <s v="plays"/>
    <n v="1433314740"/>
    <n v="1430600401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n v="127.75000000000001"/>
    <x v="0"/>
    <s v="GB"/>
    <s v="GBP"/>
    <n v="1435185252"/>
    <n v="1432593252"/>
    <b v="0"/>
    <n v="2555"/>
    <n v="66"/>
    <n v="38.712121212121211"/>
    <b v="1"/>
    <s v="theater/plays"/>
    <x v="1"/>
    <s v="plays"/>
    <n v="1435185252"/>
    <n v="1432593252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.2"/>
    <x v="0"/>
    <s v="US"/>
    <s v="USD"/>
    <n v="1429286400"/>
    <n v="1427221560"/>
    <b v="0"/>
    <n v="3636"/>
    <n v="29"/>
    <n v="125.37931034482759"/>
    <b v="1"/>
    <s v="theater/plays"/>
    <x v="1"/>
    <s v="plays"/>
    <n v="1429286400"/>
    <n v="1427221560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2.7"/>
    <x v="0"/>
    <s v="GB"/>
    <s v="GBP"/>
    <n v="1400965200"/>
    <n v="1398352531"/>
    <b v="0"/>
    <n v="5635"/>
    <n v="72"/>
    <n v="78.263888888888886"/>
    <b v="1"/>
    <s v="theater/plays"/>
    <x v="1"/>
    <s v="plays"/>
    <n v="1400965200"/>
    <n v="1398352531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7.49999999999999"/>
    <x v="0"/>
    <s v="US"/>
    <s v="USD"/>
    <n v="1460574924"/>
    <n v="1457982924"/>
    <b v="0"/>
    <n v="1275"/>
    <n v="27"/>
    <n v="47.222222222222221"/>
    <b v="1"/>
    <s v="theater/plays"/>
    <x v="1"/>
    <s v="plays"/>
    <n v="1460574924"/>
    <n v="1457982924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n v="158.20000000000002"/>
    <x v="0"/>
    <s v="US"/>
    <s v="USD"/>
    <n v="1431928784"/>
    <n v="1430114384"/>
    <b v="0"/>
    <n v="791"/>
    <n v="10"/>
    <n v="79.099999999999994"/>
    <b v="1"/>
    <s v="theater/plays"/>
    <x v="1"/>
    <s v="plays"/>
    <n v="1431928784"/>
    <n v="143011438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.26894736842105"/>
    <x v="0"/>
    <s v="US"/>
    <s v="USD"/>
    <n v="1445818397"/>
    <n v="1442794397"/>
    <b v="0"/>
    <n v="4000.22"/>
    <n v="35"/>
    <n v="114.29199999999999"/>
    <b v="1"/>
    <s v="theater/plays"/>
    <x v="1"/>
    <s v="plays"/>
    <n v="1445818397"/>
    <n v="1442794397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1500"/>
    <n v="29"/>
    <n v="51.724137931034484"/>
    <b v="1"/>
    <s v="theater/plays"/>
    <x v="1"/>
    <s v="plays"/>
    <n v="1408252260"/>
    <n v="140658043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400"/>
    <n v="13"/>
    <n v="30.76923076923077"/>
    <b v="1"/>
    <s v="theater/plays"/>
    <x v="1"/>
    <s v="plays"/>
    <n v="1480140000"/>
    <n v="1479186575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n v="106.86"/>
    <x v="0"/>
    <s v="CA"/>
    <s v="CAD"/>
    <n v="1414862280"/>
    <n v="1412360309"/>
    <b v="0"/>
    <n v="5343"/>
    <n v="72"/>
    <n v="74.208333333333329"/>
    <b v="1"/>
    <s v="theater/plays"/>
    <x v="1"/>
    <s v="plays"/>
    <n v="1414862280"/>
    <n v="1412360309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n v="124.4"/>
    <x v="0"/>
    <s v="US"/>
    <s v="USD"/>
    <n v="1473625166"/>
    <n v="1470169166"/>
    <b v="0"/>
    <n v="3732"/>
    <n v="78"/>
    <n v="47.846153846153847"/>
    <b v="1"/>
    <s v="theater/plays"/>
    <x v="1"/>
    <s v="plays"/>
    <n v="1473625166"/>
    <n v="147016916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n v="108.70406189555126"/>
    <x v="0"/>
    <s v="US"/>
    <s v="USD"/>
    <n v="1464904800"/>
    <n v="1463852904"/>
    <b v="0"/>
    <n v="1686"/>
    <n v="49"/>
    <n v="34.408163265306122"/>
    <b v="1"/>
    <s v="theater/plays"/>
    <x v="1"/>
    <s v="plays"/>
    <n v="1464904800"/>
    <n v="1463852904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.42424242424242"/>
    <x v="0"/>
    <s v="CA"/>
    <s v="CAD"/>
    <n v="1464471840"/>
    <n v="1459309704"/>
    <b v="0"/>
    <n v="1690"/>
    <n v="42"/>
    <n v="40.238095238095241"/>
    <b v="1"/>
    <s v="theater/plays"/>
    <x v="1"/>
    <s v="plays"/>
    <n v="1464471840"/>
    <n v="145930970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n v="105.5"/>
    <x v="0"/>
    <s v="US"/>
    <s v="USD"/>
    <n v="1435733940"/>
    <n v="1431046325"/>
    <b v="0"/>
    <n v="2110"/>
    <n v="35"/>
    <n v="60.285714285714285"/>
    <b v="1"/>
    <s v="theater/plays"/>
    <x v="1"/>
    <s v="plays"/>
    <n v="1435733940"/>
    <n v="1431046325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.3"/>
    <x v="0"/>
    <s v="US"/>
    <s v="USD"/>
    <n v="1457326740"/>
    <n v="1455919438"/>
    <b v="0"/>
    <n v="1063"/>
    <n v="42"/>
    <n v="25.30952380952381"/>
    <b v="1"/>
    <s v="theater/plays"/>
    <x v="1"/>
    <s v="plays"/>
    <n v="1457326740"/>
    <n v="1455919438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n v="100.66666666666666"/>
    <x v="0"/>
    <s v="GB"/>
    <s v="GBP"/>
    <n v="1441995595"/>
    <n v="1439835595"/>
    <b v="0"/>
    <n v="1510"/>
    <n v="42"/>
    <n v="35.952380952380949"/>
    <b v="1"/>
    <s v="theater/plays"/>
    <x v="1"/>
    <s v="plays"/>
    <n v="1441995595"/>
    <n v="1439835595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n v="105.4"/>
    <x v="0"/>
    <s v="US"/>
    <s v="USD"/>
    <n v="1458100740"/>
    <n v="1456862924"/>
    <b v="0"/>
    <n v="4216"/>
    <n v="31"/>
    <n v="136"/>
    <b v="1"/>
    <s v="theater/plays"/>
    <x v="1"/>
    <s v="plays"/>
    <n v="1458100740"/>
    <n v="1456862924"/>
    <x v="3502"/>
    <x v="3490"/>
  </r>
  <r>
    <n v="3503"/>
    <s v="Tarantella"/>
    <s v="A group of Sicilian immigrants in New York struggle to deal with conflict from both within the family and from without."/>
    <n v="2500"/>
    <n v="2689"/>
    <n v="107.55999999999999"/>
    <x v="0"/>
    <s v="GB"/>
    <s v="GBP"/>
    <n v="1469359728"/>
    <n v="1466767728"/>
    <b v="0"/>
    <n v="2689"/>
    <n v="38"/>
    <n v="70.763157894736835"/>
    <b v="1"/>
    <s v="theater/plays"/>
    <x v="1"/>
    <s v="plays"/>
    <n v="1469359728"/>
    <n v="1466767728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1000"/>
    <n v="8"/>
    <n v="125"/>
    <b v="1"/>
    <s v="theater/plays"/>
    <x v="1"/>
    <s v="plays"/>
    <n v="1447959491"/>
    <n v="1445363891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3.76"/>
    <x v="0"/>
    <s v="US"/>
    <s v="USD"/>
    <n v="1399953600"/>
    <n v="1398983245"/>
    <b v="0"/>
    <n v="2594"/>
    <n v="39"/>
    <n v="66.512820512820511"/>
    <b v="1"/>
    <s v="theater/plays"/>
    <x v="1"/>
    <s v="plays"/>
    <n v="1399953600"/>
    <n v="139898324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1.49999999999999"/>
    <x v="0"/>
    <s v="US"/>
    <s v="USD"/>
    <n v="1408815440"/>
    <n v="1404927440"/>
    <b v="0"/>
    <n v="3045"/>
    <n v="29"/>
    <n v="105"/>
    <b v="1"/>
    <s v="theater/plays"/>
    <x v="1"/>
    <s v="plays"/>
    <n v="1408815440"/>
    <n v="1404927440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n v="104.4"/>
    <x v="0"/>
    <s v="US"/>
    <s v="USD"/>
    <n v="1464732537"/>
    <n v="1462140537"/>
    <b v="0"/>
    <n v="10440"/>
    <n v="72"/>
    <n v="145"/>
    <b v="1"/>
    <s v="theater/plays"/>
    <x v="1"/>
    <s v="plays"/>
    <n v="1464732537"/>
    <n v="1462140537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80"/>
    <n v="15"/>
    <n v="12"/>
    <b v="1"/>
    <s v="theater/plays"/>
    <x v="1"/>
    <s v="plays"/>
    <n v="1462914000"/>
    <n v="1460914253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.33333333333333"/>
    <x v="0"/>
    <s v="US"/>
    <s v="USD"/>
    <n v="1416545700"/>
    <n v="1415392666"/>
    <b v="0"/>
    <n v="3190"/>
    <n v="33"/>
    <n v="96.666666666666671"/>
    <b v="1"/>
    <s v="theater/plays"/>
    <x v="1"/>
    <s v="plays"/>
    <n v="1416545700"/>
    <n v="141539266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0.55555555555556"/>
    <x v="0"/>
    <s v="US"/>
    <s v="USD"/>
    <n v="1404312846"/>
    <n v="1402584846"/>
    <b v="0"/>
    <n v="905"/>
    <n v="15"/>
    <n v="60.333333333333336"/>
    <b v="1"/>
    <s v="theater/plays"/>
    <x v="1"/>
    <s v="plays"/>
    <n v="1404312846"/>
    <n v="1402584846"/>
    <x v="3510"/>
    <x v="3498"/>
  </r>
  <r>
    <n v="3511"/>
    <s v="Silent Planet"/>
    <s v="The world premiere of the first full-length play by Eve Leigh, at the intimate Finborough Theatre in London."/>
    <n v="1500"/>
    <n v="1518"/>
    <n v="101.2"/>
    <x v="0"/>
    <s v="GB"/>
    <s v="GBP"/>
    <n v="1415385000"/>
    <n v="1413406695"/>
    <b v="0"/>
    <n v="1518"/>
    <n v="19"/>
    <n v="79.89473684210526"/>
    <b v="1"/>
    <s v="theater/plays"/>
    <x v="1"/>
    <s v="plays"/>
    <n v="1415385000"/>
    <n v="1413406695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000"/>
    <n v="17"/>
    <n v="58.823529411764703"/>
    <b v="1"/>
    <s v="theater/plays"/>
    <x v="1"/>
    <s v="plays"/>
    <n v="1429789992"/>
    <n v="142460959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.39285714285714"/>
    <x v="0"/>
    <s v="US"/>
    <s v="USD"/>
    <n v="1401857940"/>
    <n v="1400725112"/>
    <b v="0"/>
    <n v="3315"/>
    <n v="44"/>
    <n v="75.340909090909093"/>
    <b v="1"/>
    <s v="theater/plays"/>
    <x v="1"/>
    <s v="plays"/>
    <n v="1401857940"/>
    <n v="1400725112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.00000000000001"/>
    <x v="0"/>
    <s v="US"/>
    <s v="USD"/>
    <n v="1422853140"/>
    <n v="1421439552"/>
    <b v="0"/>
    <n v="550"/>
    <n v="10"/>
    <n v="55"/>
    <b v="1"/>
    <s v="theater/plays"/>
    <x v="1"/>
    <s v="plays"/>
    <n v="1422853140"/>
    <n v="1421439552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n v="102.66666666666666"/>
    <x v="0"/>
    <s v="US"/>
    <s v="USD"/>
    <n v="1433097171"/>
    <n v="1430505171"/>
    <b v="0"/>
    <n v="3080"/>
    <n v="46"/>
    <n v="66.956521739130437"/>
    <b v="1"/>
    <s v="theater/plays"/>
    <x v="1"/>
    <s v="plays"/>
    <n v="1433097171"/>
    <n v="1430505171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2500"/>
    <n v="11"/>
    <n v="227.27272727272728"/>
    <b v="1"/>
    <s v="theater/plays"/>
    <x v="1"/>
    <s v="plays"/>
    <n v="1410145200"/>
    <n v="1407197670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4000"/>
    <n v="13"/>
    <n v="307.69230769230768"/>
    <b v="1"/>
    <s v="theater/plays"/>
    <x v="1"/>
    <s v="plays"/>
    <n v="1404471600"/>
    <n v="1401910634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n v="110.04599999999999"/>
    <x v="0"/>
    <s v="US"/>
    <s v="USD"/>
    <n v="1412259660"/>
    <n v="1410461299"/>
    <b v="0"/>
    <n v="1650.69"/>
    <n v="33"/>
    <n v="50.020909090909093"/>
    <b v="1"/>
    <s v="theater/plays"/>
    <x v="1"/>
    <s v="plays"/>
    <n v="1412259660"/>
    <n v="1410461299"/>
    <x v="3518"/>
    <x v="3506"/>
  </r>
  <r>
    <n v="3519"/>
    <s v="Bookstory"/>
    <s v="Bookstory is a tiny puppet musical with some very big ideas that tells the story of the story in the digital age"/>
    <n v="2000"/>
    <n v="2027"/>
    <n v="101.35000000000001"/>
    <x v="0"/>
    <s v="GB"/>
    <s v="GBP"/>
    <n v="1425478950"/>
    <n v="1422886950"/>
    <b v="0"/>
    <n v="2027"/>
    <n v="28"/>
    <n v="72.392857142857139"/>
    <b v="1"/>
    <s v="theater/plays"/>
    <x v="1"/>
    <s v="plays"/>
    <n v="1425478950"/>
    <n v="1422886950"/>
    <x v="3519"/>
    <x v="3507"/>
  </r>
  <r>
    <n v="3520"/>
    <s v="Protocols"/>
    <s v="Help us to bring &quot;Protocols&quot; at the 2015 Camden Fringe. The most controversial play of the year."/>
    <n v="2000"/>
    <n v="2015"/>
    <n v="100.75"/>
    <x v="0"/>
    <s v="GB"/>
    <s v="GBP"/>
    <n v="1441547220"/>
    <n v="1439322412"/>
    <b v="0"/>
    <n v="2015"/>
    <n v="21"/>
    <n v="95.952380952380949"/>
    <b v="1"/>
    <s v="theater/plays"/>
    <x v="1"/>
    <s v="plays"/>
    <n v="1441547220"/>
    <n v="1439322412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.42857142857144"/>
    <x v="0"/>
    <s v="US"/>
    <s v="USD"/>
    <n v="1411980020"/>
    <n v="1409388020"/>
    <b v="0"/>
    <n v="593"/>
    <n v="13"/>
    <n v="45.615384615384613"/>
    <b v="1"/>
    <s v="theater/plays"/>
    <x v="1"/>
    <s v="plays"/>
    <n v="1411980020"/>
    <n v="1409388020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1395"/>
    <n v="34"/>
    <n v="41.029411764705884"/>
    <b v="1"/>
    <s v="theater/plays"/>
    <x v="1"/>
    <s v="plays"/>
    <n v="1442311560"/>
    <n v="1439924246"/>
    <x v="3522"/>
    <x v="3510"/>
  </r>
  <r>
    <n v="3523"/>
    <s v="Magnificence"/>
    <s v="An old play about our world. Set in 1970s England, Magnificence is a gut-wrenching story of radicalisation, idealism and pity."/>
    <n v="4000"/>
    <n v="4546"/>
    <n v="113.65"/>
    <x v="0"/>
    <s v="GB"/>
    <s v="GBP"/>
    <n v="1474844400"/>
    <n v="1469871148"/>
    <b v="0"/>
    <n v="4546"/>
    <n v="80"/>
    <n v="56.825000000000003"/>
    <b v="1"/>
    <s v="theater/plays"/>
    <x v="1"/>
    <s v="plays"/>
    <n v="1474844400"/>
    <n v="1469871148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n v="101.56"/>
    <x v="0"/>
    <s v="US"/>
    <s v="USD"/>
    <n v="1410580800"/>
    <n v="1409336373"/>
    <b v="0"/>
    <n v="10156"/>
    <n v="74"/>
    <n v="137.24324324324326"/>
    <b v="1"/>
    <s v="theater/plays"/>
    <x v="1"/>
    <s v="plays"/>
    <n v="1410580800"/>
    <n v="1409336373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530"/>
    <n v="7"/>
    <n v="75.714285714285708"/>
    <b v="1"/>
    <s v="theater/plays"/>
    <x v="1"/>
    <s v="plays"/>
    <n v="1439136000"/>
    <n v="143818810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366"/>
    <n v="34"/>
    <n v="99"/>
    <b v="1"/>
    <s v="theater/plays"/>
    <x v="1"/>
    <s v="plays"/>
    <n v="1461823140"/>
    <n v="1459411371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6.91666666666667"/>
    <x v="0"/>
    <s v="US"/>
    <s v="USD"/>
    <n v="1436587140"/>
    <n v="1434069205"/>
    <b v="0"/>
    <n v="7015"/>
    <n v="86"/>
    <n v="81.569767441860463"/>
    <b v="1"/>
    <s v="theater/plays"/>
    <x v="1"/>
    <s v="plays"/>
    <n v="1436587140"/>
    <n v="1434069205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.15151515151514"/>
    <x v="0"/>
    <s v="GB"/>
    <s v="GBP"/>
    <n v="1484740918"/>
    <n v="1483012918"/>
    <b v="0"/>
    <n v="1669"/>
    <n v="37"/>
    <n v="45.108108108108105"/>
    <b v="1"/>
    <s v="theater/plays"/>
    <x v="1"/>
    <s v="plays"/>
    <n v="1484740918"/>
    <n v="1483012918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660"/>
    <n v="18"/>
    <n v="36.666666666666664"/>
    <b v="1"/>
    <s v="theater/plays"/>
    <x v="1"/>
    <s v="plays"/>
    <n v="1436749200"/>
    <n v="1434997018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750"/>
    <n v="22"/>
    <n v="125"/>
    <b v="1"/>
    <s v="theater/plays"/>
    <x v="1"/>
    <s v="plays"/>
    <n v="1460318400"/>
    <n v="1457881057"/>
    <x v="3530"/>
    <x v="3517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1280"/>
    <n v="26"/>
    <n v="49.230769230769234"/>
    <b v="1"/>
    <s v="theater/plays"/>
    <x v="1"/>
    <s v="plays"/>
    <n v="1467301334"/>
    <n v="1464709334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8.95833333333334"/>
    <x v="0"/>
    <s v="US"/>
    <s v="USD"/>
    <n v="1411012740"/>
    <n v="1409667827"/>
    <b v="0"/>
    <n v="1142"/>
    <n v="27"/>
    <n v="42.296296296296298"/>
    <b v="1"/>
    <s v="theater/plays"/>
    <x v="1"/>
    <s v="plays"/>
    <n v="1411012740"/>
    <n v="1409667827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.2"/>
    <x v="0"/>
    <s v="US"/>
    <s v="USD"/>
    <n v="1447269367"/>
    <n v="1444673767"/>
    <b v="0"/>
    <n v="631"/>
    <n v="8"/>
    <n v="78.875"/>
    <b v="1"/>
    <s v="theater/plays"/>
    <x v="1"/>
    <s v="plays"/>
    <n v="1447269367"/>
    <n v="1444673767"/>
    <x v="3533"/>
    <x v="3520"/>
  </r>
  <r>
    <n v="3534"/>
    <s v="Night of Ashes"/>
    <s v="A Theatrical Prequel to Hell's Rebels, the current Pathfinder Adventure Path from Paizo Publishing"/>
    <n v="5000"/>
    <n v="7810"/>
    <n v="156.20000000000002"/>
    <x v="0"/>
    <s v="US"/>
    <s v="USD"/>
    <n v="1443711623"/>
    <n v="1440687623"/>
    <b v="0"/>
    <n v="7810"/>
    <n v="204"/>
    <n v="38.284313725490193"/>
    <b v="1"/>
    <s v="theater/plays"/>
    <x v="1"/>
    <s v="plays"/>
    <n v="1443711623"/>
    <n v="1440687623"/>
    <x v="3534"/>
    <x v="3521"/>
  </r>
  <r>
    <n v="3535"/>
    <s v="Twelve Angry Women"/>
    <s v="On the 60th anniversary of Twelve Angry Men, 12 female writers create 12 short pieces about what makes them angry."/>
    <n v="2000"/>
    <n v="2063"/>
    <n v="103.15"/>
    <x v="0"/>
    <s v="GB"/>
    <s v="GBP"/>
    <n v="1443808800"/>
    <n v="1441120910"/>
    <b v="0"/>
    <n v="2063"/>
    <n v="46"/>
    <n v="44.847826086956523"/>
    <b v="1"/>
    <s v="theater/plays"/>
    <x v="1"/>
    <s v="plays"/>
    <n v="1443808800"/>
    <n v="1441120910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.33333333333334"/>
    <x v="0"/>
    <s v="GB"/>
    <s v="GBP"/>
    <n v="1450612740"/>
    <n v="1448040425"/>
    <b v="0"/>
    <n v="230"/>
    <n v="17"/>
    <n v="13.529411764705882"/>
    <b v="1"/>
    <s v="theater/plays"/>
    <x v="1"/>
    <s v="plays"/>
    <n v="1450612740"/>
    <n v="1448040425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.44444444444446"/>
    <x v="0"/>
    <s v="CA"/>
    <s v="CAD"/>
    <n v="1416211140"/>
    <n v="1413016216"/>
    <b v="0"/>
    <n v="1218"/>
    <n v="28"/>
    <n v="43.5"/>
    <b v="1"/>
    <s v="theater/plays"/>
    <x v="1"/>
    <s v="plays"/>
    <n v="1416211140"/>
    <n v="141301621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.44999999999999"/>
    <x v="0"/>
    <s v="GB"/>
    <s v="GBP"/>
    <n v="1471428340"/>
    <n v="1469009140"/>
    <b v="0"/>
    <n v="2569"/>
    <n v="83"/>
    <n v="30.951807228915662"/>
    <b v="1"/>
    <s v="theater/plays"/>
    <x v="1"/>
    <s v="plays"/>
    <n v="1471428340"/>
    <n v="1469009140"/>
    <x v="3538"/>
    <x v="3524"/>
  </r>
  <r>
    <n v="3539"/>
    <s v="Chokehold"/>
    <s v="A searing new play that takes  an unflinching look at the terrible costs of police shootings in the African American community."/>
    <n v="600"/>
    <n v="718"/>
    <n v="119.66666666666667"/>
    <x v="0"/>
    <s v="US"/>
    <s v="USD"/>
    <n v="1473358122"/>
    <n v="1471543722"/>
    <b v="0"/>
    <n v="718"/>
    <n v="13"/>
    <n v="55.230769230769234"/>
    <b v="1"/>
    <s v="theater/plays"/>
    <x v="1"/>
    <s v="plays"/>
    <n v="1473358122"/>
    <n v="1471543722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369"/>
    <n v="8"/>
    <n v="46.125"/>
    <b v="1"/>
    <s v="theater/plays"/>
    <x v="1"/>
    <s v="plays"/>
    <n v="1466899491"/>
    <n v="1464307491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1260"/>
    <n v="32"/>
    <n v="39.375"/>
    <b v="1"/>
    <s v="theater/plays"/>
    <x v="1"/>
    <s v="plays"/>
    <n v="1441042275"/>
    <n v="1438882275"/>
    <x v="3541"/>
    <x v="3527"/>
  </r>
  <r>
    <n v="3542"/>
    <s v="Gifts of War"/>
    <s v="Ancient Greece. Giddy, champagne soaked debauchery celebrating the Trojan War's end leads to a shocking and deadly surprise."/>
    <n v="5500"/>
    <n v="5623"/>
    <n v="102.23636363636363"/>
    <x v="0"/>
    <s v="US"/>
    <s v="USD"/>
    <n v="1410099822"/>
    <n v="1404915822"/>
    <b v="0"/>
    <n v="5623"/>
    <n v="85"/>
    <n v="66.152941176470591"/>
    <b v="1"/>
    <s v="theater/plays"/>
    <x v="1"/>
    <s v="plays"/>
    <n v="1410099822"/>
    <n v="1404915822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4.66666666666666"/>
    <x v="0"/>
    <s v="DE"/>
    <s v="EUR"/>
    <n v="1435255659"/>
    <n v="1432663659"/>
    <b v="0"/>
    <n v="1570"/>
    <n v="29"/>
    <n v="54.137931034482762"/>
    <b v="1"/>
    <s v="theater/plays"/>
    <x v="1"/>
    <s v="plays"/>
    <n v="1435255659"/>
    <n v="1432663659"/>
    <x v="3543"/>
    <x v="3529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500"/>
    <n v="24"/>
    <n v="104.16666666666667"/>
    <b v="1"/>
    <s v="theater/plays"/>
    <x v="1"/>
    <s v="plays"/>
    <n v="1425758257"/>
    <n v="142316625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.4"/>
    <x v="0"/>
    <s v="US"/>
    <s v="USD"/>
    <n v="1428780159"/>
    <n v="1426188159"/>
    <b v="0"/>
    <n v="251"/>
    <n v="8"/>
    <n v="31.375"/>
    <b v="1"/>
    <s v="theater/plays"/>
    <x v="1"/>
    <s v="plays"/>
    <n v="1428780159"/>
    <n v="1426188159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.27272727272727"/>
    <x v="0"/>
    <s v="US"/>
    <s v="USD"/>
    <n v="1427860740"/>
    <n v="1426002684"/>
    <b v="0"/>
    <n v="1125"/>
    <n v="19"/>
    <n v="59.210526315789473"/>
    <b v="1"/>
    <s v="theater/plays"/>
    <x v="1"/>
    <s v="plays"/>
    <n v="1427860740"/>
    <n v="1426002684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n v="114.40928571428573"/>
    <x v="0"/>
    <s v="US"/>
    <s v="USD"/>
    <n v="1463198340"/>
    <n v="1461117201"/>
    <b v="0"/>
    <n v="40043.25"/>
    <n v="336"/>
    <n v="119.17633928571429"/>
    <b v="1"/>
    <s v="theater/plays"/>
    <x v="1"/>
    <s v="plays"/>
    <n v="1463198340"/>
    <n v="1461117201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n v="101.9047619047619"/>
    <x v="0"/>
    <s v="US"/>
    <s v="USD"/>
    <n v="1457139600"/>
    <n v="1455230214"/>
    <b v="0"/>
    <n v="2140"/>
    <n v="13"/>
    <n v="164.61538461538461"/>
    <b v="1"/>
    <s v="theater/plays"/>
    <x v="1"/>
    <s v="plays"/>
    <n v="1457139600"/>
    <n v="1455230214"/>
    <x v="3548"/>
    <x v="3534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1020"/>
    <n v="42"/>
    <n v="24.285714285714285"/>
    <b v="1"/>
    <s v="theater/plays"/>
    <x v="1"/>
    <s v="plays"/>
    <n v="1441358873"/>
    <n v="1438939673"/>
    <x v="3549"/>
    <x v="3535"/>
  </r>
  <r>
    <n v="3550"/>
    <s v="MOONFACE"/>
    <s v="MOONFACE explores the formative f***k-ups of adolescence. Fresh, incisive new writing. Monologue, movement and striking naturalism."/>
    <n v="2500"/>
    <n v="2620"/>
    <n v="104.80000000000001"/>
    <x v="0"/>
    <s v="GB"/>
    <s v="GBP"/>
    <n v="1462224398"/>
    <n v="1459632398"/>
    <b v="0"/>
    <n v="2620"/>
    <n v="64"/>
    <n v="40.9375"/>
    <b v="1"/>
    <s v="theater/plays"/>
    <x v="1"/>
    <s v="plays"/>
    <n v="1462224398"/>
    <n v="1459632398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n v="101.83333333333333"/>
    <x v="0"/>
    <s v="US"/>
    <s v="USD"/>
    <n v="1400796420"/>
    <n v="1398342170"/>
    <b v="0"/>
    <n v="1527.5"/>
    <n v="25"/>
    <n v="61.1"/>
    <b v="1"/>
    <s v="theater/plays"/>
    <x v="1"/>
    <s v="plays"/>
    <n v="1400796420"/>
    <n v="1398342170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773"/>
    <n v="20"/>
    <n v="38.65"/>
    <b v="1"/>
    <s v="theater/plays"/>
    <x v="1"/>
    <s v="plays"/>
    <n v="1403964324"/>
    <n v="1401372324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n v="106.27272727272728"/>
    <x v="0"/>
    <s v="US"/>
    <s v="USD"/>
    <n v="1439337600"/>
    <n v="1436575280"/>
    <b v="0"/>
    <n v="5845"/>
    <n v="104"/>
    <n v="56.20192307692308"/>
    <b v="1"/>
    <s v="theater/plays"/>
    <x v="1"/>
    <s v="plays"/>
    <n v="1439337600"/>
    <n v="1436575280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n v="113.42219999999999"/>
    <x v="0"/>
    <s v="US"/>
    <s v="USD"/>
    <n v="1423674000"/>
    <n v="1421025159"/>
    <b v="0"/>
    <n v="5671.11"/>
    <n v="53"/>
    <n v="107.00207547169811"/>
    <b v="1"/>
    <s v="theater/plays"/>
    <x v="1"/>
    <s v="plays"/>
    <n v="1423674000"/>
    <n v="1421025159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2400"/>
    <n v="14"/>
    <n v="171.42857142857142"/>
    <b v="1"/>
    <s v="theater/plays"/>
    <x v="1"/>
    <s v="plays"/>
    <n v="1479382594"/>
    <n v="1476786994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n v="100.45454545454547"/>
    <x v="0"/>
    <s v="GB"/>
    <s v="GBP"/>
    <n v="1408289724"/>
    <n v="1403105724"/>
    <b v="0"/>
    <n v="2210"/>
    <n v="20"/>
    <n v="110.5"/>
    <b v="1"/>
    <s v="theater/plays"/>
    <x v="1"/>
    <s v="plays"/>
    <n v="1408289724"/>
    <n v="1403105724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n v="100.03599999999999"/>
    <x v="0"/>
    <s v="US"/>
    <s v="USD"/>
    <n v="1399271911"/>
    <n v="1396334311"/>
    <b v="0"/>
    <n v="100036"/>
    <n v="558"/>
    <n v="179.27598566308242"/>
    <b v="1"/>
    <s v="theater/plays"/>
    <x v="1"/>
    <s v="plays"/>
    <n v="1399271911"/>
    <n v="1396334311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504"/>
    <n v="22"/>
    <n v="22.90909090909091"/>
    <b v="1"/>
    <s v="theater/plays"/>
    <x v="1"/>
    <s v="plays"/>
    <n v="1435352400"/>
    <n v="1431718575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3.49999999999999"/>
    <x v="0"/>
    <s v="AU"/>
    <s v="AUD"/>
    <n v="1438333080"/>
    <n v="1436408308"/>
    <b v="0"/>
    <n v="1035"/>
    <n v="24"/>
    <n v="43.125"/>
    <b v="1"/>
    <s v="theater/plays"/>
    <x v="1"/>
    <s v="plays"/>
    <n v="1438333080"/>
    <n v="1436408308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n v="108.43750000000001"/>
    <x v="0"/>
    <s v="CA"/>
    <s v="CAD"/>
    <n v="1432694700"/>
    <n v="1429651266"/>
    <b v="0"/>
    <n v="3470"/>
    <n v="74"/>
    <n v="46.891891891891895"/>
    <b v="1"/>
    <s v="theater/plays"/>
    <x v="1"/>
    <s v="plays"/>
    <n v="1432694700"/>
    <n v="142965126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.4"/>
    <x v="0"/>
    <s v="US"/>
    <s v="USD"/>
    <n v="1438799760"/>
    <n v="1437236378"/>
    <b v="0"/>
    <n v="2560"/>
    <n v="54"/>
    <n v="47.407407407407405"/>
    <b v="1"/>
    <s v="theater/plays"/>
    <x v="1"/>
    <s v="plays"/>
    <n v="1438799760"/>
    <n v="1437236378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8.88888888888889"/>
    <x v="0"/>
    <s v="GB"/>
    <s v="GBP"/>
    <n v="1457906400"/>
    <n v="1457115427"/>
    <b v="0"/>
    <n v="469"/>
    <n v="31"/>
    <n v="15.129032258064516"/>
    <b v="1"/>
    <s v="theater/plays"/>
    <x v="1"/>
    <s v="plays"/>
    <n v="1457906400"/>
    <n v="1457115427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.49000000000002"/>
    <x v="0"/>
    <s v="GB"/>
    <s v="GBP"/>
    <n v="1470078000"/>
    <n v="1467648456"/>
    <b v="0"/>
    <n v="527.45000000000005"/>
    <n v="25"/>
    <n v="21.098000000000003"/>
    <b v="1"/>
    <s v="theater/plays"/>
    <x v="1"/>
    <s v="plays"/>
    <n v="1470078000"/>
    <n v="1467648456"/>
    <x v="3563"/>
    <x v="3549"/>
  </r>
  <r>
    <n v="3564"/>
    <s v="The Pillowman Aberdeen"/>
    <s v="Multi Award-Winng play THE PILLOWMAN coming to the Arts Centre Theatre, Aberdeen"/>
    <n v="1000"/>
    <n v="1005"/>
    <n v="100.49999999999999"/>
    <x v="0"/>
    <s v="GB"/>
    <s v="GBP"/>
    <n v="1444060800"/>
    <n v="1440082649"/>
    <b v="0"/>
    <n v="1005"/>
    <n v="17"/>
    <n v="59.117647058823529"/>
    <b v="1"/>
    <s v="theater/plays"/>
    <x v="1"/>
    <s v="plays"/>
    <n v="1444060800"/>
    <n v="1440082649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0.55555555555557"/>
    <x v="0"/>
    <s v="US"/>
    <s v="USD"/>
    <n v="1420048208"/>
    <n v="1417456208"/>
    <b v="0"/>
    <n v="1175"/>
    <n v="12"/>
    <n v="97.916666666666671"/>
    <b v="1"/>
    <s v="theater/plays"/>
    <x v="1"/>
    <s v="plays"/>
    <n v="1420048208"/>
    <n v="1417456208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4.75000000000001"/>
    <x v="0"/>
    <s v="GB"/>
    <s v="GBP"/>
    <n v="1422015083"/>
    <n v="1419423083"/>
    <b v="0"/>
    <n v="2095"/>
    <n v="38"/>
    <n v="55.131578947368418"/>
    <b v="1"/>
    <s v="theater/plays"/>
    <x v="1"/>
    <s v="plays"/>
    <n v="1422015083"/>
    <n v="141942308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8.80000000000001"/>
    <x v="0"/>
    <s v="GB"/>
    <s v="GBP"/>
    <n v="1433964444"/>
    <n v="1431372444"/>
    <b v="0"/>
    <n v="1088"/>
    <n v="41"/>
    <n v="26.536585365853657"/>
    <b v="1"/>
    <s v="theater/plays"/>
    <x v="1"/>
    <s v="plays"/>
    <n v="1433964444"/>
    <n v="143137244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.00000000000001"/>
    <x v="0"/>
    <s v="US"/>
    <s v="USD"/>
    <n v="1410975994"/>
    <n v="1408383994"/>
    <b v="0"/>
    <n v="1110"/>
    <n v="19"/>
    <n v="58.421052631578945"/>
    <b v="1"/>
    <s v="theater/plays"/>
    <x v="1"/>
    <s v="plays"/>
    <n v="1410975994"/>
    <n v="1408383994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.47999999999999"/>
    <x v="0"/>
    <s v="US"/>
    <s v="USD"/>
    <n v="1420734696"/>
    <n v="1418142696"/>
    <b v="0"/>
    <n v="5024"/>
    <n v="41"/>
    <n v="122.53658536585365"/>
    <b v="1"/>
    <s v="theater/plays"/>
    <x v="1"/>
    <s v="plays"/>
    <n v="1420734696"/>
    <n v="1418142696"/>
    <x v="3569"/>
    <x v="3555"/>
  </r>
  <r>
    <n v="3570"/>
    <s v="The Lower Depths"/>
    <s v="Theatre Machine presents an all-new adaptation of Maxim Gorky's classic of Russian theatre, The Lower Depths."/>
    <n v="2000"/>
    <n v="2287"/>
    <n v="114.35"/>
    <x v="0"/>
    <s v="US"/>
    <s v="USD"/>
    <n v="1420009200"/>
    <n v="1417593483"/>
    <b v="0"/>
    <n v="2287"/>
    <n v="26"/>
    <n v="87.961538461538467"/>
    <b v="1"/>
    <s v="theater/plays"/>
    <x v="1"/>
    <s v="plays"/>
    <n v="1420009200"/>
    <n v="1417593483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n v="122.06666666666666"/>
    <x v="0"/>
    <s v="GB"/>
    <s v="GBP"/>
    <n v="1414701413"/>
    <n v="1412109413"/>
    <b v="0"/>
    <n v="1831"/>
    <n v="25"/>
    <n v="73.239999999999995"/>
    <b v="1"/>
    <s v="theater/plays"/>
    <x v="1"/>
    <s v="plays"/>
    <n v="1414701413"/>
    <n v="1412109413"/>
    <x v="3571"/>
    <x v="3557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500"/>
    <n v="9"/>
    <n v="55.555555555555557"/>
    <b v="1"/>
    <s v="theater/plays"/>
    <x v="1"/>
    <s v="plays"/>
    <n v="1434894082"/>
    <n v="1432302082"/>
    <x v="3572"/>
    <x v="3558"/>
  </r>
  <r>
    <n v="3573"/>
    <s v="Licensed To Ill"/>
    <s v="London based theatre makers collaborating to create a new show about the history of HipHop."/>
    <n v="3000"/>
    <n v="3084"/>
    <n v="102.8"/>
    <x v="0"/>
    <s v="GB"/>
    <s v="GBP"/>
    <n v="1415440846"/>
    <n v="1412845246"/>
    <b v="0"/>
    <n v="3084"/>
    <n v="78"/>
    <n v="39.53846153846154"/>
    <b v="1"/>
    <s v="theater/plays"/>
    <x v="1"/>
    <s v="plays"/>
    <n v="1415440846"/>
    <n v="141284524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.12068965517241"/>
    <x v="0"/>
    <s v="US"/>
    <s v="USD"/>
    <n v="1415921848"/>
    <n v="1413326248"/>
    <b v="0"/>
    <n v="6155"/>
    <n v="45"/>
    <n v="136.77777777777777"/>
    <b v="1"/>
    <s v="theater/plays"/>
    <x v="1"/>
    <s v="plays"/>
    <n v="1415921848"/>
    <n v="141332624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.33000000000001"/>
    <x v="0"/>
    <s v="US"/>
    <s v="USD"/>
    <n v="1470887940"/>
    <n v="1468176527"/>
    <b v="0"/>
    <n v="10133"/>
    <n v="102"/>
    <n v="99.343137254901961"/>
    <b v="1"/>
    <s v="theater/plays"/>
    <x v="1"/>
    <s v="plays"/>
    <n v="1470887940"/>
    <n v="1468176527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100"/>
    <n v="5"/>
    <n v="20"/>
    <b v="1"/>
    <s v="theater/plays"/>
    <x v="1"/>
    <s v="plays"/>
    <n v="1480947054"/>
    <n v="1475759454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780"/>
    <n v="27"/>
    <n v="28.888888888888889"/>
    <b v="1"/>
    <s v="theater/plays"/>
    <x v="1"/>
    <s v="plays"/>
    <n v="1430029680"/>
    <n v="1427741583"/>
    <x v="3577"/>
    <x v="3563"/>
  </r>
  <r>
    <n v="3578"/>
    <s v="Home"/>
    <s v="An unsparing, slightly surreal look at the effects of the private rented sector on two young women. Based on real events."/>
    <n v="1500"/>
    <n v="1500.2"/>
    <n v="100.01333333333334"/>
    <x v="0"/>
    <s v="GB"/>
    <s v="GBP"/>
    <n v="1462037777"/>
    <n v="1459445777"/>
    <b v="0"/>
    <n v="1500.2"/>
    <n v="37"/>
    <n v="40.545945945945945"/>
    <b v="1"/>
    <s v="theater/plays"/>
    <x v="1"/>
    <s v="plays"/>
    <n v="1462037777"/>
    <n v="145944577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500"/>
    <n v="14"/>
    <n v="35.714285714285715"/>
    <b v="1"/>
    <s v="theater/plays"/>
    <x v="1"/>
    <s v="plays"/>
    <n v="1459444656"/>
    <n v="1456856256"/>
    <x v="3579"/>
    <x v="3565"/>
  </r>
  <r>
    <n v="3580"/>
    <s v="Annabel Lost"/>
    <s v="Annabel Lost combines visual art and performance poetry to tell the story of two orphaned refugees, Quetzal and Rhime."/>
    <n v="900"/>
    <n v="1025"/>
    <n v="113.88888888888889"/>
    <x v="0"/>
    <s v="US"/>
    <s v="USD"/>
    <n v="1425185940"/>
    <n v="1421900022"/>
    <b v="0"/>
    <n v="1025"/>
    <n v="27"/>
    <n v="37.962962962962962"/>
    <b v="1"/>
    <s v="theater/plays"/>
    <x v="1"/>
    <s v="plays"/>
    <n v="1425185940"/>
    <n v="1421900022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1500"/>
    <n v="45"/>
    <n v="33.333333333333336"/>
    <b v="1"/>
    <s v="theater/plays"/>
    <x v="1"/>
    <s v="plays"/>
    <n v="1406719110"/>
    <n v="1405509510"/>
    <x v="3581"/>
    <x v="3567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2870"/>
    <n v="49"/>
    <n v="58.571428571428569"/>
    <b v="1"/>
    <s v="theater/plays"/>
    <x v="1"/>
    <s v="plays"/>
    <n v="1459822682"/>
    <n v="1458613082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n v="108.5"/>
    <x v="0"/>
    <s v="US"/>
    <s v="USD"/>
    <n v="1460970805"/>
    <n v="1455790405"/>
    <b v="0"/>
    <n v="3255"/>
    <n v="24"/>
    <n v="135.625"/>
    <b v="1"/>
    <s v="theater/plays"/>
    <x v="1"/>
    <s v="plays"/>
    <n v="1460970805"/>
    <n v="1455790405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5.5"/>
    <x v="0"/>
    <s v="GB"/>
    <s v="GBP"/>
    <n v="1436772944"/>
    <n v="1434180944"/>
    <b v="0"/>
    <n v="3465"/>
    <n v="112"/>
    <n v="30.9375"/>
    <b v="1"/>
    <s v="theater/plays"/>
    <x v="1"/>
    <s v="plays"/>
    <n v="1436772944"/>
    <n v="143418094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n v="119.11764705882352"/>
    <x v="0"/>
    <s v="US"/>
    <s v="USD"/>
    <n v="1419181890"/>
    <n v="1416589890"/>
    <b v="0"/>
    <n v="4050"/>
    <n v="23"/>
    <n v="176.08695652173913"/>
    <b v="1"/>
    <s v="theater/plays"/>
    <x v="1"/>
    <s v="plays"/>
    <n v="1419181890"/>
    <n v="1416589890"/>
    <x v="3585"/>
    <x v="3571"/>
  </r>
  <r>
    <n v="3586"/>
    <s v="Actors &amp; Musicians who are Blind or Autistic"/>
    <s v="See Theatre In A New Light"/>
    <n v="7500"/>
    <n v="8207"/>
    <n v="109.42666666666668"/>
    <x v="0"/>
    <s v="US"/>
    <s v="USD"/>
    <n v="1474649070"/>
    <n v="1469465070"/>
    <b v="0"/>
    <n v="8207"/>
    <n v="54"/>
    <n v="151.9814814814815"/>
    <b v="1"/>
    <s v="theater/plays"/>
    <x v="1"/>
    <s v="plays"/>
    <n v="1474649070"/>
    <n v="1469465070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n v="126.6"/>
    <x v="0"/>
    <s v="GB"/>
    <s v="GBP"/>
    <n v="1467054000"/>
    <n v="1463144254"/>
    <b v="0"/>
    <n v="633"/>
    <n v="28"/>
    <n v="22.607142857142858"/>
    <b v="1"/>
    <s v="theater/plays"/>
    <x v="1"/>
    <s v="plays"/>
    <n v="1467054000"/>
    <n v="1463144254"/>
    <x v="3587"/>
    <x v="3573"/>
  </r>
  <r>
    <n v="3588"/>
    <s v="MENTAL Play short-tour 2015!"/>
    <s v="Touring the fast-paced, playful and poignant story of three twenty-somethings in a mental-health support group."/>
    <n v="200"/>
    <n v="201"/>
    <n v="100.49999999999999"/>
    <x v="0"/>
    <s v="GB"/>
    <s v="GBP"/>
    <n v="1430348400"/>
    <n v="1428436410"/>
    <b v="0"/>
    <n v="201"/>
    <n v="11"/>
    <n v="18.272727272727273"/>
    <b v="1"/>
    <s v="theater/plays"/>
    <x v="1"/>
    <s v="plays"/>
    <n v="1430348400"/>
    <n v="1428436410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7.49999999999999"/>
    <x v="0"/>
    <s v="US"/>
    <s v="USD"/>
    <n v="1432654347"/>
    <n v="1430494347"/>
    <b v="0"/>
    <n v="5100"/>
    <n v="62"/>
    <n v="82.258064516129039"/>
    <b v="1"/>
    <s v="theater/plays"/>
    <x v="1"/>
    <s v="plays"/>
    <n v="1432654347"/>
    <n v="1430494347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n v="100.05999999999999"/>
    <x v="0"/>
    <s v="GB"/>
    <s v="GBP"/>
    <n v="1413792034"/>
    <n v="1411200034"/>
    <b v="0"/>
    <n v="5003"/>
    <n v="73"/>
    <n v="68.534246575342465"/>
    <b v="1"/>
    <s v="theater/plays"/>
    <x v="1"/>
    <s v="plays"/>
    <n v="1413792034"/>
    <n v="1411200034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225"/>
    <n v="18"/>
    <n v="68.055555555555557"/>
    <b v="1"/>
    <s v="theater/plays"/>
    <x v="1"/>
    <s v="plays"/>
    <n v="1422075540"/>
    <n v="1419979544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n v="127.25"/>
    <x v="0"/>
    <s v="US"/>
    <s v="USD"/>
    <n v="1423630740"/>
    <n v="1418673307"/>
    <b v="0"/>
    <n v="2545"/>
    <n v="35"/>
    <n v="72.714285714285708"/>
    <b v="1"/>
    <s v="theater/plays"/>
    <x v="1"/>
    <s v="plays"/>
    <n v="1423630740"/>
    <n v="1418673307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0.63333333333334"/>
    <x v="0"/>
    <s v="US"/>
    <s v="USD"/>
    <n v="1420489560"/>
    <n v="1417469639"/>
    <b v="0"/>
    <n v="3319"/>
    <n v="43"/>
    <n v="77.186046511627907"/>
    <b v="1"/>
    <s v="theater/plays"/>
    <x v="1"/>
    <s v="plays"/>
    <n v="1420489560"/>
    <n v="141746963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n v="125.93749999999999"/>
    <x v="0"/>
    <s v="US"/>
    <s v="USD"/>
    <n v="1472952982"/>
    <n v="1470792982"/>
    <b v="0"/>
    <n v="2015"/>
    <n v="36"/>
    <n v="55.972222222222221"/>
    <b v="1"/>
    <s v="theater/plays"/>
    <x v="1"/>
    <s v="plays"/>
    <n v="1472952982"/>
    <n v="1470792982"/>
    <x v="3594"/>
    <x v="3580"/>
  </r>
  <r>
    <n v="3595"/>
    <s v="The Flu Season"/>
    <s v="A new theatre company staging Will Eno's The Flu Season in Seattle"/>
    <n v="2600"/>
    <n v="3081"/>
    <n v="118.5"/>
    <x v="0"/>
    <s v="US"/>
    <s v="USD"/>
    <n v="1426229940"/>
    <n v="1423959123"/>
    <b v="0"/>
    <n v="3081"/>
    <n v="62"/>
    <n v="49.693548387096776"/>
    <b v="1"/>
    <s v="theater/plays"/>
    <x v="1"/>
    <s v="plays"/>
    <n v="1426229940"/>
    <n v="1423959123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n v="107.72727272727273"/>
    <x v="0"/>
    <s v="CA"/>
    <s v="CAD"/>
    <n v="1409072982"/>
    <n v="1407258582"/>
    <b v="0"/>
    <n v="1185"/>
    <n v="15"/>
    <n v="79"/>
    <b v="1"/>
    <s v="theater/plays"/>
    <x v="1"/>
    <s v="plays"/>
    <n v="1409072982"/>
    <n v="1407258582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n v="102.60000000000001"/>
    <x v="0"/>
    <s v="US"/>
    <s v="USD"/>
    <n v="1456984740"/>
    <n v="1455717790"/>
    <b v="0"/>
    <n v="2565"/>
    <n v="33"/>
    <n v="77.727272727272734"/>
    <b v="1"/>
    <s v="theater/plays"/>
    <x v="1"/>
    <s v="plays"/>
    <n v="1456984740"/>
    <n v="1455717790"/>
    <x v="3597"/>
    <x v="3583"/>
  </r>
  <r>
    <n v="3598"/>
    <s v="Cinderella"/>
    <s v="River City Theatre Company needs your support as we embark on our thirteenth production, CINDERELLA!"/>
    <n v="1000"/>
    <n v="1101"/>
    <n v="110.1"/>
    <x v="0"/>
    <s v="US"/>
    <s v="USD"/>
    <n v="1409720340"/>
    <n v="1408129822"/>
    <b v="0"/>
    <n v="1101"/>
    <n v="27"/>
    <n v="40.777777777777779"/>
    <b v="1"/>
    <s v="theater/plays"/>
    <x v="1"/>
    <s v="plays"/>
    <n v="1409720340"/>
    <n v="1408129822"/>
    <x v="3598"/>
    <x v="3584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010"/>
    <n v="17"/>
    <n v="59.411764705882355"/>
    <b v="1"/>
    <s v="theater/plays"/>
    <x v="1"/>
    <s v="plays"/>
    <n v="1440892800"/>
    <n v="1438715077"/>
    <x v="3599"/>
    <x v="3585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13"/>
    <n v="4"/>
    <n v="3.25"/>
    <b v="1"/>
    <s v="theater/plays"/>
    <x v="1"/>
    <s v="plays"/>
    <n v="1476390164"/>
    <n v="1473970964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n v="104.35000000000001"/>
    <x v="0"/>
    <s v="GB"/>
    <s v="GBP"/>
    <n v="1421452682"/>
    <n v="1418860682"/>
    <b v="0"/>
    <n v="2087"/>
    <n v="53"/>
    <n v="39.377358490566039"/>
    <b v="1"/>
    <s v="theater/plays"/>
    <x v="1"/>
    <s v="plays"/>
    <n v="1421452682"/>
    <n v="1418860682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.05"/>
    <x v="0"/>
    <s v="US"/>
    <s v="USD"/>
    <n v="1463520479"/>
    <n v="1458336479"/>
    <b v="0"/>
    <n v="4002"/>
    <n v="49"/>
    <n v="81.673469387755105"/>
    <b v="1"/>
    <s v="theater/plays"/>
    <x v="1"/>
    <s v="plays"/>
    <n v="1463520479"/>
    <n v="1458336479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n v="170.66666666666669"/>
    <x v="0"/>
    <s v="US"/>
    <s v="USD"/>
    <n v="1446759880"/>
    <n v="1444164280"/>
    <b v="0"/>
    <n v="2560"/>
    <n v="57"/>
    <n v="44.912280701754383"/>
    <b v="1"/>
    <s v="theater/plays"/>
    <x v="1"/>
    <s v="plays"/>
    <n v="1446759880"/>
    <n v="1444164280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2.83333333333334"/>
    <x v="0"/>
    <s v="US"/>
    <s v="USD"/>
    <n v="1461913140"/>
    <n v="1461370956"/>
    <b v="0"/>
    <n v="3385"/>
    <n v="69"/>
    <n v="49.05797101449275"/>
    <b v="1"/>
    <s v="theater/plays"/>
    <x v="1"/>
    <s v="plays"/>
    <n v="1461913140"/>
    <n v="146137095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460"/>
    <n v="15"/>
    <n v="30.666666666666668"/>
    <b v="1"/>
    <s v="theater/plays"/>
    <x v="1"/>
    <s v="plays"/>
    <n v="1455390126"/>
    <n v="145279812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n v="130.26666666666665"/>
    <x v="0"/>
    <s v="GB"/>
    <s v="GBP"/>
    <n v="1471185057"/>
    <n v="1468593057"/>
    <b v="0"/>
    <n v="3908"/>
    <n v="64"/>
    <n v="61.0625"/>
    <b v="1"/>
    <s v="theater/plays"/>
    <x v="1"/>
    <s v="plays"/>
    <n v="1471185057"/>
    <n v="1468593057"/>
    <x v="3606"/>
    <x v="3592"/>
  </r>
  <r>
    <n v="3607"/>
    <s v="E15 at The Pleasance and CPT"/>
    <s v="'E15' is a verbatim project that looks at the story of the Focus E15 Campaign"/>
    <n v="550"/>
    <n v="580"/>
    <n v="105.45454545454544"/>
    <x v="0"/>
    <s v="GB"/>
    <s v="GBP"/>
    <n v="1450137600"/>
    <n v="1448924882"/>
    <b v="0"/>
    <n v="580"/>
    <n v="20"/>
    <n v="29"/>
    <b v="1"/>
    <s v="theater/plays"/>
    <x v="1"/>
    <s v="plays"/>
    <n v="1450137600"/>
    <n v="1448924882"/>
    <x v="3607"/>
    <x v="3593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800"/>
    <n v="27"/>
    <n v="29.62962962962963"/>
    <b v="1"/>
    <s v="theater/plays"/>
    <x v="1"/>
    <s v="plays"/>
    <n v="1466172000"/>
    <n v="1463418090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.31632653061226"/>
    <x v="0"/>
    <s v="GB"/>
    <s v="GBP"/>
    <n v="1459378085"/>
    <n v="1456789685"/>
    <b v="0"/>
    <n v="3005"/>
    <n v="21"/>
    <n v="143.0952380952381"/>
    <b v="1"/>
    <s v="theater/plays"/>
    <x v="1"/>
    <s v="plays"/>
    <n v="1459378085"/>
    <n v="1456789685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n v="162.30000000000001"/>
    <x v="0"/>
    <s v="GB"/>
    <s v="GBP"/>
    <n v="1439806936"/>
    <n v="1437214936"/>
    <b v="0"/>
    <n v="1623"/>
    <n v="31"/>
    <n v="52.354838709677416"/>
    <b v="1"/>
    <s v="theater/plays"/>
    <x v="1"/>
    <s v="plays"/>
    <n v="1439806936"/>
    <n v="143721493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3400"/>
    <n v="51"/>
    <n v="66.666666666666671"/>
    <b v="1"/>
    <s v="theater/plays"/>
    <x v="1"/>
    <s v="plays"/>
    <n v="1428483201"/>
    <n v="1425891201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n v="144.4"/>
    <x v="0"/>
    <s v="CA"/>
    <s v="CAD"/>
    <n v="1402334811"/>
    <n v="1401470811"/>
    <b v="0"/>
    <n v="7220"/>
    <n v="57"/>
    <n v="126.66666666666667"/>
    <b v="1"/>
    <s v="theater/plays"/>
    <x v="1"/>
    <s v="plays"/>
    <n v="1402334811"/>
    <n v="1401470811"/>
    <x v="3612"/>
    <x v="3598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1250"/>
    <n v="20"/>
    <n v="62.5"/>
    <b v="1"/>
    <s v="theater/plays"/>
    <x v="1"/>
    <s v="plays"/>
    <n v="1403964574"/>
    <n v="1401372574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n v="100.8"/>
    <x v="0"/>
    <s v="US"/>
    <s v="USD"/>
    <n v="1434675616"/>
    <n v="1432083616"/>
    <b v="0"/>
    <n v="2520"/>
    <n v="71"/>
    <n v="35.492957746478872"/>
    <b v="1"/>
    <s v="theater/plays"/>
    <x v="1"/>
    <s v="plays"/>
    <n v="1434675616"/>
    <n v="143208361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n v="106.80000000000001"/>
    <x v="0"/>
    <s v="GB"/>
    <s v="GBP"/>
    <n v="1449756896"/>
    <n v="1447164896"/>
    <b v="0"/>
    <n v="2670"/>
    <n v="72"/>
    <n v="37.083333333333336"/>
    <b v="1"/>
    <s v="theater/plays"/>
    <x v="1"/>
    <s v="plays"/>
    <n v="1449756896"/>
    <n v="144716489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4.8"/>
    <x v="0"/>
    <s v="GB"/>
    <s v="GBP"/>
    <n v="1426801664"/>
    <n v="1424213264"/>
    <b v="0"/>
    <n v="3120"/>
    <n v="45"/>
    <n v="69.333333333333329"/>
    <b v="1"/>
    <s v="theater/plays"/>
    <x v="1"/>
    <s v="plays"/>
    <n v="1426801664"/>
    <n v="1424213264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n v="118.91891891891892"/>
    <x v="0"/>
    <s v="GB"/>
    <s v="GBP"/>
    <n v="1488240000"/>
    <n v="1486996729"/>
    <b v="0"/>
    <n v="880"/>
    <n v="51"/>
    <n v="17.254901960784313"/>
    <b v="1"/>
    <s v="theater/plays"/>
    <x v="1"/>
    <s v="plays"/>
    <n v="1488240000"/>
    <n v="1486996729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2020"/>
    <n v="56"/>
    <n v="36.071428571428569"/>
    <b v="1"/>
    <s v="theater/plays"/>
    <x v="1"/>
    <s v="plays"/>
    <n v="1433343850"/>
    <n v="1430751850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n v="112.99999999999999"/>
    <x v="0"/>
    <s v="US"/>
    <s v="USD"/>
    <n v="1479592800"/>
    <n v="1476760226"/>
    <b v="0"/>
    <n v="1130"/>
    <n v="17"/>
    <n v="66.470588235294116"/>
    <b v="1"/>
    <s v="theater/plays"/>
    <x v="1"/>
    <s v="plays"/>
    <n v="1479592800"/>
    <n v="147676022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.19047619047619"/>
    <x v="0"/>
    <s v="US"/>
    <s v="USD"/>
    <n v="1425528000"/>
    <n v="1422916261"/>
    <b v="0"/>
    <n v="11045"/>
    <n v="197"/>
    <n v="56.065989847715734"/>
    <b v="1"/>
    <s v="theater/plays"/>
    <x v="1"/>
    <s v="plays"/>
    <n v="1425528000"/>
    <n v="1422916261"/>
    <x v="3620"/>
    <x v="3606"/>
  </r>
  <r>
    <n v="3621"/>
    <s v="EverScape"/>
    <s v="Bare Theatre and Sonorous Road collaborate on the NC debut of  Allan Maule's gamer fantasy play that was extended in New York."/>
    <n v="3000"/>
    <n v="3292"/>
    <n v="109.73333333333332"/>
    <x v="0"/>
    <s v="US"/>
    <s v="USD"/>
    <n v="1475269200"/>
    <n v="1473200844"/>
    <b v="0"/>
    <n v="3292"/>
    <n v="70"/>
    <n v="47.028571428571432"/>
    <b v="1"/>
    <s v="theater/plays"/>
    <x v="1"/>
    <s v="plays"/>
    <n v="1475269200"/>
    <n v="1473200844"/>
    <x v="3621"/>
    <x v="3607"/>
  </r>
  <r>
    <n v="3622"/>
    <s v="Shakespeare's Pericles, Prince of Tyre"/>
    <s v="5 actors. 39 characters. 1 epic adventure. Presented by the Cradle Theatre Company."/>
    <n v="1000"/>
    <n v="1000.99"/>
    <n v="100.099"/>
    <x v="0"/>
    <s v="US"/>
    <s v="USD"/>
    <n v="1411874580"/>
    <n v="1409030371"/>
    <b v="0"/>
    <n v="1000.99"/>
    <n v="21"/>
    <n v="47.666190476190479"/>
    <b v="1"/>
    <s v="theater/plays"/>
    <x v="1"/>
    <s v="plays"/>
    <n v="1411874580"/>
    <n v="1409030371"/>
    <x v="3622"/>
    <x v="3608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000"/>
    <n v="34"/>
    <n v="88.235294117647058"/>
    <b v="1"/>
    <s v="theater/plays"/>
    <x v="1"/>
    <s v="plays"/>
    <n v="1406358000"/>
    <n v="1404841270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4.93333333333332"/>
    <x v="0"/>
    <s v="US"/>
    <s v="USD"/>
    <n v="1471977290"/>
    <n v="1466793290"/>
    <b v="0"/>
    <n v="3148"/>
    <n v="39"/>
    <n v="80.717948717948715"/>
    <b v="1"/>
    <s v="theater/plays"/>
    <x v="1"/>
    <s v="plays"/>
    <n v="1471977290"/>
    <n v="1466793290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2.66666666666666"/>
    <x v="0"/>
    <s v="GB"/>
    <s v="GBP"/>
    <n v="1435851577"/>
    <n v="1433259577"/>
    <b v="0"/>
    <n v="3080"/>
    <n v="78"/>
    <n v="39.487179487179489"/>
    <b v="1"/>
    <s v="theater/plays"/>
    <x v="1"/>
    <s v="plays"/>
    <n v="1435851577"/>
    <n v="1433259577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n v="101.82500000000002"/>
    <x v="0"/>
    <s v="GB"/>
    <s v="GBP"/>
    <n v="1408204857"/>
    <n v="1406390457"/>
    <b v="0"/>
    <n v="4073"/>
    <n v="48"/>
    <n v="84.854166666666671"/>
    <b v="1"/>
    <s v="theater/plays"/>
    <x v="1"/>
    <s v="plays"/>
    <n v="1408204857"/>
    <n v="1406390457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000"/>
    <n v="29"/>
    <n v="68.965517241379317"/>
    <b v="1"/>
    <s v="theater/plays"/>
    <x v="1"/>
    <s v="plays"/>
    <n v="1463803140"/>
    <n v="145944648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n v="0"/>
    <e v="#DIV/0!"/>
    <b v="0"/>
    <s v="theater/musical"/>
    <x v="1"/>
    <s v="musical"/>
    <n v="1450040396"/>
    <n v="1444852796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8E-4"/>
    <x v="2"/>
    <s v="US"/>
    <s v="USD"/>
    <n v="1462467600"/>
    <n v="1457403364"/>
    <b v="0"/>
    <n v="2"/>
    <n v="2"/>
    <n v="1"/>
    <b v="0"/>
    <s v="theater/musical"/>
    <x v="1"/>
    <s v="musical"/>
    <n v="1462467600"/>
    <n v="1457403364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n v="3.3333333333333333E-2"/>
    <x v="2"/>
    <s v="GB"/>
    <s v="GBP"/>
    <n v="1417295990"/>
    <n v="1414700390"/>
    <b v="0"/>
    <n v="1"/>
    <n v="1"/>
    <n v="1"/>
    <b v="0"/>
    <s v="theater/musical"/>
    <x v="1"/>
    <s v="musical"/>
    <n v="1417295990"/>
    <n v="141470039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n v="51.023391812865491"/>
    <x v="2"/>
    <s v="US"/>
    <s v="USD"/>
    <n v="1411444740"/>
    <n v="1409335497"/>
    <b v="0"/>
    <n v="8725"/>
    <n v="59"/>
    <n v="147.88135593220338"/>
    <b v="0"/>
    <s v="theater/musical"/>
    <x v="1"/>
    <s v="musical"/>
    <n v="1411444740"/>
    <n v="1409335497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00"/>
    <n v="1"/>
    <n v="100"/>
    <b v="0"/>
    <s v="theater/musical"/>
    <x v="1"/>
    <s v="musical"/>
    <n v="1416781749"/>
    <n v="1415053749"/>
    <x v="3632"/>
    <x v="3618"/>
  </r>
  <r>
    <n v="3633"/>
    <s v="SMOKEY AND THE BANDIT: THE MUSICAL"/>
    <s v="SMOKEY AND THE BANDIT: THE MUSICAL_x000a_The classic film, characters and music you love, on stage, LIVE!"/>
    <n v="5000"/>
    <n v="1762"/>
    <n v="35.24"/>
    <x v="2"/>
    <s v="US"/>
    <s v="USD"/>
    <n v="1479517200"/>
    <n v="1475765867"/>
    <b v="0"/>
    <n v="1762"/>
    <n v="31"/>
    <n v="56.838709677419352"/>
    <b v="0"/>
    <s v="theater/musical"/>
    <x v="1"/>
    <s v="musical"/>
    <n v="1479517200"/>
    <n v="1475765867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7"/>
    <x v="2"/>
    <s v="CA"/>
    <s v="CAD"/>
    <n v="1484366340"/>
    <n v="1480219174"/>
    <b v="0"/>
    <n v="3185"/>
    <n v="18"/>
    <n v="176.94444444444446"/>
    <b v="0"/>
    <s v="theater/musical"/>
    <x v="1"/>
    <s v="musical"/>
    <n v="1484366340"/>
    <n v="1480219174"/>
    <x v="3634"/>
    <x v="3620"/>
  </r>
  <r>
    <n v="3635"/>
    <s v="Mary's Son"/>
    <s v="Mary's Son is a pop opera about Jesus and the hope he brings to all people."/>
    <n v="3500"/>
    <n v="1276"/>
    <n v="36.457142857142856"/>
    <x v="2"/>
    <s v="US"/>
    <s v="USD"/>
    <n v="1461186676"/>
    <n v="1458594676"/>
    <b v="0"/>
    <n v="1276"/>
    <n v="10"/>
    <n v="127.6"/>
    <b v="0"/>
    <s v="theater/musical"/>
    <x v="1"/>
    <s v="musical"/>
    <n v="1461186676"/>
    <n v="145859467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n v="0"/>
    <e v="#DIV/0!"/>
    <b v="0"/>
    <s v="theater/musical"/>
    <x v="1"/>
    <s v="musical"/>
    <n v="1442248829"/>
    <n v="1439224829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n v="30.866666666666664"/>
    <x v="2"/>
    <s v="US"/>
    <s v="USD"/>
    <n v="1420130935"/>
    <n v="1417538935"/>
    <b v="0"/>
    <n v="926"/>
    <n v="14"/>
    <n v="66.142857142857139"/>
    <b v="0"/>
    <s v="theater/musical"/>
    <x v="1"/>
    <s v="musical"/>
    <n v="1420130935"/>
    <n v="1417538935"/>
    <x v="3637"/>
    <x v="3623"/>
  </r>
  <r>
    <n v="3638"/>
    <s v="Project Hedwig and the Angry Inch"/>
    <s v="A rock and roll journey that explores love, loss, redemption, duality and ascension."/>
    <n v="3300"/>
    <n v="216"/>
    <n v="6.5454545454545459"/>
    <x v="2"/>
    <s v="CA"/>
    <s v="CAD"/>
    <n v="1429456132"/>
    <n v="1424275732"/>
    <b v="0"/>
    <n v="216"/>
    <n v="2"/>
    <n v="108"/>
    <b v="0"/>
    <s v="theater/musical"/>
    <x v="1"/>
    <s v="musical"/>
    <n v="1429456132"/>
    <n v="1424275732"/>
    <x v="3638"/>
    <x v="3624"/>
  </r>
  <r>
    <n v="3639"/>
    <s v="POE!"/>
    <s v="POE is a tragicomic musical about the life and works of Edgar Poe, with Death as his therapist helping him find peace in the beyond."/>
    <n v="25000"/>
    <n v="1"/>
    <n v="4.0000000000000001E-3"/>
    <x v="2"/>
    <s v="US"/>
    <s v="USD"/>
    <n v="1475853060"/>
    <n v="1470672906"/>
    <b v="0"/>
    <n v="1"/>
    <n v="1"/>
    <n v="1"/>
    <b v="0"/>
    <s v="theater/musical"/>
    <x v="1"/>
    <s v="musical"/>
    <n v="1475853060"/>
    <n v="1470672906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"/>
    <x v="2"/>
    <s v="US"/>
    <s v="USD"/>
    <n v="1431283530"/>
    <n v="1428691530"/>
    <b v="0"/>
    <n v="55"/>
    <n v="3"/>
    <n v="18.333333333333332"/>
    <b v="0"/>
    <s v="theater/musical"/>
    <x v="1"/>
    <s v="musical"/>
    <n v="1431283530"/>
    <n v="142869153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n v="0"/>
    <e v="#DIV/0!"/>
    <b v="0"/>
    <s v="theater/musical"/>
    <x v="1"/>
    <s v="musical"/>
    <n v="1412485200"/>
    <n v="1410966179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n v="2.1428571428571428"/>
    <x v="2"/>
    <s v="DE"/>
    <s v="EUR"/>
    <n v="1448902800"/>
    <n v="1445369727"/>
    <b v="0"/>
    <n v="15"/>
    <n v="2"/>
    <n v="7.5"/>
    <b v="0"/>
    <s v="theater/musical"/>
    <x v="1"/>
    <s v="musical"/>
    <n v="1448902800"/>
    <n v="1445369727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n v="0"/>
    <e v="#DIV/0!"/>
    <b v="0"/>
    <s v="theater/musical"/>
    <x v="1"/>
    <s v="musical"/>
    <n v="1447734439"/>
    <n v="1444274839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n v="16.420000000000002"/>
    <x v="2"/>
    <s v="US"/>
    <s v="USD"/>
    <n v="1457413140"/>
    <n v="1454996887"/>
    <b v="0"/>
    <n v="821"/>
    <n v="12"/>
    <n v="68.416666666666671"/>
    <b v="0"/>
    <s v="theater/musical"/>
    <x v="1"/>
    <s v="musical"/>
    <n v="1457413140"/>
    <n v="1454996887"/>
    <x v="3644"/>
    <x v="3630"/>
  </r>
  <r>
    <n v="3645"/>
    <s v="If the Shoe Fits"/>
    <s v="This new musical comedy empowers women and girls of all ages to be themselves in their shoes, whatever shoes they choose."/>
    <n v="1000"/>
    <n v="1"/>
    <n v="0.1"/>
    <x v="2"/>
    <s v="CA"/>
    <s v="CAD"/>
    <n v="1479773838"/>
    <n v="1477178238"/>
    <b v="0"/>
    <n v="1"/>
    <n v="1"/>
    <n v="1"/>
    <b v="0"/>
    <s v="theater/musical"/>
    <x v="1"/>
    <s v="musical"/>
    <n v="1479773838"/>
    <n v="1477178238"/>
    <x v="3645"/>
    <x v="3631"/>
  </r>
  <r>
    <n v="3646"/>
    <s v="Our Sacred Honor"/>
    <s v="Develop demo materials for new, true story of teen Revolutionary War heroes - for hybrid film/live stage musical"/>
    <n v="10000"/>
    <n v="481"/>
    <n v="4.8099999999999996"/>
    <x v="2"/>
    <s v="US"/>
    <s v="USD"/>
    <n v="1434497400"/>
    <n v="1431770802"/>
    <b v="0"/>
    <n v="481"/>
    <n v="8"/>
    <n v="60.125"/>
    <b v="0"/>
    <s v="theater/musical"/>
    <x v="1"/>
    <s v="musical"/>
    <n v="1434497400"/>
    <n v="1431770802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30"/>
    <n v="2"/>
    <n v="15"/>
    <b v="0"/>
    <s v="theater/musical"/>
    <x v="1"/>
    <s v="musical"/>
    <n v="1475258327"/>
    <n v="1471370327"/>
    <x v="3647"/>
    <x v="3633"/>
  </r>
  <r>
    <n v="3648"/>
    <s v="Moth Theater Lives"/>
    <s v="Help Moth Live! Support Moth and its artist collective to achieve its 2014/15 season."/>
    <n v="40000"/>
    <n v="40153"/>
    <n v="100.38249999999999"/>
    <x v="0"/>
    <s v="US"/>
    <s v="USD"/>
    <n v="1412492445"/>
    <n v="1409900445"/>
    <b v="0"/>
    <n v="40153"/>
    <n v="73"/>
    <n v="550.04109589041093"/>
    <b v="1"/>
    <s v="theater/plays"/>
    <x v="1"/>
    <s v="plays"/>
    <n v="1412492445"/>
    <n v="1409900445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780"/>
    <n v="8"/>
    <n v="97.5"/>
    <b v="1"/>
    <s v="theater/plays"/>
    <x v="1"/>
    <s v="plays"/>
    <n v="1402938394"/>
    <n v="1400691994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500"/>
    <n v="17"/>
    <n v="29.411764705882351"/>
    <b v="1"/>
    <s v="theater/plays"/>
    <x v="1"/>
    <s v="plays"/>
    <n v="1454412584"/>
    <n v="1452598184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520"/>
    <n v="9"/>
    <n v="57.777777777777779"/>
    <b v="1"/>
    <s v="theater/plays"/>
    <x v="1"/>
    <s v="plays"/>
    <n v="1407686340"/>
    <n v="1404833442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n v="250.66666666666669"/>
    <x v="0"/>
    <s v="CA"/>
    <s v="CAD"/>
    <n v="1472097540"/>
    <n v="1471188502"/>
    <b v="0"/>
    <n v="752"/>
    <n v="17"/>
    <n v="44.235294117647058"/>
    <b v="1"/>
    <s v="theater/plays"/>
    <x v="1"/>
    <s v="plays"/>
    <n v="1472097540"/>
    <n v="1471188502"/>
    <x v="3652"/>
    <x v="3638"/>
  </r>
  <r>
    <n v="3653"/>
    <s v="ALLIE"/>
    <s v="ALLIE is a new dark comedy play which will premiere at the Edinburgh Festival Fringe 2015. Written and produced by Ruaraidh Murray."/>
    <n v="2000"/>
    <n v="2010"/>
    <n v="100.49999999999999"/>
    <x v="0"/>
    <s v="GB"/>
    <s v="GBP"/>
    <n v="1438764207"/>
    <n v="1436172207"/>
    <b v="0"/>
    <n v="2010"/>
    <n v="33"/>
    <n v="60.909090909090907"/>
    <b v="1"/>
    <s v="theater/plays"/>
    <x v="1"/>
    <s v="plays"/>
    <n v="1438764207"/>
    <n v="1436172207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.4"/>
    <x v="0"/>
    <s v="GB"/>
    <s v="GBP"/>
    <n v="1459702800"/>
    <n v="1457690386"/>
    <b v="0"/>
    <n v="2616"/>
    <n v="38"/>
    <n v="68.84210526315789"/>
    <b v="1"/>
    <s v="theater/plays"/>
    <x v="1"/>
    <s v="plays"/>
    <n v="1459702800"/>
    <n v="145769038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n v="116.26"/>
    <x v="0"/>
    <s v="US"/>
    <s v="USD"/>
    <n v="1437202740"/>
    <n v="1434654998"/>
    <b v="0"/>
    <n v="5813"/>
    <n v="79"/>
    <n v="73.582278481012665"/>
    <b v="1"/>
    <s v="theater/plays"/>
    <x v="1"/>
    <s v="plays"/>
    <n v="1437202740"/>
    <n v="143465499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n v="105.82000000000001"/>
    <x v="0"/>
    <s v="CH"/>
    <s v="CHF"/>
    <n v="1485989940"/>
    <n v="1483393836"/>
    <b v="0"/>
    <n v="5291"/>
    <n v="46"/>
    <n v="115.02173913043478"/>
    <b v="1"/>
    <s v="theater/plays"/>
    <x v="1"/>
    <s v="plays"/>
    <n v="1485989940"/>
    <n v="148339383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75"/>
    <x v="0"/>
    <s v="DK"/>
    <s v="DKK"/>
    <n v="1464817320"/>
    <n v="1462806419"/>
    <b v="0"/>
    <n v="2215"/>
    <n v="20"/>
    <n v="110.75"/>
    <b v="1"/>
    <s v="theater/plays"/>
    <x v="1"/>
    <s v="plays"/>
    <n v="1464817320"/>
    <n v="1462806419"/>
    <x v="3657"/>
    <x v="3643"/>
  </r>
  <r>
    <n v="3658"/>
    <s v="Mr. Marmalade"/>
    <s v="Life is hard when your own imaginary friend can't make time for you."/>
    <n v="1500"/>
    <n v="1510"/>
    <n v="100.66666666666666"/>
    <x v="0"/>
    <s v="US"/>
    <s v="USD"/>
    <n v="1404273540"/>
    <n v="1400272580"/>
    <b v="0"/>
    <n v="1510"/>
    <n v="20"/>
    <n v="75.5"/>
    <b v="1"/>
    <s v="theater/plays"/>
    <x v="1"/>
    <s v="plays"/>
    <n v="1404273540"/>
    <n v="1400272580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n v="102.03333333333333"/>
    <x v="0"/>
    <s v="US"/>
    <s v="USD"/>
    <n v="1426775940"/>
    <n v="1424414350"/>
    <b v="0"/>
    <n v="3061"/>
    <n v="13"/>
    <n v="235.46153846153845"/>
    <b v="1"/>
    <s v="theater/plays"/>
    <x v="1"/>
    <s v="plays"/>
    <n v="1426775940"/>
    <n v="1424414350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50"/>
    <n v="22"/>
    <n v="11.363636363636363"/>
    <b v="1"/>
    <s v="theater/plays"/>
    <x v="1"/>
    <s v="plays"/>
    <n v="1419368925"/>
    <n v="1417208925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.00000000000001"/>
    <x v="0"/>
    <s v="US"/>
    <s v="USD"/>
    <n v="1460260800"/>
    <n v="1458336672"/>
    <b v="0"/>
    <n v="3330"/>
    <n v="36"/>
    <n v="92.5"/>
    <b v="1"/>
    <s v="theater/plays"/>
    <x v="1"/>
    <s v="plays"/>
    <n v="1460260800"/>
    <n v="1458336672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.42500000000001"/>
    <x v="0"/>
    <s v="CA"/>
    <s v="CAD"/>
    <n v="1427775414"/>
    <n v="1425187014"/>
    <b v="0"/>
    <n v="8114"/>
    <n v="40"/>
    <n v="202.85"/>
    <b v="1"/>
    <s v="theater/plays"/>
    <x v="1"/>
    <s v="plays"/>
    <n v="1427775414"/>
    <n v="1425187014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234"/>
    <n v="9"/>
    <n v="26"/>
    <b v="1"/>
    <s v="theater/plays"/>
    <x v="1"/>
    <s v="plays"/>
    <n v="1482321030"/>
    <n v="1477133430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n v="109.375"/>
    <x v="0"/>
    <s v="US"/>
    <s v="USD"/>
    <n v="1466056689"/>
    <n v="1464847089"/>
    <b v="0"/>
    <n v="875"/>
    <n v="19"/>
    <n v="46.05263157894737"/>
    <b v="1"/>
    <s v="theater/plays"/>
    <x v="1"/>
    <s v="plays"/>
    <n v="1466056689"/>
    <n v="1464847089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.16129032258064"/>
    <x v="0"/>
    <s v="FR"/>
    <s v="EUR"/>
    <n v="1446062040"/>
    <n v="1445109822"/>
    <b v="0"/>
    <n v="714"/>
    <n v="14"/>
    <n v="51"/>
    <b v="1"/>
    <s v="theater/plays"/>
    <x v="1"/>
    <s v="plays"/>
    <n v="1446062040"/>
    <n v="1445109822"/>
    <x v="3665"/>
    <x v="3651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1200"/>
    <n v="38"/>
    <n v="31.578947368421051"/>
    <b v="1"/>
    <s v="theater/plays"/>
    <x v="1"/>
    <s v="plays"/>
    <n v="1406185200"/>
    <n v="1404337382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n v="103.17033333333335"/>
    <x v="0"/>
    <s v="GB"/>
    <s v="GBP"/>
    <n v="1437261419"/>
    <n v="1434669419"/>
    <b v="0"/>
    <n v="3095.11"/>
    <n v="58"/>
    <n v="53.363965517241382"/>
    <b v="1"/>
    <s v="theater/plays"/>
    <x v="1"/>
    <s v="plays"/>
    <n v="1437261419"/>
    <n v="1434669419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3.49999999999999"/>
    <x v="0"/>
    <s v="US"/>
    <s v="USD"/>
    <n v="1437676380"/>
    <n v="1435670452"/>
    <b v="0"/>
    <n v="1035"/>
    <n v="28"/>
    <n v="36.964285714285715"/>
    <b v="1"/>
    <s v="theater/plays"/>
    <x v="1"/>
    <s v="plays"/>
    <n v="1437676380"/>
    <n v="1435670452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n v="138.19999999999999"/>
    <x v="0"/>
    <s v="GB"/>
    <s v="GBP"/>
    <n v="1434039137"/>
    <n v="1431447137"/>
    <b v="0"/>
    <n v="1382"/>
    <n v="17"/>
    <n v="81.294117647058826"/>
    <b v="1"/>
    <s v="theater/plays"/>
    <x v="1"/>
    <s v="plays"/>
    <n v="1434039137"/>
    <n v="1431447137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09.54545454545455"/>
    <x v="0"/>
    <s v="GB"/>
    <s v="GBP"/>
    <n v="1433113200"/>
    <n v="1431951611"/>
    <b v="0"/>
    <n v="241"/>
    <n v="12"/>
    <n v="20.083333333333332"/>
    <b v="1"/>
    <s v="theater/plays"/>
    <x v="1"/>
    <s v="plays"/>
    <n v="1433113200"/>
    <n v="1431951611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n v="100.85714285714286"/>
    <x v="0"/>
    <s v="US"/>
    <s v="USD"/>
    <n v="1405915140"/>
    <n v="1404140667"/>
    <b v="0"/>
    <n v="3530"/>
    <n v="40"/>
    <n v="88.25"/>
    <b v="1"/>
    <s v="theater/plays"/>
    <x v="1"/>
    <s v="plays"/>
    <n v="1405915140"/>
    <n v="1404140667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1.53333333333335"/>
    <x v="0"/>
    <s v="GB"/>
    <s v="GBP"/>
    <n v="1411771384"/>
    <n v="1409179384"/>
    <b v="0"/>
    <n v="3046"/>
    <n v="57"/>
    <n v="53.438596491228068"/>
    <b v="1"/>
    <s v="theater/plays"/>
    <x v="1"/>
    <s v="plays"/>
    <n v="1411771384"/>
    <n v="1409179384"/>
    <x v="3672"/>
    <x v="3658"/>
  </r>
  <r>
    <n v="3673"/>
    <s v="CHILD Z"/>
    <s v="Zoe is a teenage girl growing up in a deeply disturbing society. If those paid to protect her aren't listening, then who is?"/>
    <n v="4000"/>
    <n v="4545"/>
    <n v="113.625"/>
    <x v="0"/>
    <s v="GB"/>
    <s v="GBP"/>
    <n v="1415191920"/>
    <n v="1412233497"/>
    <b v="0"/>
    <n v="4545"/>
    <n v="114"/>
    <n v="39.868421052631582"/>
    <b v="1"/>
    <s v="theater/plays"/>
    <x v="1"/>
    <s v="plays"/>
    <n v="1415191920"/>
    <n v="14122334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4500"/>
    <n v="31"/>
    <n v="145.16129032258064"/>
    <b v="1"/>
    <s v="theater/plays"/>
    <x v="1"/>
    <s v="plays"/>
    <n v="1472936229"/>
    <n v="1467752229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70"/>
    <n v="3"/>
    <n v="23.333333333333332"/>
    <b v="1"/>
    <s v="theater/plays"/>
    <x v="1"/>
    <s v="plays"/>
    <n v="1463353200"/>
    <n v="1462285182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8.75"/>
    <x v="0"/>
    <s v="US"/>
    <s v="USD"/>
    <n v="1410550484"/>
    <n v="1408995284"/>
    <b v="0"/>
    <n v="1030"/>
    <n v="16"/>
    <n v="64.375"/>
    <b v="1"/>
    <s v="theater/plays"/>
    <x v="1"/>
    <s v="plays"/>
    <n v="1410550484"/>
    <n v="1408995284"/>
    <x v="3676"/>
    <x v="3662"/>
  </r>
  <r>
    <n v="3677"/>
    <s v="Goldfish Memory Productions"/>
    <s v="Goldfish Memory Productions seeks at least $12,000 to begin their first 3 professional projects."/>
    <n v="12000"/>
    <n v="12348.5"/>
    <n v="102.90416666666667"/>
    <x v="0"/>
    <s v="US"/>
    <s v="USD"/>
    <n v="1404359940"/>
    <n v="1402580818"/>
    <b v="0"/>
    <n v="12348.5"/>
    <n v="199"/>
    <n v="62.052763819095475"/>
    <b v="1"/>
    <s v="theater/plays"/>
    <x v="1"/>
    <s v="plays"/>
    <n v="1404359940"/>
    <n v="1402580818"/>
    <x v="3677"/>
    <x v="3663"/>
  </r>
  <r>
    <n v="3678"/>
    <s v="Some big Some bang"/>
    <s v="The Ugly Collective takes Some big Some bang to the Underbelly Venues at the Edinburgh Fringe!"/>
    <n v="2000"/>
    <n v="2050"/>
    <n v="102.49999999999999"/>
    <x v="0"/>
    <s v="GB"/>
    <s v="GBP"/>
    <n v="1433076298"/>
    <n v="1430052298"/>
    <b v="0"/>
    <n v="2050"/>
    <n v="31"/>
    <n v="66.129032258064512"/>
    <b v="1"/>
    <s v="theater/plays"/>
    <x v="1"/>
    <s v="plays"/>
    <n v="1433076298"/>
    <n v="1430052298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.1"/>
    <x v="0"/>
    <s v="US"/>
    <s v="USD"/>
    <n v="1404190740"/>
    <n v="1401214581"/>
    <b v="0"/>
    <n v="2202"/>
    <n v="30"/>
    <n v="73.400000000000006"/>
    <b v="1"/>
    <s v="theater/plays"/>
    <x v="1"/>
    <s v="plays"/>
    <n v="1404190740"/>
    <n v="1401214581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n v="112.76666666666667"/>
    <x v="0"/>
    <s v="US"/>
    <s v="USD"/>
    <n v="1475664834"/>
    <n v="1473850434"/>
    <b v="0"/>
    <n v="3383"/>
    <n v="34"/>
    <n v="99.5"/>
    <b v="1"/>
    <s v="theater/plays"/>
    <x v="1"/>
    <s v="plays"/>
    <n v="1475664834"/>
    <n v="1473850434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1.9"/>
    <x v="0"/>
    <s v="US"/>
    <s v="USD"/>
    <n v="1452872290"/>
    <n v="1452008290"/>
    <b v="0"/>
    <n v="1119"/>
    <n v="18"/>
    <n v="62.166666666666664"/>
    <b v="1"/>
    <s v="theater/plays"/>
    <x v="1"/>
    <s v="plays"/>
    <n v="1452872290"/>
    <n v="1452008290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.19999999999999"/>
    <x v="0"/>
    <s v="US"/>
    <s v="USD"/>
    <n v="1402901940"/>
    <n v="1399998418"/>
    <b v="0"/>
    <n v="4176"/>
    <n v="67"/>
    <n v="62.328358208955223"/>
    <b v="1"/>
    <s v="theater/plays"/>
    <x v="1"/>
    <s v="plays"/>
    <n v="1402901940"/>
    <n v="1399998418"/>
    <x v="3682"/>
    <x v="3668"/>
  </r>
  <r>
    <n v="3683"/>
    <s v="A Krumpus Story - World Premiere"/>
    <s v="A Krumpus Story is a dark holiday comedy for anyone who wants a little more spice in their holiday fare."/>
    <n v="3500"/>
    <n v="3880"/>
    <n v="110.85714285714286"/>
    <x v="0"/>
    <s v="US"/>
    <s v="USD"/>
    <n v="1476931696"/>
    <n v="1474339696"/>
    <b v="0"/>
    <n v="3880"/>
    <n v="66"/>
    <n v="58.787878787878789"/>
    <b v="1"/>
    <s v="theater/plays"/>
    <x v="1"/>
    <s v="plays"/>
    <n v="1476931696"/>
    <n v="147433969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n v="139.06666666666666"/>
    <x v="0"/>
    <s v="US"/>
    <s v="USD"/>
    <n v="1441167586"/>
    <n v="1438575586"/>
    <b v="0"/>
    <n v="1043"/>
    <n v="23"/>
    <n v="45.347826086956523"/>
    <b v="1"/>
    <s v="theater/plays"/>
    <x v="1"/>
    <s v="plays"/>
    <n v="1441167586"/>
    <n v="143857558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n v="105.69999999999999"/>
    <x v="0"/>
    <s v="US"/>
    <s v="USD"/>
    <n v="1400533200"/>
    <n v="1398348859"/>
    <b v="0"/>
    <n v="5285"/>
    <n v="126"/>
    <n v="41.944444444444443"/>
    <b v="1"/>
    <s v="theater/plays"/>
    <x v="1"/>
    <s v="plays"/>
    <n v="1400533200"/>
    <n v="1398348859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n v="101.42857142857142"/>
    <x v="0"/>
    <s v="US"/>
    <s v="USD"/>
    <n v="1440820740"/>
    <n v="1439567660"/>
    <b v="0"/>
    <n v="355"/>
    <n v="6"/>
    <n v="59.166666666666664"/>
    <b v="1"/>
    <s v="theater/plays"/>
    <x v="1"/>
    <s v="plays"/>
    <n v="1440820740"/>
    <n v="1439567660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.245"/>
    <x v="0"/>
    <s v="US"/>
    <s v="USD"/>
    <n v="1403846055"/>
    <n v="1401254055"/>
    <b v="0"/>
    <n v="5012.25"/>
    <n v="25"/>
    <n v="200.49"/>
    <b v="1"/>
    <s v="theater/plays"/>
    <x v="1"/>
    <s v="plays"/>
    <n v="1403846055"/>
    <n v="1401254055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n v="109.16666666666666"/>
    <x v="0"/>
    <s v="GB"/>
    <s v="GBP"/>
    <n v="1407524004"/>
    <n v="1404932004"/>
    <b v="0"/>
    <n v="3275"/>
    <n v="39"/>
    <n v="83.974358974358978"/>
    <b v="1"/>
    <s v="theater/plays"/>
    <x v="1"/>
    <s v="plays"/>
    <n v="1407524004"/>
    <n v="1404932004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n v="118.33333333333333"/>
    <x v="0"/>
    <s v="US"/>
    <s v="USD"/>
    <n v="1434925500"/>
    <n v="1432410639"/>
    <b v="0"/>
    <n v="3550"/>
    <n v="62"/>
    <n v="57.258064516129032"/>
    <b v="1"/>
    <s v="theater/plays"/>
    <x v="1"/>
    <s v="plays"/>
    <n v="1434925500"/>
    <n v="1432410639"/>
    <x v="3689"/>
    <x v="3675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1800"/>
    <n v="31"/>
    <n v="58.064516129032256"/>
    <b v="1"/>
    <s v="theater/plays"/>
    <x v="1"/>
    <s v="plays"/>
    <n v="1417101683"/>
    <n v="1414506083"/>
    <x v="3690"/>
    <x v="3676"/>
  </r>
  <r>
    <n v="3691"/>
    <s v="Most Dangerous Man in America (WEB DuBois) by Amiri  Baraka"/>
    <s v="World Premiere of last play written by Amiri Baraka"/>
    <n v="40000"/>
    <n v="51184"/>
    <n v="127.96000000000001"/>
    <x v="0"/>
    <s v="US"/>
    <s v="USD"/>
    <n v="1425272340"/>
    <n v="1421426929"/>
    <b v="0"/>
    <n v="51184"/>
    <n v="274"/>
    <n v="186.80291970802921"/>
    <b v="1"/>
    <s v="theater/plays"/>
    <x v="1"/>
    <s v="plays"/>
    <n v="1425272340"/>
    <n v="1421426929"/>
    <x v="3691"/>
    <x v="3677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260"/>
    <n v="17"/>
    <n v="74.117647058823536"/>
    <b v="1"/>
    <s v="theater/plays"/>
    <x v="1"/>
    <s v="plays"/>
    <n v="1411084800"/>
    <n v="1410304179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n v="129.12912912912913"/>
    <x v="0"/>
    <s v="GB"/>
    <s v="GBP"/>
    <n v="1448922600"/>
    <n v="1446352529"/>
    <b v="0"/>
    <n v="430"/>
    <n v="14"/>
    <n v="30.714285714285715"/>
    <b v="1"/>
    <s v="theater/plays"/>
    <x v="1"/>
    <s v="plays"/>
    <n v="1448922600"/>
    <n v="1446352529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.42857142857143"/>
    <x v="0"/>
    <s v="US"/>
    <s v="USD"/>
    <n v="1465178400"/>
    <n v="1461985967"/>
    <b v="0"/>
    <n v="3760"/>
    <n v="60"/>
    <n v="62.666666666666664"/>
    <b v="1"/>
    <s v="theater/plays"/>
    <x v="1"/>
    <s v="plays"/>
    <n v="1465178400"/>
    <n v="14619859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n v="100.125"/>
    <x v="0"/>
    <s v="US"/>
    <s v="USD"/>
    <n v="1421009610"/>
    <n v="1419281610"/>
    <b v="0"/>
    <n v="4005"/>
    <n v="33"/>
    <n v="121.36363636363636"/>
    <b v="1"/>
    <s v="theater/plays"/>
    <x v="1"/>
    <s v="plays"/>
    <n v="1421009610"/>
    <n v="1419281610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3100"/>
    <n v="78"/>
    <n v="39.743589743589745"/>
    <b v="1"/>
    <s v="theater/plays"/>
    <x v="1"/>
    <s v="plays"/>
    <n v="1423838916"/>
    <n v="141865491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2160"/>
    <n v="30"/>
    <n v="72"/>
    <b v="1"/>
    <s v="theater/plays"/>
    <x v="1"/>
    <s v="plays"/>
    <n v="1462878648"/>
    <n v="1461064248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n v="110.52"/>
    <x v="0"/>
    <s v="US"/>
    <s v="USD"/>
    <n v="1456946487"/>
    <n v="1454354487"/>
    <b v="0"/>
    <n v="5526"/>
    <n v="136"/>
    <n v="40.632352941176471"/>
    <b v="1"/>
    <s v="theater/plays"/>
    <x v="1"/>
    <s v="plays"/>
    <n v="1456946487"/>
    <n v="1454354487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n v="100.8"/>
    <x v="0"/>
    <s v="US"/>
    <s v="USD"/>
    <n v="1413383216"/>
    <n v="1410791216"/>
    <b v="0"/>
    <n v="2520"/>
    <n v="40"/>
    <n v="63"/>
    <b v="1"/>
    <s v="theater/plays"/>
    <x v="1"/>
    <s v="plays"/>
    <n v="1413383216"/>
    <n v="1410791216"/>
    <x v="3699"/>
    <x v="3685"/>
  </r>
  <r>
    <n v="3700"/>
    <s v="Generations (Senior Project)"/>
    <s v="Help me produce the play I have written for my senior project!"/>
    <n v="500"/>
    <n v="606"/>
    <n v="121.2"/>
    <x v="0"/>
    <s v="US"/>
    <s v="USD"/>
    <n v="1412092800"/>
    <n v="1409493800"/>
    <b v="0"/>
    <n v="606"/>
    <n v="18"/>
    <n v="33.666666666666664"/>
    <b v="1"/>
    <s v="theater/plays"/>
    <x v="1"/>
    <s v="plays"/>
    <n v="1412092800"/>
    <n v="1409493800"/>
    <x v="3700"/>
    <x v="3686"/>
  </r>
  <r>
    <n v="3701"/>
    <s v="Dog Show"/>
    <s v="Part-silent film, part-thriller, Dog Show sees four actors play a community of dogs and their owners. One autumn, a killer strikes."/>
    <n v="1500"/>
    <n v="1505"/>
    <n v="100.33333333333334"/>
    <x v="0"/>
    <s v="GB"/>
    <s v="GBP"/>
    <n v="1433422793"/>
    <n v="1430830793"/>
    <b v="0"/>
    <n v="1505"/>
    <n v="39"/>
    <n v="38.589743589743591"/>
    <b v="1"/>
    <s v="theater/plays"/>
    <x v="1"/>
    <s v="plays"/>
    <n v="1433422793"/>
    <n v="143083079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n v="109.16666666666666"/>
    <x v="0"/>
    <s v="GB"/>
    <s v="GBP"/>
    <n v="1468191540"/>
    <n v="1464958484"/>
    <b v="0"/>
    <n v="3275"/>
    <n v="21"/>
    <n v="155.95238095238096"/>
    <b v="1"/>
    <s v="theater/plays"/>
    <x v="1"/>
    <s v="plays"/>
    <n v="1468191540"/>
    <n v="1464958484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.42857142857142"/>
    <x v="0"/>
    <s v="US"/>
    <s v="USD"/>
    <n v="1471071540"/>
    <n v="1467720388"/>
    <b v="0"/>
    <n v="1296"/>
    <n v="30"/>
    <n v="43.2"/>
    <b v="1"/>
    <s v="theater/plays"/>
    <x v="1"/>
    <s v="plays"/>
    <n v="1471071540"/>
    <n v="1467720388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.33666666666667"/>
    <x v="0"/>
    <s v="GB"/>
    <s v="GBP"/>
    <n v="1464712394"/>
    <n v="1459528394"/>
    <b v="0"/>
    <n v="409.01"/>
    <n v="27"/>
    <n v="15.148518518518518"/>
    <b v="1"/>
    <s v="theater/plays"/>
    <x v="1"/>
    <s v="plays"/>
    <n v="1464712394"/>
    <n v="1459528394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n v="103.46657233816768"/>
    <x v="0"/>
    <s v="US"/>
    <s v="USD"/>
    <n v="1403546400"/>
    <n v="1401714114"/>
    <b v="0"/>
    <n v="2925"/>
    <n v="35"/>
    <n v="83.571428571428569"/>
    <b v="1"/>
    <s v="theater/plays"/>
    <x v="1"/>
    <s v="plays"/>
    <n v="1403546400"/>
    <n v="1401714114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n v="121.33333333333334"/>
    <x v="0"/>
    <s v="US"/>
    <s v="USD"/>
    <n v="1410558949"/>
    <n v="1409262949"/>
    <b v="0"/>
    <n v="1820"/>
    <n v="13"/>
    <n v="140"/>
    <b v="1"/>
    <s v="theater/plays"/>
    <x v="1"/>
    <s v="plays"/>
    <n v="1410558949"/>
    <n v="1409262949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1860"/>
    <n v="23"/>
    <n v="80.869565217391298"/>
    <b v="1"/>
    <s v="theater/plays"/>
    <x v="1"/>
    <s v="plays"/>
    <n v="1469165160"/>
    <n v="1467335378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2100"/>
    <n v="39"/>
    <n v="53.846153846153847"/>
    <b v="1"/>
    <s v="theater/plays"/>
    <x v="1"/>
    <s v="plays"/>
    <n v="1404444286"/>
    <n v="140323468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n v="108.25"/>
    <x v="0"/>
    <s v="GB"/>
    <s v="GBP"/>
    <n v="1403715546"/>
    <n v="1401123546"/>
    <b v="0"/>
    <n v="1082.5"/>
    <n v="35"/>
    <n v="30.928571428571427"/>
    <b v="1"/>
    <s v="theater/plays"/>
    <x v="1"/>
    <s v="plays"/>
    <n v="1403715546"/>
    <n v="1401123546"/>
    <x v="3709"/>
    <x v="3695"/>
  </r>
  <r>
    <n v="3710"/>
    <s v="&quot;Loving Alanis&quot; Rocky Mountain Regional Premier"/>
    <s v="A comedy about, life, death, men, women, and the power of a good Kegel."/>
    <n v="1300"/>
    <n v="1835"/>
    <n v="141.15384615384616"/>
    <x v="0"/>
    <s v="US"/>
    <s v="USD"/>
    <n v="1428068988"/>
    <n v="1425908988"/>
    <b v="0"/>
    <n v="1835"/>
    <n v="27"/>
    <n v="67.962962962962962"/>
    <b v="1"/>
    <s v="theater/plays"/>
    <x v="1"/>
    <s v="plays"/>
    <n v="1428068988"/>
    <n v="1425908988"/>
    <x v="3710"/>
    <x v="3696"/>
  </r>
  <r>
    <n v="3711"/>
    <s v="The Youth Shakespeare Project 2014"/>
    <s v="Two teachers and twenty kids bring one of Shakespeare's plays to life!"/>
    <n v="500"/>
    <n v="570"/>
    <n v="113.99999999999999"/>
    <x v="0"/>
    <s v="US"/>
    <s v="USD"/>
    <n v="1402848000"/>
    <n v="1400606573"/>
    <b v="0"/>
    <n v="570"/>
    <n v="21"/>
    <n v="27.142857142857142"/>
    <b v="1"/>
    <s v="theater/plays"/>
    <x v="1"/>
    <s v="plays"/>
    <n v="1402848000"/>
    <n v="1400606573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n v="153.73333333333335"/>
    <x v="0"/>
    <s v="US"/>
    <s v="USD"/>
    <n v="1433055540"/>
    <n v="1431230867"/>
    <b v="0"/>
    <n v="11530"/>
    <n v="104"/>
    <n v="110.86538461538461"/>
    <b v="1"/>
    <s v="theater/plays"/>
    <x v="1"/>
    <s v="plays"/>
    <n v="1433055540"/>
    <n v="143123086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n v="101.49999999999999"/>
    <x v="0"/>
    <s v="US"/>
    <s v="USD"/>
    <n v="1465062166"/>
    <n v="1463334166"/>
    <b v="0"/>
    <n v="2030"/>
    <n v="19"/>
    <n v="106.84210526315789"/>
    <b v="1"/>
    <s v="theater/plays"/>
    <x v="1"/>
    <s v="plays"/>
    <n v="1465062166"/>
    <n v="146333416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n v="102.35000000000001"/>
    <x v="0"/>
    <s v="US"/>
    <s v="USD"/>
    <n v="1432612740"/>
    <n v="1429881667"/>
    <b v="0"/>
    <n v="10235"/>
    <n v="97"/>
    <n v="105.51546391752578"/>
    <b v="1"/>
    <s v="theater/plays"/>
    <x v="1"/>
    <s v="plays"/>
    <n v="1432612740"/>
    <n v="1429881667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n v="102.57142857142858"/>
    <x v="0"/>
    <s v="GB"/>
    <s v="GBP"/>
    <n v="1427806320"/>
    <n v="1422834819"/>
    <b v="0"/>
    <n v="3590"/>
    <n v="27"/>
    <n v="132.96296296296296"/>
    <b v="1"/>
    <s v="theater/plays"/>
    <x v="1"/>
    <s v="plays"/>
    <n v="1427806320"/>
    <n v="1422834819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n v="155.75"/>
    <x v="0"/>
    <s v="US"/>
    <s v="USD"/>
    <n v="1453411109"/>
    <n v="1450819109"/>
    <b v="0"/>
    <n v="1246"/>
    <n v="24"/>
    <n v="51.916666666666664"/>
    <b v="1"/>
    <s v="theater/plays"/>
    <x v="1"/>
    <s v="plays"/>
    <n v="1453411109"/>
    <n v="1450819109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n v="100.75"/>
    <x v="0"/>
    <s v="GB"/>
    <s v="GBP"/>
    <n v="1431204449"/>
    <n v="1428526049"/>
    <b v="0"/>
    <n v="4030"/>
    <n v="13"/>
    <n v="310"/>
    <b v="1"/>
    <s v="theater/plays"/>
    <x v="1"/>
    <s v="plays"/>
    <n v="1431204449"/>
    <n v="1428526049"/>
    <x v="3717"/>
    <x v="3702"/>
  </r>
  <r>
    <n v="3718"/>
    <s v="PUNK ROCK"/>
    <s v="William Carlisle has the world at his feet but its weight on his shoulders. He is intelligent, articulate and fucked."/>
    <n v="500"/>
    <n v="1197"/>
    <n v="239.4"/>
    <x v="0"/>
    <s v="GB"/>
    <s v="GBP"/>
    <n v="1425057075"/>
    <n v="1422465075"/>
    <b v="0"/>
    <n v="1197"/>
    <n v="46"/>
    <n v="26.021739130434781"/>
    <b v="1"/>
    <s v="theater/plays"/>
    <x v="1"/>
    <s v="plays"/>
    <n v="1425057075"/>
    <n v="1422465075"/>
    <x v="3718"/>
    <x v="3703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20"/>
    <n v="4"/>
    <n v="105"/>
    <b v="1"/>
    <s v="theater/plays"/>
    <x v="1"/>
    <s v="plays"/>
    <n v="1434994266"/>
    <n v="1432402266"/>
    <x v="3719"/>
    <x v="3704"/>
  </r>
  <r>
    <n v="3720"/>
    <s v="Lakotas and the American Theatre"/>
    <s v="Breaking the American Indian stereotype in the American Theatre."/>
    <n v="3300"/>
    <n v="3449"/>
    <n v="104.51515151515152"/>
    <x v="0"/>
    <s v="US"/>
    <s v="USD"/>
    <n v="1435881006"/>
    <n v="1433980206"/>
    <b v="0"/>
    <n v="3449"/>
    <n v="40"/>
    <n v="86.224999999999994"/>
    <b v="1"/>
    <s v="theater/plays"/>
    <x v="1"/>
    <s v="plays"/>
    <n v="1435881006"/>
    <n v="143398020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0.8"/>
    <x v="0"/>
    <s v="US"/>
    <s v="USD"/>
    <n v="1415230084"/>
    <n v="1413412084"/>
    <b v="0"/>
    <n v="5040"/>
    <n v="44"/>
    <n v="114.54545454545455"/>
    <b v="1"/>
    <s v="theater/plays"/>
    <x v="1"/>
    <s v="plays"/>
    <n v="1415230084"/>
    <n v="1413412084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.20000000000002"/>
    <x v="0"/>
    <s v="CA"/>
    <s v="CAD"/>
    <n v="1455231540"/>
    <n v="1452614847"/>
    <b v="0"/>
    <n v="1668"/>
    <n v="35"/>
    <n v="47.657142857142858"/>
    <b v="1"/>
    <s v="theater/plays"/>
    <x v="1"/>
    <s v="plays"/>
    <n v="1455231540"/>
    <n v="1452614847"/>
    <x v="3722"/>
    <x v="3707"/>
  </r>
  <r>
    <n v="3723"/>
    <s v="Beauty and the Beast"/>
    <s v="Saltmine Theatre Company present Beauty and the Beast:"/>
    <n v="4500"/>
    <n v="4592"/>
    <n v="102.04444444444445"/>
    <x v="0"/>
    <s v="GB"/>
    <s v="GBP"/>
    <n v="1417374262"/>
    <n v="1414778662"/>
    <b v="0"/>
    <n v="4592"/>
    <n v="63"/>
    <n v="72.888888888888886"/>
    <b v="1"/>
    <s v="theater/plays"/>
    <x v="1"/>
    <s v="plays"/>
    <n v="1417374262"/>
    <n v="1414778662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2.54767441860466"/>
    <x v="0"/>
    <s v="GB"/>
    <s v="GBP"/>
    <n v="1462402800"/>
    <n v="1459856860"/>
    <b v="0"/>
    <n v="4409.55"/>
    <n v="89"/>
    <n v="49.545505617977533"/>
    <b v="1"/>
    <s v="theater/plays"/>
    <x v="1"/>
    <s v="plays"/>
    <n v="1462402800"/>
    <n v="1459856860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381"/>
    <n v="15"/>
    <n v="25.4"/>
    <b v="1"/>
    <s v="theater/plays"/>
    <x v="1"/>
    <s v="plays"/>
    <n v="1455831000"/>
    <n v="1454366467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n v="338.70588235294122"/>
    <x v="0"/>
    <s v="US"/>
    <s v="USD"/>
    <n v="1461963600"/>
    <n v="1459567371"/>
    <b v="0"/>
    <n v="2879"/>
    <n v="46"/>
    <n v="62.586956521739133"/>
    <b v="1"/>
    <s v="theater/plays"/>
    <x v="1"/>
    <s v="plays"/>
    <n v="1461963600"/>
    <n v="1459567371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n v="100.75"/>
    <x v="0"/>
    <s v="US"/>
    <s v="USD"/>
    <n v="1476939300"/>
    <n v="1474273294"/>
    <b v="0"/>
    <n v="2015"/>
    <n v="33"/>
    <n v="61.060606060606062"/>
    <b v="1"/>
    <s v="theater/plays"/>
    <x v="1"/>
    <s v="plays"/>
    <n v="1476939300"/>
    <n v="1474273294"/>
    <x v="3727"/>
    <x v="3712"/>
  </r>
  <r>
    <n v="3728"/>
    <s v="Bare Bones Shakespeare 2015-16 Season"/>
    <s v="Bare Bones Shakespeare's first season will start with a DFW school touring show: Romeo and Juliet."/>
    <n v="20000"/>
    <n v="1862"/>
    <n v="9.31"/>
    <x v="2"/>
    <s v="US"/>
    <s v="USD"/>
    <n v="1439957176"/>
    <n v="1437365176"/>
    <b v="0"/>
    <n v="1862"/>
    <n v="31"/>
    <n v="60.064516129032256"/>
    <b v="0"/>
    <s v="theater/plays"/>
    <x v="1"/>
    <s v="plays"/>
    <n v="1439957176"/>
    <n v="143736517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"/>
    <x v="2"/>
    <s v="US"/>
    <s v="USD"/>
    <n v="1427082912"/>
    <n v="1423198512"/>
    <b v="0"/>
    <n v="362"/>
    <n v="5"/>
    <n v="72.400000000000006"/>
    <b v="0"/>
    <s v="theater/plays"/>
    <x v="1"/>
    <s v="plays"/>
    <n v="1427082912"/>
    <n v="1423198512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00"/>
    <n v="1"/>
    <n v="100"/>
    <b v="0"/>
    <s v="theater/plays"/>
    <x v="1"/>
    <s v="plays"/>
    <n v="1439828159"/>
    <n v="1437236159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n v="11.272727272727273"/>
    <x v="2"/>
    <s v="US"/>
    <s v="USD"/>
    <n v="1420860180"/>
    <n v="1418234646"/>
    <b v="0"/>
    <n v="620"/>
    <n v="12"/>
    <n v="51.666666666666664"/>
    <b v="0"/>
    <s v="theater/plays"/>
    <x v="1"/>
    <s v="plays"/>
    <n v="1420860180"/>
    <n v="1418234646"/>
    <x v="3731"/>
    <x v="3716"/>
  </r>
  <r>
    <n v="3732"/>
    <s v="Elektra Bekent - Afstudeervoorstelling"/>
    <s v="Mijn solo voorstelling gaat over Elektra (Sophokles) en hoe zij als jongere alles beleeft en meemaakt!"/>
    <n v="850"/>
    <n v="131"/>
    <n v="15.411764705882353"/>
    <x v="2"/>
    <s v="NL"/>
    <s v="EUR"/>
    <n v="1422100800"/>
    <n v="1416932133"/>
    <b v="0"/>
    <n v="131"/>
    <n v="4"/>
    <n v="32.75"/>
    <b v="0"/>
    <s v="theater/plays"/>
    <x v="1"/>
    <s v="plays"/>
    <n v="1422100800"/>
    <n v="1416932133"/>
    <x v="3732"/>
    <x v="3717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n v="0"/>
    <e v="#DIV/0!"/>
    <b v="0"/>
    <s v="theater/plays"/>
    <x v="1"/>
    <s v="plays"/>
    <n v="1429396200"/>
    <n v="1428539708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n v="28.466666666666669"/>
    <x v="2"/>
    <s v="US"/>
    <s v="USD"/>
    <n v="1432589896"/>
    <n v="1427405896"/>
    <b v="0"/>
    <n v="427"/>
    <n v="7"/>
    <n v="61"/>
    <b v="0"/>
    <s v="theater/plays"/>
    <x v="1"/>
    <s v="plays"/>
    <n v="1432589896"/>
    <n v="1427405896"/>
    <x v="3734"/>
    <x v="3719"/>
  </r>
  <r>
    <n v="3735"/>
    <s v="Women Beware Women"/>
    <s v="Young Actor's taking on a Jacobean tragedy. Family, betrayal, love, lust, sex and death."/>
    <n v="150"/>
    <n v="20"/>
    <n v="13.333333333333334"/>
    <x v="2"/>
    <s v="GB"/>
    <s v="GBP"/>
    <n v="1432831089"/>
    <n v="1430239089"/>
    <b v="0"/>
    <n v="20"/>
    <n v="2"/>
    <n v="10"/>
    <b v="0"/>
    <s v="theater/plays"/>
    <x v="1"/>
    <s v="plays"/>
    <n v="1432831089"/>
    <n v="1430239089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n v="0.66666666666666674"/>
    <x v="2"/>
    <s v="GB"/>
    <s v="GBP"/>
    <n v="1427133600"/>
    <n v="1423847093"/>
    <b v="0"/>
    <n v="10"/>
    <n v="1"/>
    <n v="10"/>
    <b v="0"/>
    <s v="theater/plays"/>
    <x v="1"/>
    <s v="plays"/>
    <n v="1427133600"/>
    <n v="1423847093"/>
    <x v="3736"/>
    <x v="3721"/>
  </r>
  <r>
    <n v="3737"/>
    <s v="Measure For Measure"/>
    <s v="The ASU Theatre and Shakespeare Club presents Measure For Measure directed by Jordyn Ochser."/>
    <n v="700"/>
    <n v="150"/>
    <n v="21.428571428571427"/>
    <x v="2"/>
    <s v="US"/>
    <s v="USD"/>
    <n v="1447311540"/>
    <n v="1445358903"/>
    <b v="0"/>
    <n v="150"/>
    <n v="4"/>
    <n v="37.5"/>
    <b v="0"/>
    <s v="theater/plays"/>
    <x v="1"/>
    <s v="plays"/>
    <n v="1447311540"/>
    <n v="1445358903"/>
    <x v="3737"/>
    <x v="3722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270"/>
    <n v="6"/>
    <n v="45"/>
    <b v="0"/>
    <s v="theater/plays"/>
    <x v="1"/>
    <s v="plays"/>
    <n v="1405461600"/>
    <n v="140356270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.125"/>
    <x v="2"/>
    <s v="GB"/>
    <s v="GBP"/>
    <n v="1468752468"/>
    <n v="1467024468"/>
    <b v="0"/>
    <n v="805"/>
    <n v="8"/>
    <n v="100.625"/>
    <b v="0"/>
    <s v="theater/plays"/>
    <x v="1"/>
    <s v="plays"/>
    <n v="1468752468"/>
    <n v="1467024468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7.899999999999999"/>
    <x v="2"/>
    <s v="US"/>
    <s v="USD"/>
    <n v="1407808438"/>
    <n v="1405217355"/>
    <b v="0"/>
    <n v="358"/>
    <n v="14"/>
    <n v="25.571428571428573"/>
    <b v="0"/>
    <s v="theater/plays"/>
    <x v="1"/>
    <s v="plays"/>
    <n v="1407808438"/>
    <n v="1405217355"/>
    <x v="3740"/>
    <x v="3725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n v="0"/>
    <e v="#DIV/0!"/>
    <b v="0"/>
    <s v="theater/plays"/>
    <x v="1"/>
    <s v="plays"/>
    <n v="1450389950"/>
    <n v="144779795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100"/>
    <n v="4"/>
    <n v="25"/>
    <b v="0"/>
    <s v="theater/plays"/>
    <x v="1"/>
    <s v="plays"/>
    <n v="1409980144"/>
    <n v="1407388144"/>
    <x v="3742"/>
    <x v="3727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n v="0"/>
    <e v="#DIV/0!"/>
    <b v="0"/>
    <s v="theater/plays"/>
    <x v="1"/>
    <s v="plays"/>
    <n v="1404406964"/>
    <n v="1401814964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n v="0"/>
    <e v="#DIV/0!"/>
    <b v="0"/>
    <s v="theater/plays"/>
    <x v="1"/>
    <s v="plays"/>
    <n v="1404532740"/>
    <n v="1401823952"/>
    <x v="3744"/>
    <x v="3729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0"/>
    <n v="1"/>
    <n v="10"/>
    <b v="0"/>
    <s v="theater/plays"/>
    <x v="1"/>
    <s v="plays"/>
    <n v="1407689102"/>
    <n v="1405097102"/>
    <x v="3745"/>
    <x v="3730"/>
  </r>
  <r>
    <n v="3746"/>
    <s v="Stage Play Production - &quot;I Love You to Death&quot;"/>
    <s v="Generational curses CAN be broken...right?"/>
    <n v="8500"/>
    <n v="202"/>
    <n v="2.3764705882352941"/>
    <x v="2"/>
    <s v="US"/>
    <s v="USD"/>
    <n v="1475918439"/>
    <n v="1473326439"/>
    <b v="0"/>
    <n v="202"/>
    <n v="1"/>
    <n v="202"/>
    <b v="0"/>
    <s v="theater/plays"/>
    <x v="1"/>
    <s v="plays"/>
    <n v="1475918439"/>
    <n v="1473326439"/>
    <x v="3746"/>
    <x v="3731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25"/>
    <n v="1"/>
    <n v="25"/>
    <b v="0"/>
    <s v="theater/plays"/>
    <x v="1"/>
    <s v="plays"/>
    <n v="1436137140"/>
    <n v="143383389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n v="103.52"/>
    <x v="0"/>
    <s v="US"/>
    <s v="USD"/>
    <n v="1455602340"/>
    <n v="1453827436"/>
    <b v="0"/>
    <n v="5176"/>
    <n v="52"/>
    <n v="99.538461538461533"/>
    <b v="1"/>
    <s v="theater/musical"/>
    <x v="1"/>
    <s v="musical"/>
    <n v="1455602340"/>
    <n v="1453827436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525"/>
    <n v="7"/>
    <n v="75"/>
    <b v="1"/>
    <s v="theater/musical"/>
    <x v="1"/>
    <s v="musical"/>
    <n v="1461902340"/>
    <n v="1459220588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.44999999999999"/>
    <x v="0"/>
    <s v="US"/>
    <s v="USD"/>
    <n v="1423555140"/>
    <n v="1421105608"/>
    <b v="0"/>
    <n v="6027"/>
    <n v="28"/>
    <n v="215.25"/>
    <b v="1"/>
    <s v="theater/musical"/>
    <x v="1"/>
    <s v="musical"/>
    <n v="1423555140"/>
    <n v="1421105608"/>
    <x v="3750"/>
    <x v="3735"/>
  </r>
  <r>
    <n v="3751"/>
    <s v="GGC Productions 2016"/>
    <s v="I will be performing in TWO productions to kick off the 2016 season. NEED HELP TO FUND THESE GREAT SHOWS!"/>
    <n v="1000"/>
    <n v="1326"/>
    <n v="132.6"/>
    <x v="0"/>
    <s v="US"/>
    <s v="USD"/>
    <n v="1459641073"/>
    <n v="1454460673"/>
    <b v="0"/>
    <n v="1326"/>
    <n v="11"/>
    <n v="120.54545454545455"/>
    <b v="1"/>
    <s v="theater/musical"/>
    <x v="1"/>
    <s v="musical"/>
    <n v="1459641073"/>
    <n v="1454460673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2.99999999999999"/>
    <x v="0"/>
    <s v="GB"/>
    <s v="GBP"/>
    <n v="1476651600"/>
    <n v="1473189335"/>
    <b v="0"/>
    <n v="565"/>
    <n v="15"/>
    <n v="37.666666666666664"/>
    <b v="1"/>
    <s v="theater/musical"/>
    <x v="1"/>
    <s v="musical"/>
    <n v="1476651600"/>
    <n v="1473189335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n v="103.34"/>
    <x v="0"/>
    <s v="US"/>
    <s v="USD"/>
    <n v="1433289600"/>
    <n v="1430768800"/>
    <b v="0"/>
    <n v="5167"/>
    <n v="30"/>
    <n v="172.23333333333332"/>
    <b v="1"/>
    <s v="theater/musical"/>
    <x v="1"/>
    <s v="musical"/>
    <n v="1433289600"/>
    <n v="143076880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3000"/>
    <n v="27"/>
    <n v="111.11111111111111"/>
    <b v="1"/>
    <s v="theater/musical"/>
    <x v="1"/>
    <s v="musical"/>
    <n v="1406350740"/>
    <n v="1403125737"/>
    <x v="3754"/>
    <x v="3739"/>
  </r>
  <r>
    <n v="3755"/>
    <s v="Retro Rhapsody"/>
    <s v="We have formed an innovative company that aims to create musical comedic performances suitable for a range of venues."/>
    <n v="550"/>
    <n v="713"/>
    <n v="129.63636363636363"/>
    <x v="0"/>
    <s v="GB"/>
    <s v="GBP"/>
    <n v="1460753307"/>
    <n v="1458161307"/>
    <b v="0"/>
    <n v="713"/>
    <n v="28"/>
    <n v="25.464285714285715"/>
    <b v="1"/>
    <s v="theater/musical"/>
    <x v="1"/>
    <s v="musical"/>
    <n v="1460753307"/>
    <n v="1458161307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.11111111111111"/>
    <x v="0"/>
    <s v="US"/>
    <s v="USD"/>
    <n v="1402515198"/>
    <n v="1399923198"/>
    <b v="0"/>
    <n v="4550"/>
    <n v="17"/>
    <n v="267.64705882352939"/>
    <b v="1"/>
    <s v="theater/musical"/>
    <x v="1"/>
    <s v="musical"/>
    <n v="1402515198"/>
    <n v="13999231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8.51428571428572"/>
    <x v="0"/>
    <s v="US"/>
    <s v="USD"/>
    <n v="1417465515"/>
    <n v="1415737515"/>
    <b v="0"/>
    <n v="3798"/>
    <n v="50"/>
    <n v="75.959999999999994"/>
    <b v="1"/>
    <s v="theater/musical"/>
    <x v="1"/>
    <s v="musical"/>
    <n v="1417465515"/>
    <n v="1415737515"/>
    <x v="3757"/>
    <x v="3742"/>
  </r>
  <r>
    <n v="3758"/>
    <s v="Luigi's Ladies"/>
    <s v="LUIGI'S LADIES: an original one-woman musical comedy"/>
    <n v="1500"/>
    <n v="1535"/>
    <n v="102.33333333333334"/>
    <x v="0"/>
    <s v="US"/>
    <s v="USD"/>
    <n v="1400475600"/>
    <n v="1397819938"/>
    <b v="0"/>
    <n v="1535"/>
    <n v="26"/>
    <n v="59.03846153846154"/>
    <b v="1"/>
    <s v="theater/musical"/>
    <x v="1"/>
    <s v="musical"/>
    <n v="1400475600"/>
    <n v="1397819938"/>
    <x v="3758"/>
    <x v="3743"/>
  </r>
  <r>
    <n v="3759"/>
    <s v="Pared Down Productions"/>
    <s v="A production company specializing in small-scale musicals"/>
    <n v="4000"/>
    <n v="4409.7700000000004"/>
    <n v="110.24425000000002"/>
    <x v="0"/>
    <s v="US"/>
    <s v="USD"/>
    <n v="1440556553"/>
    <n v="1435372553"/>
    <b v="0"/>
    <n v="4409.7700000000004"/>
    <n v="88"/>
    <n v="50.111022727272733"/>
    <b v="1"/>
    <s v="theater/musical"/>
    <x v="1"/>
    <s v="musical"/>
    <n v="1440556553"/>
    <n v="1435372553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n v="101.0154"/>
    <x v="0"/>
    <s v="US"/>
    <s v="USD"/>
    <n v="1399293386"/>
    <n v="1397133386"/>
    <b v="0"/>
    <n v="5050.7700000000004"/>
    <n v="91"/>
    <n v="55.502967032967035"/>
    <b v="1"/>
    <s v="theater/musical"/>
    <x v="1"/>
    <s v="musical"/>
    <n v="1399293386"/>
    <n v="1397133386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500"/>
    <n v="3"/>
    <n v="166.66666666666666"/>
    <b v="1"/>
    <s v="theater/musical"/>
    <x v="1"/>
    <s v="musical"/>
    <n v="1439247600"/>
    <n v="143462593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n v="106.24"/>
    <x v="0"/>
    <s v="GB"/>
    <s v="GBP"/>
    <n v="1438543889"/>
    <n v="1436383889"/>
    <b v="0"/>
    <n v="1328"/>
    <n v="28"/>
    <n v="47.428571428571431"/>
    <b v="1"/>
    <s v="theater/musical"/>
    <x v="1"/>
    <s v="musical"/>
    <n v="1438543889"/>
    <n v="1436383889"/>
    <x v="3762"/>
    <x v="3747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5000"/>
    <n v="77"/>
    <n v="64.935064935064929"/>
    <b v="1"/>
    <s v="theater/musical"/>
    <x v="1"/>
    <s v="musical"/>
    <n v="1427907626"/>
    <n v="1425319226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1500"/>
    <n v="27"/>
    <n v="55.555555555555557"/>
    <b v="1"/>
    <s v="theater/musical"/>
    <x v="1"/>
    <s v="musical"/>
    <n v="1464482160"/>
    <n v="1462824832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n v="113.45714285714286"/>
    <x v="0"/>
    <s v="US"/>
    <s v="USD"/>
    <n v="1406745482"/>
    <n v="1404153482"/>
    <b v="0"/>
    <n v="7942"/>
    <n v="107"/>
    <n v="74.224299065420567"/>
    <b v="1"/>
    <s v="theater/musical"/>
    <x v="1"/>
    <s v="musical"/>
    <n v="1406745482"/>
    <n v="140415348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n v="102.65010000000001"/>
    <x v="0"/>
    <s v="US"/>
    <s v="USD"/>
    <n v="1404360045"/>
    <n v="1401336045"/>
    <b v="0"/>
    <n v="10265.01"/>
    <n v="96"/>
    <n v="106.9271875"/>
    <b v="1"/>
    <s v="theater/musical"/>
    <x v="1"/>
    <s v="musical"/>
    <n v="1404360045"/>
    <n v="1401336045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n v="116.75"/>
    <x v="0"/>
    <s v="US"/>
    <s v="USD"/>
    <n v="1425185940"/>
    <n v="1423960097"/>
    <b v="0"/>
    <n v="2335"/>
    <n v="56"/>
    <n v="41.696428571428569"/>
    <b v="1"/>
    <s v="theater/musical"/>
    <x v="1"/>
    <s v="musical"/>
    <n v="1425185940"/>
    <n v="142396009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7.65274999999998"/>
    <x v="0"/>
    <s v="US"/>
    <s v="USD"/>
    <n v="1402594090"/>
    <n v="1400002090"/>
    <b v="0"/>
    <n v="4306.1099999999997"/>
    <n v="58"/>
    <n v="74.243275862068955"/>
    <b v="1"/>
    <s v="theater/musical"/>
    <x v="1"/>
    <s v="musical"/>
    <n v="1402594090"/>
    <n v="140000209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100"/>
    <n v="15"/>
    <n v="73.333333333333329"/>
    <b v="1"/>
    <s v="theater/musical"/>
    <x v="1"/>
    <s v="musical"/>
    <n v="1460730079"/>
    <n v="1458138079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00"/>
    <n v="20"/>
    <n v="100"/>
    <b v="1"/>
    <s v="theater/musical"/>
    <x v="1"/>
    <s v="musical"/>
    <n v="1434234010"/>
    <n v="1431642010"/>
    <x v="3770"/>
    <x v="3754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1460"/>
    <n v="38"/>
    <n v="38.421052631578945"/>
    <b v="1"/>
    <s v="theater/musical"/>
    <x v="1"/>
    <s v="musical"/>
    <n v="1463529600"/>
    <n v="146230765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n v="110.2"/>
    <x v="0"/>
    <s v="US"/>
    <s v="USD"/>
    <n v="1480399200"/>
    <n v="1478616506"/>
    <b v="0"/>
    <n v="5510"/>
    <n v="33"/>
    <n v="166.96969696969697"/>
    <b v="1"/>
    <s v="theater/musical"/>
    <x v="1"/>
    <s v="musical"/>
    <n v="1480399200"/>
    <n v="1478616506"/>
    <x v="3772"/>
    <x v="3756"/>
  </r>
  <r>
    <n v="3773"/>
    <s v="Dundee: A Hip-Hopera"/>
    <s v="A dramatic hip-hopera, inspired from monologues written by the performers."/>
    <n v="5000"/>
    <n v="5410"/>
    <n v="108.2"/>
    <x v="0"/>
    <s v="US"/>
    <s v="USD"/>
    <n v="1479175680"/>
    <n v="1476317247"/>
    <b v="0"/>
    <n v="5410"/>
    <n v="57"/>
    <n v="94.912280701754383"/>
    <b v="1"/>
    <s v="theater/musical"/>
    <x v="1"/>
    <s v="musical"/>
    <n v="1479175680"/>
    <n v="1476317247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00"/>
    <n v="25"/>
    <n v="100"/>
    <b v="1"/>
    <s v="theater/musical"/>
    <x v="1"/>
    <s v="musical"/>
    <n v="1428606055"/>
    <n v="1427223655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.25"/>
    <x v="0"/>
    <s v="US"/>
    <s v="USD"/>
    <n v="1428552000"/>
    <n v="1426199843"/>
    <b v="0"/>
    <n v="2005"/>
    <n v="14"/>
    <n v="143.21428571428572"/>
    <b v="1"/>
    <s v="theater/musical"/>
    <x v="1"/>
    <s v="musical"/>
    <n v="1428552000"/>
    <n v="1426199843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6.71250000000001"/>
    <x v="0"/>
    <s v="US"/>
    <s v="USD"/>
    <n v="1406854800"/>
    <n v="1403599778"/>
    <b v="0"/>
    <n v="8537"/>
    <n v="94"/>
    <n v="90.819148936170208"/>
    <b v="1"/>
    <s v="theater/musical"/>
    <x v="1"/>
    <s v="musical"/>
    <n v="1406854800"/>
    <n v="1403599778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n v="143.19999999999999"/>
    <x v="0"/>
    <s v="US"/>
    <s v="USD"/>
    <n v="1411790400"/>
    <n v="1409884821"/>
    <b v="0"/>
    <n v="2864"/>
    <n v="59"/>
    <n v="48.542372881355931"/>
    <b v="1"/>
    <s v="theater/musical"/>
    <x v="1"/>
    <s v="musical"/>
    <n v="1411790400"/>
    <n v="1409884821"/>
    <x v="3777"/>
    <x v="3761"/>
  </r>
  <r>
    <n v="3778"/>
    <s v="Give a Puppet a Hand"/>
    <s v="Sponsor an AVENUE Q puppet for The Barn Players April 2015 production."/>
    <n v="2400"/>
    <n v="2521"/>
    <n v="105.04166666666667"/>
    <x v="0"/>
    <s v="US"/>
    <s v="USD"/>
    <n v="1423942780"/>
    <n v="1418758780"/>
    <b v="0"/>
    <n v="2521"/>
    <n v="36"/>
    <n v="70.027777777777771"/>
    <b v="1"/>
    <s v="theater/musical"/>
    <x v="1"/>
    <s v="musical"/>
    <n v="1423942780"/>
    <n v="1418758780"/>
    <x v="3778"/>
    <x v="3762"/>
  </r>
  <r>
    <n v="3779"/>
    <s v="&quot;The Last Adam&quot; A New Musical, NYC reading"/>
    <s v="A fresh, re-telling of the Jesus story for a new generation."/>
    <n v="15000"/>
    <n v="15597"/>
    <n v="103.98"/>
    <x v="0"/>
    <s v="US"/>
    <s v="USD"/>
    <n v="1459010340"/>
    <n v="1456421940"/>
    <b v="0"/>
    <n v="15597"/>
    <n v="115"/>
    <n v="135.62608695652173"/>
    <b v="1"/>
    <s v="theater/musical"/>
    <x v="1"/>
    <s v="musical"/>
    <n v="1459010340"/>
    <n v="14564219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00"/>
    <n v="30"/>
    <n v="100"/>
    <b v="1"/>
    <s v="theater/musical"/>
    <x v="1"/>
    <s v="musical"/>
    <n v="1436817960"/>
    <n v="1433999785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09.66666666666667"/>
    <x v="0"/>
    <s v="US"/>
    <s v="USD"/>
    <n v="1410210685"/>
    <n v="1408050685"/>
    <b v="0"/>
    <n v="4935"/>
    <n v="52"/>
    <n v="94.90384615384616"/>
    <b v="1"/>
    <s v="theater/musical"/>
    <x v="1"/>
    <s v="musical"/>
    <n v="1410210685"/>
    <n v="1408050685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1.75"/>
    <x v="0"/>
    <s v="GB"/>
    <s v="GBP"/>
    <n v="1469401200"/>
    <n v="1466887297"/>
    <b v="0"/>
    <n v="2035"/>
    <n v="27"/>
    <n v="75.370370370370367"/>
    <b v="1"/>
    <s v="theater/musical"/>
    <x v="1"/>
    <s v="musical"/>
    <n v="1469401200"/>
    <n v="146688729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8.91666666666666"/>
    <x v="0"/>
    <s v="US"/>
    <s v="USD"/>
    <n v="1458057600"/>
    <n v="1455938520"/>
    <b v="0"/>
    <n v="1547"/>
    <n v="24"/>
    <n v="64.458333333333329"/>
    <b v="1"/>
    <s v="theater/musical"/>
    <x v="1"/>
    <s v="musical"/>
    <n v="1458057600"/>
    <n v="145593852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4.99999999999999"/>
    <x v="0"/>
    <s v="CA"/>
    <s v="CAD"/>
    <n v="1468193532"/>
    <n v="1465601532"/>
    <b v="0"/>
    <n v="1150"/>
    <n v="10"/>
    <n v="115"/>
    <b v="1"/>
    <s v="theater/musical"/>
    <x v="1"/>
    <s v="musical"/>
    <n v="1468193532"/>
    <n v="1465601532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0.75"/>
    <x v="0"/>
    <s v="GB"/>
    <s v="GBP"/>
    <n v="1470132180"/>
    <n v="1467040769"/>
    <b v="0"/>
    <n v="3015"/>
    <n v="30"/>
    <n v="100.5"/>
    <b v="1"/>
    <s v="theater/musical"/>
    <x v="1"/>
    <s v="musical"/>
    <n v="1470132180"/>
    <n v="1467040769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n v="110.96666666666665"/>
    <x v="0"/>
    <s v="US"/>
    <s v="USD"/>
    <n v="1464310475"/>
    <n v="1461718475"/>
    <b v="0"/>
    <n v="6658"/>
    <n v="71"/>
    <n v="93.774647887323937"/>
    <b v="1"/>
    <s v="theater/musical"/>
    <x v="1"/>
    <s v="musical"/>
    <n v="1464310475"/>
    <n v="1461718475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n v="100.28571428571429"/>
    <x v="0"/>
    <s v="US"/>
    <s v="USD"/>
    <n v="1436587140"/>
    <n v="1434113406"/>
    <b v="0"/>
    <n v="351"/>
    <n v="10"/>
    <n v="35.1"/>
    <b v="1"/>
    <s v="theater/musical"/>
    <x v="1"/>
    <s v="musical"/>
    <n v="1436587140"/>
    <n v="1434113406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66666666666666674"/>
    <x v="2"/>
    <s v="US"/>
    <s v="USD"/>
    <n v="1450887480"/>
    <n v="1448469719"/>
    <b v="0"/>
    <n v="500"/>
    <n v="1"/>
    <n v="500"/>
    <b v="0"/>
    <s v="theater/musical"/>
    <x v="1"/>
    <s v="musical"/>
    <n v="1450887480"/>
    <n v="1448469719"/>
    <x v="3788"/>
    <x v="3771"/>
  </r>
  <r>
    <n v="3789"/>
    <s v="Austen a New Musical Play"/>
    <s v="This fabulous new play explores the little known love life of England's most famous romantic novelist, Jane Austen."/>
    <n v="3550"/>
    <n v="116"/>
    <n v="3.267605633802817"/>
    <x v="2"/>
    <s v="GB"/>
    <s v="GBP"/>
    <n v="1434395418"/>
    <n v="1431630618"/>
    <b v="0"/>
    <n v="116"/>
    <n v="4"/>
    <n v="29"/>
    <b v="0"/>
    <s v="theater/musical"/>
    <x v="1"/>
    <s v="musical"/>
    <n v="1434395418"/>
    <n v="1431630618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n v="0"/>
    <e v="#DIV/0!"/>
    <b v="0"/>
    <s v="theater/musical"/>
    <x v="1"/>
    <s v="musical"/>
    <n v="1479834023"/>
    <n v="1477238423"/>
    <x v="3790"/>
    <x v="3773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n v="0"/>
    <e v="#DIV/0!"/>
    <b v="0"/>
    <s v="theater/musical"/>
    <x v="1"/>
    <s v="musical"/>
    <n v="1404664592"/>
    <n v="1399480592"/>
    <x v="3791"/>
    <x v="3774"/>
  </r>
  <r>
    <n v="3792"/>
    <s v="BorikÃ©n: The Show"/>
    <s v="A cultural and historic journey through Puerto Rico's music and dance!"/>
    <n v="12500"/>
    <n v="35"/>
    <n v="0.27999999999999997"/>
    <x v="2"/>
    <s v="US"/>
    <s v="USD"/>
    <n v="1436957022"/>
    <n v="1434365022"/>
    <b v="0"/>
    <n v="35"/>
    <n v="2"/>
    <n v="17.5"/>
    <b v="0"/>
    <s v="theater/musical"/>
    <x v="1"/>
    <s v="musical"/>
    <n v="1436957022"/>
    <n v="1434365022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59.657142857142851"/>
    <x v="2"/>
    <s v="US"/>
    <s v="USD"/>
    <n v="1418769129"/>
    <n v="1416954729"/>
    <b v="0"/>
    <n v="4176"/>
    <n v="24"/>
    <n v="174"/>
    <b v="0"/>
    <s v="theater/musical"/>
    <x v="1"/>
    <s v="musical"/>
    <n v="1418769129"/>
    <n v="1416954729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50"/>
    <n v="1"/>
    <n v="50"/>
    <b v="0"/>
    <s v="theater/musical"/>
    <x v="1"/>
    <s v="musical"/>
    <n v="1433685354"/>
    <n v="1431093354"/>
    <x v="3794"/>
    <x v="3777"/>
  </r>
  <r>
    <n v="3795"/>
    <s v="Duodeca"/>
    <s v="Poppin Productions are currently entering the development stage of their very first production -  &quot;Duodeca&quot;."/>
    <n v="600"/>
    <n v="10"/>
    <n v="1.6666666666666667"/>
    <x v="2"/>
    <s v="GB"/>
    <s v="GBP"/>
    <n v="1440801000"/>
    <n v="1437042490"/>
    <b v="0"/>
    <n v="10"/>
    <n v="2"/>
    <n v="5"/>
    <b v="0"/>
    <s v="theater/musical"/>
    <x v="1"/>
    <s v="musical"/>
    <n v="1440801000"/>
    <n v="143704249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4E-3"/>
    <x v="2"/>
    <s v="US"/>
    <s v="USD"/>
    <n v="1484354556"/>
    <n v="1479170556"/>
    <b v="0"/>
    <n v="1"/>
    <n v="1"/>
    <n v="1"/>
    <b v="0"/>
    <s v="theater/musical"/>
    <x v="1"/>
    <s v="musical"/>
    <n v="1484354556"/>
    <n v="1479170556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89.666666666666657"/>
    <x v="2"/>
    <s v="US"/>
    <s v="USD"/>
    <n v="1429564165"/>
    <n v="1426972165"/>
    <b v="0"/>
    <n v="5380"/>
    <n v="37"/>
    <n v="145.40540540540542"/>
    <b v="0"/>
    <s v="theater/musical"/>
    <x v="1"/>
    <s v="musical"/>
    <n v="1429564165"/>
    <n v="1426972165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4"/>
    <x v="2"/>
    <s v="US"/>
    <s v="USD"/>
    <n v="1407691248"/>
    <n v="1405099248"/>
    <b v="0"/>
    <n v="1025"/>
    <n v="5"/>
    <n v="205"/>
    <b v="0"/>
    <s v="theater/musical"/>
    <x v="1"/>
    <s v="musical"/>
    <n v="1407691248"/>
    <n v="1405099248"/>
    <x v="3798"/>
    <x v="3781"/>
  </r>
  <r>
    <n v="3799"/>
    <s v="A Story Once Told"/>
    <s v="An original musical on it's way to the stage in Minneapolis, MN. Feel free to ask any questions."/>
    <n v="10000"/>
    <n v="402"/>
    <n v="4.0199999999999996"/>
    <x v="2"/>
    <s v="US"/>
    <s v="USD"/>
    <n v="1457734843"/>
    <n v="1455142843"/>
    <b v="0"/>
    <n v="402"/>
    <n v="4"/>
    <n v="100.5"/>
    <b v="0"/>
    <s v="theater/musical"/>
    <x v="1"/>
    <s v="musical"/>
    <n v="1457734843"/>
    <n v="1455142843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"/>
    <x v="2"/>
    <s v="US"/>
    <s v="USD"/>
    <n v="1420952340"/>
    <n v="1418146883"/>
    <b v="0"/>
    <n v="881"/>
    <n v="16"/>
    <n v="55.0625"/>
    <b v="0"/>
    <s v="theater/musical"/>
    <x v="1"/>
    <s v="musical"/>
    <n v="1420952340"/>
    <n v="1418146883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n v="8.52"/>
    <x v="2"/>
    <s v="US"/>
    <s v="USD"/>
    <n v="1420215216"/>
    <n v="1417536816"/>
    <b v="0"/>
    <n v="426"/>
    <n v="9"/>
    <n v="47.333333333333336"/>
    <b v="0"/>
    <s v="theater/musical"/>
    <x v="1"/>
    <s v="musical"/>
    <n v="1420215216"/>
    <n v="1417536816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n v="0"/>
    <e v="#DIV/0!"/>
    <b v="0"/>
    <s v="theater/musical"/>
    <x v="1"/>
    <s v="musical"/>
    <n v="1445482906"/>
    <n v="1442890906"/>
    <x v="3802"/>
    <x v="3785"/>
  </r>
  <r>
    <n v="3803"/>
    <s v="Benjamin Button the Musical Concept Album"/>
    <s v="A fully orchestrated concept album of Benjamin Button the Musical!"/>
    <n v="12000"/>
    <n v="2358"/>
    <n v="19.650000000000002"/>
    <x v="2"/>
    <s v="US"/>
    <s v="USD"/>
    <n v="1457133568"/>
    <n v="1454541568"/>
    <b v="0"/>
    <n v="2358"/>
    <n v="40"/>
    <n v="58.95"/>
    <b v="0"/>
    <s v="theater/musical"/>
    <x v="1"/>
    <s v="musical"/>
    <n v="1457133568"/>
    <n v="1454541568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n v="0"/>
    <e v="#DIV/0!"/>
    <b v="0"/>
    <s v="theater/musical"/>
    <x v="1"/>
    <s v="musical"/>
    <n v="1469948400"/>
    <n v="1465172024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n v="2E-3"/>
    <x v="2"/>
    <s v="US"/>
    <s v="USD"/>
    <n v="1411852640"/>
    <n v="1406668640"/>
    <b v="0"/>
    <n v="3"/>
    <n v="2"/>
    <n v="1.5"/>
    <b v="0"/>
    <s v="theater/musical"/>
    <x v="1"/>
    <s v="musical"/>
    <n v="1411852640"/>
    <n v="14066686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6E-2"/>
    <x v="2"/>
    <s v="AU"/>
    <s v="AUD"/>
    <n v="1404022381"/>
    <n v="1402294381"/>
    <b v="0"/>
    <n v="5"/>
    <n v="1"/>
    <n v="5"/>
    <b v="0"/>
    <s v="theater/musical"/>
    <x v="1"/>
    <s v="musical"/>
    <n v="1404022381"/>
    <n v="1402294381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.333333333333336"/>
    <x v="2"/>
    <s v="US"/>
    <s v="USD"/>
    <n v="1428097739"/>
    <n v="1427492939"/>
    <b v="0"/>
    <n v="455"/>
    <n v="9"/>
    <n v="50.555555555555557"/>
    <b v="0"/>
    <s v="theater/musical"/>
    <x v="1"/>
    <s v="musical"/>
    <n v="1428097739"/>
    <n v="1427492939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1000"/>
    <n v="24"/>
    <n v="41.666666666666664"/>
    <b v="1"/>
    <s v="theater/plays"/>
    <x v="1"/>
    <s v="plays"/>
    <n v="1429955619"/>
    <n v="1424775219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.25"/>
    <x v="0"/>
    <s v="GB"/>
    <s v="GBP"/>
    <n v="1406761200"/>
    <n v="1402403907"/>
    <b v="0"/>
    <n v="2025"/>
    <n v="38"/>
    <n v="53.289473684210527"/>
    <b v="1"/>
    <s v="theater/plays"/>
    <x v="1"/>
    <s v="plays"/>
    <n v="1406761200"/>
    <n v="1402403907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n v="121.73333333333333"/>
    <x v="0"/>
    <s v="US"/>
    <s v="USD"/>
    <n v="1426965758"/>
    <n v="1424377358"/>
    <b v="0"/>
    <n v="1826"/>
    <n v="26"/>
    <n v="70.230769230769226"/>
    <b v="1"/>
    <s v="theater/plays"/>
    <x v="1"/>
    <s v="plays"/>
    <n v="1426965758"/>
    <n v="1424377358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825"/>
    <n v="19"/>
    <n v="43.421052631578945"/>
    <b v="1"/>
    <s v="theater/plays"/>
    <x v="1"/>
    <s v="plays"/>
    <n v="1464692400"/>
    <n v="1461769373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09.55"/>
    <x v="0"/>
    <s v="CA"/>
    <s v="CAD"/>
    <n v="1433131140"/>
    <n v="1429120908"/>
    <b v="0"/>
    <n v="2191"/>
    <n v="11"/>
    <n v="199.18181818181819"/>
    <b v="1"/>
    <s v="theater/plays"/>
    <x v="1"/>
    <s v="plays"/>
    <n v="1433131140"/>
    <n v="142912090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n v="100.95190476190474"/>
    <x v="0"/>
    <s v="US"/>
    <s v="USD"/>
    <n v="1465940580"/>
    <n v="1462603021"/>
    <b v="0"/>
    <n v="2119.9899999999998"/>
    <n v="27"/>
    <n v="78.518148148148143"/>
    <b v="1"/>
    <s v="theater/plays"/>
    <x v="1"/>
    <s v="plays"/>
    <n v="1465940580"/>
    <n v="1462603021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.13333333333333"/>
    <x v="0"/>
    <s v="US"/>
    <s v="USD"/>
    <n v="1427860740"/>
    <n v="1424727712"/>
    <b v="0"/>
    <n v="2102"/>
    <n v="34"/>
    <n v="61.823529411764703"/>
    <b v="1"/>
    <s v="theater/plays"/>
    <x v="1"/>
    <s v="plays"/>
    <n v="1427860740"/>
    <n v="1424727712"/>
    <x v="3814"/>
    <x v="3532"/>
  </r>
  <r>
    <n v="3815"/>
    <s v="The Canterbury Shakespeare Festival - first season"/>
    <s v="Come and help us make the Canterbury Shakespeare Festival a reality"/>
    <n v="1000"/>
    <n v="1000.01"/>
    <n v="100.001"/>
    <x v="0"/>
    <s v="GB"/>
    <s v="GBP"/>
    <n v="1440111600"/>
    <n v="1437545657"/>
    <b v="0"/>
    <n v="1000.01"/>
    <n v="20"/>
    <n v="50.000500000000002"/>
    <b v="1"/>
    <s v="theater/plays"/>
    <x v="1"/>
    <s v="plays"/>
    <n v="1440111600"/>
    <n v="1437545657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.238"/>
    <x v="0"/>
    <s v="US"/>
    <s v="USD"/>
    <n v="1405614823"/>
    <n v="1403022823"/>
    <b v="0"/>
    <n v="1788.57"/>
    <n v="37"/>
    <n v="48.339729729729726"/>
    <b v="1"/>
    <s v="theater/plays"/>
    <x v="1"/>
    <s v="plays"/>
    <n v="1405614823"/>
    <n v="1403022823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25"/>
    <x v="0"/>
    <s v="US"/>
    <s v="USD"/>
    <n v="1445659140"/>
    <n v="1444236216"/>
    <b v="0"/>
    <n v="2145"/>
    <n v="20"/>
    <n v="107.25"/>
    <b v="1"/>
    <s v="theater/plays"/>
    <x v="1"/>
    <s v="plays"/>
    <n v="1445659140"/>
    <n v="144423621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n v="227.99999999999997"/>
    <x v="0"/>
    <s v="US"/>
    <s v="USD"/>
    <n v="1426187582"/>
    <n v="1423599182"/>
    <b v="0"/>
    <n v="570"/>
    <n v="10"/>
    <n v="57"/>
    <b v="1"/>
    <s v="theater/plays"/>
    <x v="1"/>
    <s v="plays"/>
    <n v="1426187582"/>
    <n v="1423599182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.4"/>
    <x v="0"/>
    <s v="US"/>
    <s v="USD"/>
    <n v="1437166920"/>
    <n v="1435554104"/>
    <b v="0"/>
    <n v="1064"/>
    <n v="26"/>
    <n v="40.92307692307692"/>
    <b v="1"/>
    <s v="theater/plays"/>
    <x v="1"/>
    <s v="plays"/>
    <n v="1437166920"/>
    <n v="1435554104"/>
    <x v="3819"/>
    <x v="3800"/>
  </r>
  <r>
    <n v="3820"/>
    <s v="TUSENTACK THEATRE"/>
    <s v="Tusentack Theatre is a professional theatre company providing opportunities to adults who access Mental Health Services."/>
    <n v="300"/>
    <n v="430"/>
    <n v="143.33333333333334"/>
    <x v="0"/>
    <s v="GB"/>
    <s v="GBP"/>
    <n v="1436110717"/>
    <n v="1433518717"/>
    <b v="0"/>
    <n v="430"/>
    <n v="20"/>
    <n v="21.5"/>
    <b v="1"/>
    <s v="theater/plays"/>
    <x v="1"/>
    <s v="plays"/>
    <n v="1436110717"/>
    <n v="1433518717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4.54285714285714"/>
    <x v="0"/>
    <s v="US"/>
    <s v="USD"/>
    <n v="1451881207"/>
    <n v="1449116407"/>
    <b v="0"/>
    <n v="3659"/>
    <n v="46"/>
    <n v="79.543478260869563"/>
    <b v="1"/>
    <s v="theater/plays"/>
    <x v="1"/>
    <s v="plays"/>
    <n v="1451881207"/>
    <n v="1449116407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n v="110.02000000000001"/>
    <x v="0"/>
    <s v="DE"/>
    <s v="EUR"/>
    <n v="1453244340"/>
    <n v="1448136417"/>
    <b v="0"/>
    <n v="5501"/>
    <n v="76"/>
    <n v="72.381578947368425"/>
    <b v="1"/>
    <s v="theater/plays"/>
    <x v="1"/>
    <s v="plays"/>
    <n v="1453244340"/>
    <n v="1448136417"/>
    <x v="3822"/>
    <x v="3803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2650"/>
    <n v="41"/>
    <n v="64.634146341463421"/>
    <b v="1"/>
    <s v="theater/plays"/>
    <x v="1"/>
    <s v="plays"/>
    <n v="1437364740"/>
    <n v="1434405044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270"/>
    <n v="7"/>
    <n v="38.571428571428569"/>
    <b v="1"/>
    <s v="theater/plays"/>
    <x v="1"/>
    <s v="plays"/>
    <n v="1470058860"/>
    <n v="1469026903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.42"/>
    <x v="0"/>
    <s v="US"/>
    <s v="USD"/>
    <n v="1434505214"/>
    <n v="1432690814"/>
    <b v="0"/>
    <n v="5271"/>
    <n v="49"/>
    <n v="107.57142857142857"/>
    <b v="1"/>
    <s v="theater/plays"/>
    <x v="1"/>
    <s v="plays"/>
    <n v="1434505214"/>
    <n v="1432690814"/>
    <x v="3825"/>
    <x v="3806"/>
  </r>
  <r>
    <n v="3826"/>
    <s v="DAY OF THE DOG by Blue Sparrow Theatre Company"/>
    <s v="This is the story about the Westons. One family who live with mental illness on a daily basis."/>
    <n v="600"/>
    <n v="715"/>
    <n v="119.16666666666667"/>
    <x v="0"/>
    <s v="GB"/>
    <s v="GBP"/>
    <n v="1430993394"/>
    <n v="1428401394"/>
    <b v="0"/>
    <n v="715"/>
    <n v="26"/>
    <n v="27.5"/>
    <b v="1"/>
    <s v="theater/plays"/>
    <x v="1"/>
    <s v="plays"/>
    <n v="1430993394"/>
    <n v="1428401394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n v="152.66666666666666"/>
    <x v="0"/>
    <s v="GB"/>
    <s v="GBP"/>
    <n v="1427414400"/>
    <n v="1422656201"/>
    <b v="0"/>
    <n v="4580"/>
    <n v="65"/>
    <n v="70.461538461538467"/>
    <b v="1"/>
    <s v="theater/plays"/>
    <x v="1"/>
    <s v="plays"/>
    <n v="1427414400"/>
    <n v="1422656201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5000"/>
    <n v="28"/>
    <n v="178.57142857142858"/>
    <b v="1"/>
    <s v="theater/plays"/>
    <x v="1"/>
    <s v="plays"/>
    <n v="1420033187"/>
    <n v="141484558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n v="100.2"/>
    <x v="0"/>
    <s v="US"/>
    <s v="USD"/>
    <n v="1472676371"/>
    <n v="1470948371"/>
    <b v="0"/>
    <n v="501"/>
    <n v="8"/>
    <n v="62.625"/>
    <b v="1"/>
    <s v="theater/plays"/>
    <x v="1"/>
    <s v="plays"/>
    <n v="1472676371"/>
    <n v="1470948371"/>
    <x v="3829"/>
    <x v="3810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225"/>
    <n v="3"/>
    <n v="75"/>
    <b v="1"/>
    <s v="theater/plays"/>
    <x v="1"/>
    <s v="plays"/>
    <n v="1464371211"/>
    <n v="1463161611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.02199999999999"/>
    <x v="0"/>
    <s v="US"/>
    <s v="USD"/>
    <n v="1415222545"/>
    <n v="1413404545"/>
    <b v="0"/>
    <n v="530.11"/>
    <n v="9"/>
    <n v="58.901111111111113"/>
    <b v="1"/>
    <s v="theater/plays"/>
    <x v="1"/>
    <s v="plays"/>
    <n v="1415222545"/>
    <n v="1413404545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4.66666666666666"/>
    <x v="0"/>
    <s v="US"/>
    <s v="USD"/>
    <n v="1455936335"/>
    <n v="1452048335"/>
    <b v="0"/>
    <n v="1256"/>
    <n v="9"/>
    <n v="139.55555555555554"/>
    <b v="1"/>
    <s v="theater/plays"/>
    <x v="1"/>
    <s v="plays"/>
    <n v="1455936335"/>
    <n v="1452048335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6.66666666666667"/>
    <x v="0"/>
    <s v="CA"/>
    <s v="CAD"/>
    <n v="1417460940"/>
    <n v="1416516972"/>
    <b v="0"/>
    <n v="1400"/>
    <n v="20"/>
    <n v="70"/>
    <b v="1"/>
    <s v="theater/plays"/>
    <x v="1"/>
    <s v="plays"/>
    <n v="1417460940"/>
    <n v="1416516972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n v="109.03333333333333"/>
    <x v="0"/>
    <s v="GB"/>
    <s v="GBP"/>
    <n v="1434624067"/>
    <n v="1432032067"/>
    <b v="0"/>
    <n v="3271"/>
    <n v="57"/>
    <n v="57.385964912280699"/>
    <b v="1"/>
    <s v="theater/plays"/>
    <x v="1"/>
    <s v="plays"/>
    <n v="1434624067"/>
    <n v="1432032067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320"/>
    <n v="8"/>
    <n v="40"/>
    <b v="1"/>
    <s v="theater/plays"/>
    <x v="1"/>
    <s v="plays"/>
    <n v="1461278208"/>
    <n v="1459463808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n v="112.5"/>
    <x v="0"/>
    <s v="US"/>
    <s v="USD"/>
    <n v="1470197340"/>
    <n v="1467497652"/>
    <b v="0"/>
    <n v="900"/>
    <n v="14"/>
    <n v="64.285714285714292"/>
    <b v="1"/>
    <s v="theater/plays"/>
    <x v="1"/>
    <s v="plays"/>
    <n v="1470197340"/>
    <n v="1467497652"/>
    <x v="3836"/>
    <x v="3817"/>
  </r>
  <r>
    <n v="3837"/>
    <s v="Farcical Elements Presents Boeing-Boeing"/>
    <s v="A high-flying French farce with the thrust of a well-tuned jet engine"/>
    <n v="2000"/>
    <n v="2042"/>
    <n v="102.1"/>
    <x v="0"/>
    <s v="GB"/>
    <s v="GBP"/>
    <n v="1435947758"/>
    <n v="1432837358"/>
    <b v="0"/>
    <n v="2042"/>
    <n v="17"/>
    <n v="120.11764705882354"/>
    <b v="1"/>
    <s v="theater/plays"/>
    <x v="1"/>
    <s v="plays"/>
    <n v="1435947758"/>
    <n v="1432837358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.824"/>
    <x v="0"/>
    <s v="SE"/>
    <s v="SEK"/>
    <n v="1432314209"/>
    <n v="1429722209"/>
    <b v="0"/>
    <n v="100824"/>
    <n v="100"/>
    <n v="1008.24"/>
    <b v="1"/>
    <s v="theater/plays"/>
    <x v="1"/>
    <s v="plays"/>
    <n v="1432314209"/>
    <n v="1429722209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.25"/>
    <x v="0"/>
    <s v="US"/>
    <s v="USD"/>
    <n v="1438226724"/>
    <n v="1433042724"/>
    <b v="0"/>
    <n v="2025"/>
    <n v="32"/>
    <n v="63.28125"/>
    <b v="1"/>
    <s v="theater/plays"/>
    <x v="1"/>
    <s v="plays"/>
    <n v="1438226724"/>
    <n v="1433042724"/>
    <x v="3839"/>
    <x v="3820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65"/>
    <n v="3"/>
    <n v="21.666666666666668"/>
    <b v="1"/>
    <s v="theater/plays"/>
    <x v="1"/>
    <s v="plays"/>
    <n v="1459180229"/>
    <n v="1457023829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00000000000006"/>
    <x v="2"/>
    <s v="US"/>
    <s v="USD"/>
    <n v="1405882287"/>
    <n v="1400698287"/>
    <b v="1"/>
    <n v="872"/>
    <n v="34"/>
    <n v="25.647058823529413"/>
    <b v="0"/>
    <s v="theater/plays"/>
    <x v="1"/>
    <s v="plays"/>
    <n v="1405882287"/>
    <n v="1400698287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1.94"/>
    <x v="2"/>
    <s v="GB"/>
    <s v="GBP"/>
    <n v="1399809052"/>
    <n v="1397217052"/>
    <b v="1"/>
    <n v="1097"/>
    <n v="23"/>
    <n v="47.695652173913047"/>
    <b v="0"/>
    <s v="theater/plays"/>
    <x v="1"/>
    <s v="plays"/>
    <n v="1399809052"/>
    <n v="1397217052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n v="21.3"/>
    <x v="2"/>
    <s v="US"/>
    <s v="USD"/>
    <n v="1401587064"/>
    <n v="1399427064"/>
    <b v="1"/>
    <n v="1065"/>
    <n v="19"/>
    <n v="56.05263157894737"/>
    <b v="0"/>
    <s v="theater/plays"/>
    <x v="1"/>
    <s v="plays"/>
    <n v="1401587064"/>
    <n v="1399427064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.489795918367342"/>
    <x v="2"/>
    <s v="US"/>
    <s v="USD"/>
    <n v="1401778740"/>
    <n v="1399474134"/>
    <b v="1"/>
    <n v="4066"/>
    <n v="50"/>
    <n v="81.319999999999993"/>
    <b v="0"/>
    <s v="theater/plays"/>
    <x v="1"/>
    <s v="plays"/>
    <n v="1401778740"/>
    <n v="1399474134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5"/>
    <x v="2"/>
    <s v="US"/>
    <s v="USD"/>
    <n v="1443711774"/>
    <n v="1441119774"/>
    <b v="1"/>
    <n v="842"/>
    <n v="12"/>
    <n v="70.166666666666671"/>
    <b v="0"/>
    <s v="theater/plays"/>
    <x v="1"/>
    <s v="plays"/>
    <n v="1443711774"/>
    <n v="1441119774"/>
    <x v="3845"/>
    <x v="3826"/>
  </r>
  <r>
    <n v="3846"/>
    <s v="My Insane Shakespeare"/>
    <s v="My Insane Shakespeare. An original play by Arthur Elbakyan premiering October 13th at United Solo, New York City."/>
    <n v="7000"/>
    <n v="189"/>
    <n v="2.7"/>
    <x v="2"/>
    <s v="US"/>
    <s v="USD"/>
    <n v="1412405940"/>
    <n v="1409721542"/>
    <b v="1"/>
    <n v="189"/>
    <n v="8"/>
    <n v="23.625"/>
    <b v="0"/>
    <s v="theater/plays"/>
    <x v="1"/>
    <s v="plays"/>
    <n v="1412405940"/>
    <n v="1409721542"/>
    <x v="3846"/>
    <x v="3827"/>
  </r>
  <r>
    <n v="3847"/>
    <s v="Madame X"/>
    <s v="The production of the original play &quot;Madame X&quot; by Amanda Davison. Inspired by the painting by John Singer Sargent."/>
    <n v="10500"/>
    <n v="1697"/>
    <n v="16.161904761904761"/>
    <x v="2"/>
    <s v="US"/>
    <s v="USD"/>
    <n v="1437283391"/>
    <n v="1433395391"/>
    <b v="1"/>
    <n v="1697"/>
    <n v="9"/>
    <n v="188.55555555555554"/>
    <b v="0"/>
    <s v="theater/plays"/>
    <x v="1"/>
    <s v="plays"/>
    <n v="1437283391"/>
    <n v="1433395391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.376923076923077"/>
    <x v="2"/>
    <s v="US"/>
    <s v="USD"/>
    <n v="1445196989"/>
    <n v="1442604989"/>
    <b v="1"/>
    <n v="2129"/>
    <n v="43"/>
    <n v="49.511627906976742"/>
    <b v="0"/>
    <s v="theater/plays"/>
    <x v="1"/>
    <s v="plays"/>
    <n v="1445196989"/>
    <n v="1442604989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"/>
    <x v="2"/>
    <s v="DE"/>
    <s v="EUR"/>
    <n v="1434047084"/>
    <n v="1431455084"/>
    <b v="1"/>
    <n v="2113"/>
    <n v="28"/>
    <n v="75.464285714285708"/>
    <b v="0"/>
    <s v="theater/plays"/>
    <x v="1"/>
    <s v="plays"/>
    <n v="1434047084"/>
    <n v="1431455084"/>
    <x v="3849"/>
    <x v="3830"/>
  </r>
  <r>
    <n v="3850"/>
    <s v="The Vagina Monologues 2015"/>
    <s v="V-Day is a global activist movement to end violence against women and girls."/>
    <n v="1000"/>
    <n v="38"/>
    <n v="3.8"/>
    <x v="2"/>
    <s v="US"/>
    <s v="USD"/>
    <n v="1420081143"/>
    <n v="1417489143"/>
    <b v="1"/>
    <n v="38"/>
    <n v="4"/>
    <n v="9.5"/>
    <b v="0"/>
    <s v="theater/plays"/>
    <x v="1"/>
    <s v="plays"/>
    <n v="1420081143"/>
    <n v="1417489143"/>
    <x v="3850"/>
    <x v="3831"/>
  </r>
  <r>
    <n v="3851"/>
    <s v="Waving Goodbye"/>
    <s v="A play about the horrible choices we have to make every day. Should we take a risk, or take the road most travelled?"/>
    <n v="2500"/>
    <n v="852"/>
    <n v="34.08"/>
    <x v="2"/>
    <s v="GB"/>
    <s v="GBP"/>
    <n v="1437129179"/>
    <n v="1434537179"/>
    <b v="1"/>
    <n v="852"/>
    <n v="24"/>
    <n v="35.5"/>
    <b v="0"/>
    <s v="theater/plays"/>
    <x v="1"/>
    <s v="plays"/>
    <n v="1437129179"/>
    <n v="1434537179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n v="0.2"/>
    <x v="2"/>
    <s v="US"/>
    <s v="USD"/>
    <n v="1427427276"/>
    <n v="1425270876"/>
    <b v="0"/>
    <n v="20"/>
    <n v="2"/>
    <n v="10"/>
    <b v="0"/>
    <s v="theater/plays"/>
    <x v="1"/>
    <s v="plays"/>
    <n v="1427427276"/>
    <n v="1425270876"/>
    <x v="3852"/>
    <x v="3833"/>
  </r>
  <r>
    <n v="3853"/>
    <s v="The Original Laughter Therapist"/>
    <s v="A dose of One-woman &quot;Dramedy&quot; to cure those daily blues is just what the doctor ordered!"/>
    <n v="100000"/>
    <n v="26"/>
    <n v="2.5999999999999999E-2"/>
    <x v="2"/>
    <s v="US"/>
    <s v="USD"/>
    <n v="1409602178"/>
    <n v="1406578178"/>
    <b v="0"/>
    <n v="26"/>
    <n v="2"/>
    <n v="13"/>
    <b v="0"/>
    <s v="theater/plays"/>
    <x v="1"/>
    <s v="plays"/>
    <n v="1409602178"/>
    <n v="1406578178"/>
    <x v="3853"/>
    <x v="3834"/>
  </r>
  <r>
    <n v="3854"/>
    <s v="The Case Of Soghomon Tehlirian"/>
    <s v="A play dedicated to the 100th anniversary of the Armenian Genocide."/>
    <n v="11000"/>
    <n v="1788"/>
    <n v="16.254545454545454"/>
    <x v="2"/>
    <s v="US"/>
    <s v="USD"/>
    <n v="1431206058"/>
    <n v="1428614058"/>
    <b v="0"/>
    <n v="1788"/>
    <n v="20"/>
    <n v="89.4"/>
    <b v="0"/>
    <s v="theater/plays"/>
    <x v="1"/>
    <s v="plays"/>
    <n v="1431206058"/>
    <n v="1428614058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"/>
    <x v="2"/>
    <s v="US"/>
    <s v="USD"/>
    <n v="1427408271"/>
    <n v="1424819871"/>
    <b v="0"/>
    <n v="25"/>
    <n v="1"/>
    <n v="25"/>
    <b v="0"/>
    <s v="theater/plays"/>
    <x v="1"/>
    <s v="plays"/>
    <n v="1427408271"/>
    <n v="1424819871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.02"/>
    <x v="2"/>
    <s v="US"/>
    <s v="USD"/>
    <n v="1425833403"/>
    <n v="1423245003"/>
    <b v="0"/>
    <n v="1"/>
    <n v="1"/>
    <n v="1"/>
    <b v="0"/>
    <s v="theater/plays"/>
    <x v="1"/>
    <s v="plays"/>
    <n v="1425833403"/>
    <n v="1423245003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n v="5.2"/>
    <x v="2"/>
    <s v="US"/>
    <s v="USD"/>
    <n v="1406913120"/>
    <n v="1404927690"/>
    <b v="0"/>
    <n v="260"/>
    <n v="4"/>
    <n v="65"/>
    <b v="0"/>
    <s v="theater/plays"/>
    <x v="1"/>
    <s v="plays"/>
    <n v="1406913120"/>
    <n v="1404927690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0"/>
    <n v="1"/>
    <n v="10"/>
    <b v="0"/>
    <s v="theater/plays"/>
    <x v="1"/>
    <s v="plays"/>
    <n v="1432328400"/>
    <n v="1430734844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n v="0.04"/>
    <x v="2"/>
    <s v="US"/>
    <s v="USD"/>
    <n v="1403730000"/>
    <n v="1401485207"/>
    <b v="0"/>
    <n v="1"/>
    <n v="1"/>
    <n v="1"/>
    <b v="0"/>
    <s v="theater/plays"/>
    <x v="1"/>
    <s v="plays"/>
    <n v="1403730000"/>
    <n v="1401485207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7.666666666666668"/>
    <x v="2"/>
    <s v="US"/>
    <s v="USD"/>
    <n v="1407858710"/>
    <n v="1405266710"/>
    <b v="0"/>
    <n v="1060"/>
    <n v="13"/>
    <n v="81.538461538461533"/>
    <b v="0"/>
    <s v="theater/plays"/>
    <x v="1"/>
    <s v="plays"/>
    <n v="1407858710"/>
    <n v="1405266710"/>
    <x v="3860"/>
    <x v="3841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00"/>
    <n v="1"/>
    <n v="100"/>
    <b v="0"/>
    <s v="theater/plays"/>
    <x v="1"/>
    <s v="plays"/>
    <n v="1415828820"/>
    <n v="1412258977"/>
    <x v="3861"/>
    <x v="3842"/>
  </r>
  <r>
    <n v="3862"/>
    <s v="The Container Play"/>
    <s v="The hit immersive theatre experience of England comes to Corpus Christi!"/>
    <n v="7500"/>
    <n v="1"/>
    <n v="1.3333333333333334E-2"/>
    <x v="2"/>
    <s v="US"/>
    <s v="USD"/>
    <n v="1473699540"/>
    <n v="1472451356"/>
    <b v="0"/>
    <n v="1"/>
    <n v="1"/>
    <n v="1"/>
    <b v="0"/>
    <s v="theater/plays"/>
    <x v="1"/>
    <s v="plays"/>
    <n v="1473699540"/>
    <n v="147245135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n v="0"/>
    <e v="#DIV/0!"/>
    <b v="0"/>
    <s v="theater/plays"/>
    <x v="1"/>
    <s v="plays"/>
    <n v="1446739905"/>
    <n v="1441552305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n v="1.2"/>
    <x v="2"/>
    <s v="US"/>
    <s v="USD"/>
    <n v="1447799054"/>
    <n v="1445203454"/>
    <b v="0"/>
    <n v="60"/>
    <n v="3"/>
    <n v="20"/>
    <b v="0"/>
    <s v="theater/plays"/>
    <x v="1"/>
    <s v="plays"/>
    <n v="1447799054"/>
    <n v="1445203454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n v="26.937422295897225"/>
    <x v="2"/>
    <s v="CA"/>
    <s v="CAD"/>
    <n v="1409376600"/>
    <n v="1405957098"/>
    <b v="0"/>
    <n v="650"/>
    <n v="14"/>
    <n v="46.428571428571431"/>
    <b v="0"/>
    <s v="theater/plays"/>
    <x v="1"/>
    <s v="plays"/>
    <n v="1409376600"/>
    <n v="1405957098"/>
    <x v="3865"/>
    <x v="3846"/>
  </r>
  <r>
    <n v="3866"/>
    <s v="a feminine ending, brought to you by the East End Theatre Co"/>
    <s v="A funny, moving, witty piece about a girl, her oboe, and her dreams."/>
    <n v="2000"/>
    <n v="11"/>
    <n v="0.54999999999999993"/>
    <x v="2"/>
    <s v="US"/>
    <s v="USD"/>
    <n v="1458703740"/>
    <n v="1454453021"/>
    <b v="0"/>
    <n v="11"/>
    <n v="2"/>
    <n v="5.5"/>
    <b v="0"/>
    <s v="theater/plays"/>
    <x v="1"/>
    <s v="plays"/>
    <n v="1458703740"/>
    <n v="1454453021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n v="12.55"/>
    <x v="2"/>
    <s v="US"/>
    <s v="USD"/>
    <n v="1466278339"/>
    <n v="1463686339"/>
    <b v="0"/>
    <n v="251"/>
    <n v="5"/>
    <n v="50.2"/>
    <b v="0"/>
    <s v="theater/plays"/>
    <x v="1"/>
    <s v="plays"/>
    <n v="1466278339"/>
    <n v="1463686339"/>
    <x v="3867"/>
    <x v="3848"/>
  </r>
  <r>
    <n v="3868"/>
    <s v="1000 words (Canceled)"/>
    <s v="New collection of music by Scott Evan Davis!"/>
    <n v="5000"/>
    <n v="10"/>
    <n v="0.2"/>
    <x v="1"/>
    <s v="GB"/>
    <s v="GBP"/>
    <n v="1410191405"/>
    <n v="1408031405"/>
    <b v="0"/>
    <n v="10"/>
    <n v="1"/>
    <n v="10"/>
    <b v="0"/>
    <s v="theater/musical"/>
    <x v="1"/>
    <s v="musical"/>
    <n v="1410191405"/>
    <n v="1408031405"/>
    <x v="3868"/>
    <x v="3849"/>
  </r>
  <r>
    <n v="3869"/>
    <s v="The Masturbation Musical (Canceled)"/>
    <s v="A Musical about 3 women who pursue their Pleasure and end up finding themselves."/>
    <n v="13111"/>
    <n v="452"/>
    <n v="3.4474868431088401"/>
    <x v="1"/>
    <s v="US"/>
    <s v="USD"/>
    <n v="1426302660"/>
    <n v="1423761792"/>
    <b v="0"/>
    <n v="452"/>
    <n v="15"/>
    <n v="30.133333333333333"/>
    <b v="0"/>
    <s v="theater/musical"/>
    <x v="1"/>
    <s v="musical"/>
    <n v="1426302660"/>
    <n v="1423761792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500"/>
    <n v="10"/>
    <n v="150"/>
    <b v="0"/>
    <s v="theater/musical"/>
    <x v="1"/>
    <s v="musical"/>
    <n v="1404360478"/>
    <n v="1401768478"/>
    <x v="3870"/>
    <x v="3851"/>
  </r>
  <r>
    <n v="3871"/>
    <s v="Pocket Monsters: A Musical Parody (Canceled)"/>
    <s v="Our musical is finally ready to come to life, and we're raising funds to help make that happen!"/>
    <n v="1500"/>
    <n v="40"/>
    <n v="2.666666666666667"/>
    <x v="1"/>
    <s v="US"/>
    <s v="USD"/>
    <n v="1490809450"/>
    <n v="1485629050"/>
    <b v="0"/>
    <n v="40"/>
    <n v="3"/>
    <n v="13.333333333333334"/>
    <b v="0"/>
    <s v="theater/musical"/>
    <x v="1"/>
    <s v="musical"/>
    <n v="1490809450"/>
    <n v="148562905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n v="0"/>
    <e v="#DIV/0!"/>
    <b v="0"/>
    <s v="theater/musical"/>
    <x v="1"/>
    <s v="musical"/>
    <n v="1439522996"/>
    <n v="1435202996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n v="0"/>
    <e v="#DIV/0!"/>
    <b v="0"/>
    <s v="theater/musical"/>
    <x v="1"/>
    <s v="musical"/>
    <n v="1444322535"/>
    <n v="1441730535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n v="0"/>
    <e v="#DIV/0!"/>
    <b v="0"/>
    <s v="theater/musical"/>
    <x v="1"/>
    <s v="musical"/>
    <n v="1422061200"/>
    <n v="1420244622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n v="0"/>
    <e v="#DIV/0!"/>
    <b v="0"/>
    <s v="theater/musical"/>
    <x v="1"/>
    <s v="musical"/>
    <n v="1472896800"/>
    <n v="1472804365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2.794871794871788"/>
    <x v="1"/>
    <s v="GB"/>
    <s v="GBP"/>
    <n v="1454425128"/>
    <n v="1451833128"/>
    <b v="0"/>
    <n v="2059"/>
    <n v="46"/>
    <n v="44.760869565217391"/>
    <b v="0"/>
    <s v="theater/musical"/>
    <x v="1"/>
    <s v="musical"/>
    <n v="1454425128"/>
    <n v="1451833128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5"/>
    <x v="1"/>
    <s v="US"/>
    <s v="USD"/>
    <n v="1481213752"/>
    <n v="1478621752"/>
    <b v="0"/>
    <n v="1241"/>
    <n v="14"/>
    <n v="88.642857142857139"/>
    <b v="0"/>
    <s v="theater/musical"/>
    <x v="1"/>
    <s v="musical"/>
    <n v="1481213752"/>
    <n v="1478621752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2E-2"/>
    <x v="1"/>
    <s v="US"/>
    <s v="USD"/>
    <n v="1435636740"/>
    <n v="1433014746"/>
    <b v="0"/>
    <n v="10"/>
    <n v="1"/>
    <n v="10"/>
    <b v="0"/>
    <s v="theater/musical"/>
    <x v="1"/>
    <s v="musical"/>
    <n v="1435636740"/>
    <n v="1433014746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n v="0"/>
    <e v="#DIV/0!"/>
    <b v="0"/>
    <s v="theater/musical"/>
    <x v="1"/>
    <s v="musical"/>
    <n v="1422218396"/>
    <n v="1419626396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.066666666666665"/>
    <x v="1"/>
    <s v="GB"/>
    <s v="GBP"/>
    <n v="1406761200"/>
    <n v="1403724820"/>
    <b v="0"/>
    <n v="980"/>
    <n v="17"/>
    <n v="57.647058823529413"/>
    <b v="0"/>
    <s v="theater/musical"/>
    <x v="1"/>
    <s v="musical"/>
    <n v="1406761200"/>
    <n v="1403724820"/>
    <x v="3880"/>
    <x v="3792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25"/>
    <n v="1"/>
    <n v="25"/>
    <b v="0"/>
    <s v="theater/musical"/>
    <x v="1"/>
    <s v="musical"/>
    <n v="1487550399"/>
    <n v="1484958399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n v="0"/>
    <e v="#DIV/0!"/>
    <b v="0"/>
    <s v="theater/musical"/>
    <x v="1"/>
    <s v="musical"/>
    <n v="1454281380"/>
    <n v="145195057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n v="0"/>
    <e v="#DIV/0!"/>
    <b v="0"/>
    <s v="theater/musical"/>
    <x v="1"/>
    <s v="musical"/>
    <n v="1409668069"/>
    <n v="1407076069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n v="0"/>
    <e v="#DIV/0!"/>
    <b v="0"/>
    <s v="theater/musical"/>
    <x v="1"/>
    <s v="musical"/>
    <n v="1427479192"/>
    <n v="1425322792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n v="0"/>
    <e v="#DIV/0!"/>
    <b v="0"/>
    <s v="theater/musical"/>
    <x v="1"/>
    <s v="musical"/>
    <n v="1462834191"/>
    <n v="1460242191"/>
    <x v="3885"/>
    <x v="3865"/>
  </r>
  <r>
    <n v="3886"/>
    <s v="a (Canceled)"/>
    <n v="1"/>
    <n v="10000"/>
    <n v="0"/>
    <n v="0"/>
    <x v="1"/>
    <s v="AU"/>
    <s v="AUD"/>
    <n v="1418275702"/>
    <n v="1415683702"/>
    <b v="0"/>
    <n v="0"/>
    <n v="0"/>
    <e v="#DIV/0!"/>
    <b v="0"/>
    <s v="theater/musical"/>
    <x v="1"/>
    <s v="musical"/>
    <n v="1418275702"/>
    <n v="1415683702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"/>
    <x v="1"/>
    <s v="US"/>
    <s v="USD"/>
    <n v="1430517600"/>
    <n v="1426538129"/>
    <b v="0"/>
    <n v="35"/>
    <n v="2"/>
    <n v="17.5"/>
    <b v="0"/>
    <s v="theater/musical"/>
    <x v="1"/>
    <s v="musical"/>
    <n v="1430517600"/>
    <n v="1426538129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n v="27.1"/>
    <x v="2"/>
    <s v="GB"/>
    <s v="GBP"/>
    <n v="1488114358"/>
    <n v="1485522358"/>
    <b v="0"/>
    <n v="542"/>
    <n v="14"/>
    <n v="38.714285714285715"/>
    <b v="0"/>
    <s v="theater/plays"/>
    <x v="1"/>
    <s v="plays"/>
    <n v="1488114358"/>
    <n v="1485522358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"/>
    <x v="2"/>
    <s v="US"/>
    <s v="USD"/>
    <n v="1420413960"/>
    <n v="1417651630"/>
    <b v="0"/>
    <n v="118"/>
    <n v="9"/>
    <n v="13.111111111111111"/>
    <b v="0"/>
    <s v="theater/plays"/>
    <x v="1"/>
    <s v="plays"/>
    <n v="1420413960"/>
    <n v="1417651630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n v="16.826666666666668"/>
    <x v="2"/>
    <s v="US"/>
    <s v="USD"/>
    <n v="1439662344"/>
    <n v="1434478344"/>
    <b v="0"/>
    <n v="2524"/>
    <n v="8"/>
    <n v="315.5"/>
    <b v="0"/>
    <s v="theater/plays"/>
    <x v="1"/>
    <s v="plays"/>
    <n v="1439662344"/>
    <n v="1434478344"/>
    <x v="3890"/>
    <x v="3870"/>
  </r>
  <r>
    <n v="3891"/>
    <s v="Out of the Box: A Mime Story"/>
    <s v="A comedy about a mime who dreams of becoming a stand up comedian."/>
    <n v="800"/>
    <n v="260"/>
    <n v="32.5"/>
    <x v="2"/>
    <s v="US"/>
    <s v="USD"/>
    <n v="1427086740"/>
    <n v="1424488244"/>
    <b v="0"/>
    <n v="260"/>
    <n v="7"/>
    <n v="37.142857142857146"/>
    <b v="0"/>
    <s v="theater/plays"/>
    <x v="1"/>
    <s v="plays"/>
    <n v="1427086740"/>
    <n v="142448824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n v="0"/>
    <e v="#DIV/0!"/>
    <b v="0"/>
    <s v="theater/plays"/>
    <x v="1"/>
    <s v="plays"/>
    <n v="1408863600"/>
    <n v="1408203557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n v="21.55"/>
    <x v="2"/>
    <s v="US"/>
    <s v="USD"/>
    <n v="1404194400"/>
    <n v="1400600840"/>
    <b v="0"/>
    <n v="10775"/>
    <n v="84"/>
    <n v="128.27380952380952"/>
    <b v="0"/>
    <s v="theater/plays"/>
    <x v="1"/>
    <s v="plays"/>
    <n v="1404194400"/>
    <n v="1400600840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3"/>
    <x v="2"/>
    <s v="US"/>
    <s v="USD"/>
    <n v="1481000340"/>
    <n v="1478386812"/>
    <b v="0"/>
    <n v="520"/>
    <n v="11"/>
    <n v="47.272727272727273"/>
    <b v="0"/>
    <s v="theater/plays"/>
    <x v="1"/>
    <s v="plays"/>
    <n v="1481000340"/>
    <n v="1478386812"/>
    <x v="3894"/>
    <x v="3874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50"/>
    <n v="1"/>
    <n v="50"/>
    <b v="0"/>
    <s v="theater/plays"/>
    <x v="1"/>
    <s v="plays"/>
    <n v="1425103218"/>
    <n v="1422424818"/>
    <x v="3895"/>
    <x v="3875"/>
  </r>
  <r>
    <n v="3896"/>
    <s v="Yorick and Company"/>
    <s v="Yorick and Co. is a comedy about a struggling theatre company whose mysterious benefactor starts haunting the show!"/>
    <n v="1600"/>
    <n v="170"/>
    <n v="10.625"/>
    <x v="2"/>
    <s v="US"/>
    <s v="USD"/>
    <n v="1402979778"/>
    <n v="1401770178"/>
    <b v="0"/>
    <n v="170"/>
    <n v="4"/>
    <n v="42.5"/>
    <b v="0"/>
    <s v="theater/plays"/>
    <x v="1"/>
    <s v="plays"/>
    <n v="1402979778"/>
    <n v="1401770178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7.599999999999998"/>
    <x v="2"/>
    <s v="NZ"/>
    <s v="NZD"/>
    <n v="1420750683"/>
    <n v="1418158683"/>
    <b v="0"/>
    <n v="440"/>
    <n v="10"/>
    <n v="44"/>
    <b v="0"/>
    <s v="theater/plays"/>
    <x v="1"/>
    <s v="plays"/>
    <n v="1420750683"/>
    <n v="1418158683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2.56"/>
    <x v="2"/>
    <s v="GB"/>
    <s v="GBP"/>
    <n v="1439827200"/>
    <n v="1436355270"/>
    <b v="0"/>
    <n v="814"/>
    <n v="16"/>
    <n v="50.875"/>
    <b v="0"/>
    <s v="theater/plays"/>
    <x v="1"/>
    <s v="plays"/>
    <n v="1439827200"/>
    <n v="1436355270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n v="1.25"/>
    <x v="2"/>
    <s v="US"/>
    <s v="USD"/>
    <n v="1407868561"/>
    <n v="1406140561"/>
    <b v="0"/>
    <n v="125"/>
    <n v="2"/>
    <n v="62.5"/>
    <b v="0"/>
    <s v="theater/plays"/>
    <x v="1"/>
    <s v="plays"/>
    <n v="1407868561"/>
    <n v="1406140561"/>
    <x v="3899"/>
    <x v="3879"/>
  </r>
  <r>
    <n v="3900"/>
    <s v="HUB Theatre Group presents John Logan's RED"/>
    <s v="HUB Theatre Group collaborates with local artists to present John Logan's RED to the community."/>
    <n v="2500"/>
    <n v="135"/>
    <n v="5.4"/>
    <x v="2"/>
    <s v="US"/>
    <s v="USD"/>
    <n v="1433988791"/>
    <n v="1431396791"/>
    <b v="0"/>
    <n v="135"/>
    <n v="5"/>
    <n v="27"/>
    <b v="0"/>
    <s v="theater/plays"/>
    <x v="1"/>
    <s v="plays"/>
    <n v="1433988791"/>
    <n v="1431396791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83333333333333337"/>
    <x v="2"/>
    <s v="US"/>
    <s v="USD"/>
    <n v="1450554599"/>
    <n v="1447098599"/>
    <b v="0"/>
    <n v="25"/>
    <n v="1"/>
    <n v="25"/>
    <b v="0"/>
    <s v="theater/plays"/>
    <x v="1"/>
    <s v="plays"/>
    <n v="1450554599"/>
    <n v="1447098599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8.833333333333336"/>
    <x v="2"/>
    <s v="GB"/>
    <s v="GBP"/>
    <n v="1479125642"/>
    <n v="1476962042"/>
    <b v="0"/>
    <n v="1465"/>
    <n v="31"/>
    <n v="47.258064516129032"/>
    <b v="0"/>
    <s v="theater/plays"/>
    <x v="1"/>
    <s v="plays"/>
    <n v="1479125642"/>
    <n v="1476962042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n v="0"/>
    <e v="#DIV/0!"/>
    <b v="0"/>
    <s v="theater/plays"/>
    <x v="1"/>
    <s v="plays"/>
    <n v="1439581080"/>
    <n v="1435709765"/>
    <x v="3903"/>
    <x v="3883"/>
  </r>
  <r>
    <n v="3904"/>
    <s v="Black America from Prophets to Pimps"/>
    <s v="A play that will cover 4000 years of black history."/>
    <n v="10000"/>
    <n v="3"/>
    <n v="0.03"/>
    <x v="2"/>
    <s v="US"/>
    <s v="USD"/>
    <n v="1429074240"/>
    <n v="1427866200"/>
    <b v="0"/>
    <n v="3"/>
    <n v="2"/>
    <n v="1.5"/>
    <b v="0"/>
    <s v="theater/plays"/>
    <x v="1"/>
    <s v="plays"/>
    <n v="1429074240"/>
    <n v="1427866200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1.533333333333333"/>
    <x v="2"/>
    <s v="GB"/>
    <s v="GBP"/>
    <n v="1434063600"/>
    <n v="1430405903"/>
    <b v="0"/>
    <n v="173"/>
    <n v="7"/>
    <n v="24.714285714285715"/>
    <b v="0"/>
    <s v="theater/plays"/>
    <x v="1"/>
    <s v="plays"/>
    <n v="1434063600"/>
    <n v="1430405903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n v="67.333333333333329"/>
    <x v="2"/>
    <s v="GB"/>
    <s v="GBP"/>
    <n v="1435325100"/>
    <n v="1432072893"/>
    <b v="0"/>
    <n v="1010"/>
    <n v="16"/>
    <n v="63.125"/>
    <b v="0"/>
    <s v="theater/plays"/>
    <x v="1"/>
    <s v="plays"/>
    <n v="1435325100"/>
    <n v="143207289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n v="15.299999999999999"/>
    <x v="2"/>
    <s v="US"/>
    <s v="USD"/>
    <n v="1414354080"/>
    <n v="1411587606"/>
    <b v="0"/>
    <n v="153"/>
    <n v="4"/>
    <n v="38.25"/>
    <b v="0"/>
    <s v="theater/plays"/>
    <x v="1"/>
    <s v="plays"/>
    <n v="1414354080"/>
    <n v="141158760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n v="8.6666666666666679"/>
    <x v="2"/>
    <s v="US"/>
    <s v="USD"/>
    <n v="1406603696"/>
    <n v="1405307696"/>
    <b v="0"/>
    <n v="65"/>
    <n v="4"/>
    <n v="16.25"/>
    <b v="0"/>
    <s v="theater/plays"/>
    <x v="1"/>
    <s v="plays"/>
    <n v="1406603696"/>
    <n v="140530769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n v="0.22499999999999998"/>
    <x v="2"/>
    <s v="US"/>
    <s v="USD"/>
    <n v="1410424642"/>
    <n v="1407832642"/>
    <b v="0"/>
    <n v="135"/>
    <n v="4"/>
    <n v="33.75"/>
    <b v="0"/>
    <s v="theater/plays"/>
    <x v="1"/>
    <s v="plays"/>
    <n v="1410424642"/>
    <n v="1407832642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5"/>
    <x v="2"/>
    <s v="US"/>
    <s v="USD"/>
    <n v="1441649397"/>
    <n v="1439057397"/>
    <b v="0"/>
    <n v="185"/>
    <n v="3"/>
    <n v="61.666666666666664"/>
    <b v="0"/>
    <s v="theater/plays"/>
    <x v="1"/>
    <s v="plays"/>
    <n v="1441649397"/>
    <n v="1439057397"/>
    <x v="3910"/>
    <x v="3890"/>
  </r>
  <r>
    <n v="3911"/>
    <s v="Ministers of Grace"/>
    <s v="â€˜Ministers of Graceâ€™ imagines what the movie Ghostbusters would be like if written by William Shakespeare."/>
    <n v="8000"/>
    <n v="2993"/>
    <n v="37.412500000000001"/>
    <x v="2"/>
    <s v="US"/>
    <s v="USD"/>
    <n v="1417033777"/>
    <n v="1414438177"/>
    <b v="0"/>
    <n v="2993"/>
    <n v="36"/>
    <n v="83.138888888888886"/>
    <b v="0"/>
    <s v="theater/plays"/>
    <x v="1"/>
    <s v="plays"/>
    <n v="1417033777"/>
    <n v="1414438177"/>
    <x v="3911"/>
    <x v="3891"/>
  </r>
  <r>
    <n v="3912"/>
    <s v="JoLee Productions"/>
    <s v="Producing &amp; directing Jake's Women by Neil Simon opening July 9 and running through July 26 for Sonoma Arts Live"/>
    <n v="15000"/>
    <n v="1"/>
    <n v="6.6666666666666671E-3"/>
    <x v="2"/>
    <s v="US"/>
    <s v="USD"/>
    <n v="1429936500"/>
    <n v="1424759330"/>
    <b v="0"/>
    <n v="1"/>
    <n v="1"/>
    <n v="1"/>
    <b v="0"/>
    <s v="theater/plays"/>
    <x v="1"/>
    <s v="plays"/>
    <n v="1429936500"/>
    <n v="1424759330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1000"/>
    <n v="7"/>
    <n v="142.85714285714286"/>
    <b v="0"/>
    <s v="theater/plays"/>
    <x v="1"/>
    <s v="plays"/>
    <n v="1448863449"/>
    <n v="1446267849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.36"/>
    <x v="2"/>
    <s v="GB"/>
    <s v="GBP"/>
    <n v="1431298740"/>
    <n v="1429558756"/>
    <b v="0"/>
    <n v="909"/>
    <n v="27"/>
    <n v="33.666666666666664"/>
    <b v="0"/>
    <s v="theater/plays"/>
    <x v="1"/>
    <s v="plays"/>
    <n v="1431298740"/>
    <n v="1429558756"/>
    <x v="3914"/>
    <x v="3894"/>
  </r>
  <r>
    <n v="3915"/>
    <s v="Hardcross"/>
    <s v="Following the enormous success of Hardcross, we are looking for new ways to bring this wonderful play to a wider audience."/>
    <n v="1500"/>
    <n v="5"/>
    <n v="0.33333333333333337"/>
    <x v="2"/>
    <s v="GB"/>
    <s v="GBP"/>
    <n v="1464824309"/>
    <n v="1462232309"/>
    <b v="0"/>
    <n v="5"/>
    <n v="1"/>
    <n v="5"/>
    <b v="0"/>
    <s v="theater/plays"/>
    <x v="1"/>
    <s v="plays"/>
    <n v="1464824309"/>
    <n v="1462232309"/>
    <x v="3915"/>
    <x v="3895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n v="0"/>
    <e v="#DIV/0!"/>
    <b v="0"/>
    <s v="theater/plays"/>
    <x v="1"/>
    <s v="plays"/>
    <n v="1464952752"/>
    <n v="1462360752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n v="0.2857142857142857"/>
    <x v="2"/>
    <s v="GB"/>
    <s v="GBP"/>
    <n v="1410439161"/>
    <n v="1407847161"/>
    <b v="0"/>
    <n v="10"/>
    <n v="1"/>
    <n v="10"/>
    <b v="0"/>
    <s v="theater/plays"/>
    <x v="1"/>
    <s v="plays"/>
    <n v="1410439161"/>
    <n v="1407847161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n v="0.2"/>
    <x v="2"/>
    <s v="GB"/>
    <s v="GBP"/>
    <n v="1407168000"/>
    <n v="1406131023"/>
    <b v="0"/>
    <n v="120"/>
    <n v="3"/>
    <n v="40"/>
    <b v="0"/>
    <s v="theater/plays"/>
    <x v="1"/>
    <s v="plays"/>
    <n v="1407168000"/>
    <n v="1406131023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n v="1.7999999999999998"/>
    <x v="2"/>
    <s v="GB"/>
    <s v="GBP"/>
    <n v="1453075200"/>
    <n v="1450628773"/>
    <b v="0"/>
    <n v="90"/>
    <n v="3"/>
    <n v="30"/>
    <b v="0"/>
    <s v="theater/plays"/>
    <x v="1"/>
    <s v="plays"/>
    <n v="1453075200"/>
    <n v="1450628773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n v="5.4"/>
    <x v="2"/>
    <s v="GB"/>
    <s v="GBP"/>
    <n v="1479032260"/>
    <n v="1476436660"/>
    <b v="0"/>
    <n v="135"/>
    <n v="3"/>
    <n v="45"/>
    <b v="0"/>
    <s v="theater/plays"/>
    <x v="1"/>
    <s v="plays"/>
    <n v="1479032260"/>
    <n v="1476436660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n v="0"/>
    <e v="#DIV/0!"/>
    <b v="0"/>
    <s v="theater/plays"/>
    <x v="1"/>
    <s v="plays"/>
    <n v="1414346400"/>
    <n v="1413291655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9"/>
    <x v="2"/>
    <s v="US"/>
    <s v="USD"/>
    <n v="1425337200"/>
    <n v="1421432810"/>
    <b v="0"/>
    <n v="61"/>
    <n v="6"/>
    <n v="10.166666666666666"/>
    <b v="0"/>
    <s v="theater/plays"/>
    <x v="1"/>
    <s v="plays"/>
    <n v="1425337200"/>
    <n v="1421432810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n v="12.034782608695652"/>
    <x v="2"/>
    <s v="GB"/>
    <s v="GBP"/>
    <n v="1428622271"/>
    <n v="1426203071"/>
    <b v="0"/>
    <n v="1384"/>
    <n v="17"/>
    <n v="81.411764705882348"/>
    <b v="0"/>
    <s v="theater/plays"/>
    <x v="1"/>
    <s v="plays"/>
    <n v="1428622271"/>
    <n v="142620307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.266666666666667"/>
    <x v="2"/>
    <s v="US"/>
    <s v="USD"/>
    <n v="1403823722"/>
    <n v="1401231722"/>
    <b v="0"/>
    <n v="2290"/>
    <n v="40"/>
    <n v="57.25"/>
    <b v="0"/>
    <s v="theater/plays"/>
    <x v="1"/>
    <s v="plays"/>
    <n v="1403823722"/>
    <n v="1401231722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15"/>
    <n v="3"/>
    <n v="5"/>
    <b v="0"/>
    <s v="theater/plays"/>
    <x v="1"/>
    <s v="plays"/>
    <n v="1406753639"/>
    <n v="1404161639"/>
    <x v="3925"/>
    <x v="3905"/>
  </r>
  <r>
    <n v="3926"/>
    <s v="Caryl Churchill's 'Top Girls' - NSW HSC Text"/>
    <s v="Producing syllabus-relevant theatre targeted to HSC students on the NSW Central Coast"/>
    <n v="5000"/>
    <n v="15"/>
    <n v="0.3"/>
    <x v="2"/>
    <s v="AU"/>
    <s v="AUD"/>
    <n v="1419645748"/>
    <n v="1417053748"/>
    <b v="0"/>
    <n v="15"/>
    <n v="1"/>
    <n v="15"/>
    <b v="0"/>
    <s v="theater/plays"/>
    <x v="1"/>
    <s v="plays"/>
    <n v="1419645748"/>
    <n v="1417053748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5"/>
    <n v="2"/>
    <n v="12.5"/>
    <b v="0"/>
    <s v="theater/plays"/>
    <x v="1"/>
    <s v="plays"/>
    <n v="1407565504"/>
    <n v="1404973504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n v="13.020000000000001"/>
    <x v="2"/>
    <s v="US"/>
    <s v="USD"/>
    <n v="1444971540"/>
    <n v="1442593427"/>
    <b v="0"/>
    <n v="651"/>
    <n v="7"/>
    <n v="93"/>
    <b v="0"/>
    <s v="theater/plays"/>
    <x v="1"/>
    <s v="plays"/>
    <n v="1444971540"/>
    <n v="1442593427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0000000000001"/>
    <x v="2"/>
    <s v="US"/>
    <s v="USD"/>
    <n v="1474228265"/>
    <n v="1471636265"/>
    <b v="0"/>
    <n v="453"/>
    <n v="14"/>
    <n v="32.357142857142854"/>
    <b v="0"/>
    <s v="theater/plays"/>
    <x v="1"/>
    <s v="plays"/>
    <n v="1474228265"/>
    <n v="1471636265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n v="0"/>
    <e v="#DIV/0!"/>
    <b v="0"/>
    <s v="theater/plays"/>
    <x v="1"/>
    <s v="plays"/>
    <n v="1459490400"/>
    <n v="1457078868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n v="0"/>
    <e v="#DIV/0!"/>
    <b v="0"/>
    <s v="theater/plays"/>
    <x v="1"/>
    <s v="plays"/>
    <n v="1441510707"/>
    <n v="1439350707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2E-3"/>
    <x v="2"/>
    <s v="US"/>
    <s v="USD"/>
    <n v="1458097364"/>
    <n v="1455508964"/>
    <b v="0"/>
    <n v="1"/>
    <n v="1"/>
    <n v="1"/>
    <b v="0"/>
    <s v="theater/plays"/>
    <x v="1"/>
    <s v="plays"/>
    <n v="1458097364"/>
    <n v="1455508964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n v="15.742857142857142"/>
    <x v="2"/>
    <s v="US"/>
    <s v="USD"/>
    <n v="1468716180"/>
    <n v="1466205262"/>
    <b v="0"/>
    <n v="1102"/>
    <n v="12"/>
    <n v="91.833333333333329"/>
    <b v="0"/>
    <s v="theater/plays"/>
    <x v="1"/>
    <s v="plays"/>
    <n v="1468716180"/>
    <n v="1466205262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550"/>
    <n v="12"/>
    <n v="45.833333333333336"/>
    <b v="0"/>
    <s v="theater/plays"/>
    <x v="1"/>
    <s v="plays"/>
    <n v="1443704400"/>
    <n v="1439827639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3.833333333333336"/>
    <x v="2"/>
    <s v="GB"/>
    <s v="GBP"/>
    <n v="1443973546"/>
    <n v="1438789546"/>
    <b v="0"/>
    <n v="1315"/>
    <n v="23"/>
    <n v="57.173913043478258"/>
    <b v="0"/>
    <s v="theater/plays"/>
    <x v="1"/>
    <s v="plays"/>
    <n v="1443973546"/>
    <n v="143878954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n v="0"/>
    <e v="#DIV/0!"/>
    <b v="0"/>
    <s v="theater/plays"/>
    <x v="1"/>
    <s v="plays"/>
    <n v="1480576720"/>
    <n v="147798112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n v="86.135181975736558"/>
    <x v="2"/>
    <s v="US"/>
    <s v="USD"/>
    <n v="1468249760"/>
    <n v="1465830560"/>
    <b v="0"/>
    <n v="2485"/>
    <n v="10"/>
    <n v="248.5"/>
    <b v="0"/>
    <s v="theater/plays"/>
    <x v="1"/>
    <s v="plays"/>
    <n v="1468249760"/>
    <n v="1465830560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n v="12.196620583717358"/>
    <x v="2"/>
    <s v="US"/>
    <s v="USD"/>
    <n v="1435441454"/>
    <n v="1432763054"/>
    <b v="0"/>
    <n v="397"/>
    <n v="5"/>
    <n v="79.400000000000006"/>
    <b v="0"/>
    <s v="theater/plays"/>
    <x v="1"/>
    <s v="plays"/>
    <n v="1435441454"/>
    <n v="1432763054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n v="0.1"/>
    <x v="2"/>
    <s v="AU"/>
    <s v="AUD"/>
    <n v="1412656200"/>
    <n v="1412328979"/>
    <b v="0"/>
    <n v="5"/>
    <n v="1"/>
    <n v="5"/>
    <b v="0"/>
    <s v="theater/plays"/>
    <x v="1"/>
    <s v="plays"/>
    <n v="1412656200"/>
    <n v="1412328979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n v="0.22"/>
    <x v="2"/>
    <s v="US"/>
    <s v="USD"/>
    <n v="1420199351"/>
    <n v="1416311351"/>
    <b v="0"/>
    <n v="11"/>
    <n v="2"/>
    <n v="5.5"/>
    <b v="0"/>
    <s v="theater/plays"/>
    <x v="1"/>
    <s v="plays"/>
    <n v="1420199351"/>
    <n v="1416311351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90909090909090906"/>
    <x v="2"/>
    <s v="US"/>
    <s v="USD"/>
    <n v="1416877200"/>
    <n v="1414505137"/>
    <b v="0"/>
    <n v="50"/>
    <n v="2"/>
    <n v="25"/>
    <b v="0"/>
    <s v="theater/plays"/>
    <x v="1"/>
    <s v="plays"/>
    <n v="1416877200"/>
    <n v="1414505137"/>
    <x v="3941"/>
    <x v="3921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n v="0"/>
    <e v="#DIV/0!"/>
    <b v="0"/>
    <s v="theater/plays"/>
    <x v="1"/>
    <s v="plays"/>
    <n v="1434490914"/>
    <n v="1429306914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5.64"/>
    <x v="2"/>
    <s v="US"/>
    <s v="USD"/>
    <n v="1446483000"/>
    <n v="1443811268"/>
    <b v="0"/>
    <n v="1782"/>
    <n v="13"/>
    <n v="137.07692307692307"/>
    <b v="0"/>
    <s v="theater/plays"/>
    <x v="1"/>
    <s v="plays"/>
    <n v="1446483000"/>
    <n v="1443811268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n v="0"/>
    <e v="#DIV/0!"/>
    <b v="0"/>
    <s v="theater/plays"/>
    <x v="1"/>
    <s v="plays"/>
    <n v="1440690875"/>
    <n v="1438098875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.25"/>
    <x v="2"/>
    <s v="US"/>
    <s v="USD"/>
    <n v="1431717268"/>
    <n v="1429125268"/>
    <b v="0"/>
    <n v="5"/>
    <n v="1"/>
    <n v="5"/>
    <b v="0"/>
    <s v="theater/plays"/>
    <x v="1"/>
    <s v="plays"/>
    <n v="1431717268"/>
    <n v="1429125268"/>
    <x v="3945"/>
    <x v="3925"/>
  </r>
  <r>
    <n v="3946"/>
    <s v="DR. Mecurio's Mythical Marvels &amp; Beastiry"/>
    <s v="Dr. Mecurio's is an original work of fantasy designed and written for the stage."/>
    <n v="6000"/>
    <n v="195"/>
    <n v="3.25"/>
    <x v="2"/>
    <s v="US"/>
    <s v="USD"/>
    <n v="1425110400"/>
    <n v="1422388822"/>
    <b v="0"/>
    <n v="195"/>
    <n v="5"/>
    <n v="39"/>
    <b v="0"/>
    <s v="theater/plays"/>
    <x v="1"/>
    <s v="plays"/>
    <n v="1425110400"/>
    <n v="1422388822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3"/>
    <x v="2"/>
    <s v="US"/>
    <s v="USD"/>
    <n v="1475378744"/>
    <n v="1472786744"/>
    <b v="0"/>
    <n v="101"/>
    <n v="2"/>
    <n v="50.5"/>
    <b v="0"/>
    <s v="theater/plays"/>
    <x v="1"/>
    <s v="plays"/>
    <n v="1475378744"/>
    <n v="1472786744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n v="0"/>
    <e v="#DIV/0!"/>
    <b v="0"/>
    <s v="theater/plays"/>
    <x v="1"/>
    <s v="plays"/>
    <n v="1410076123"/>
    <n v="1404892123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5.770000000000001"/>
    <x v="2"/>
    <s v="AU"/>
    <s v="AUD"/>
    <n v="1423623221"/>
    <n v="1421031221"/>
    <b v="0"/>
    <n v="1577"/>
    <n v="32"/>
    <n v="49.28125"/>
    <b v="0"/>
    <s v="theater/plays"/>
    <x v="1"/>
    <s v="plays"/>
    <n v="1423623221"/>
    <n v="1421031221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n v="0.625"/>
    <x v="2"/>
    <s v="US"/>
    <s v="USD"/>
    <n v="1460140500"/>
    <n v="1457628680"/>
    <b v="0"/>
    <n v="25"/>
    <n v="1"/>
    <n v="25"/>
    <b v="0"/>
    <s v="theater/plays"/>
    <x v="1"/>
    <s v="plays"/>
    <n v="1460140500"/>
    <n v="1457628680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1E-4"/>
    <x v="2"/>
    <s v="IE"/>
    <s v="EUR"/>
    <n v="1462301342"/>
    <n v="1457120942"/>
    <b v="0"/>
    <n v="1"/>
    <n v="1"/>
    <n v="1"/>
    <b v="0"/>
    <s v="theater/plays"/>
    <x v="1"/>
    <s v="plays"/>
    <n v="1462301342"/>
    <n v="1457120942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2"/>
    <x v="2"/>
    <s v="US"/>
    <s v="USD"/>
    <n v="1445885890"/>
    <n v="1440701890"/>
    <b v="0"/>
    <n v="25"/>
    <n v="1"/>
    <n v="25"/>
    <b v="0"/>
    <s v="theater/plays"/>
    <x v="1"/>
    <s v="plays"/>
    <n v="1445885890"/>
    <n v="1440701890"/>
    <x v="3952"/>
    <x v="3932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n v="0"/>
    <e v="#DIV/0!"/>
    <b v="0"/>
    <s v="theater/plays"/>
    <x v="1"/>
    <s v="plays"/>
    <n v="1469834940"/>
    <n v="146716258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n v="0"/>
    <e v="#DIV/0!"/>
    <b v="0"/>
    <s v="theater/plays"/>
    <x v="1"/>
    <s v="plays"/>
    <n v="1405352264"/>
    <n v="1400168264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.285714285714285"/>
    <x v="2"/>
    <s v="US"/>
    <s v="USD"/>
    <n v="1448745741"/>
    <n v="1446150141"/>
    <b v="0"/>
    <n v="425"/>
    <n v="8"/>
    <n v="53.125"/>
    <b v="0"/>
    <s v="theater/plays"/>
    <x v="1"/>
    <s v="plays"/>
    <n v="1448745741"/>
    <n v="1446150141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n v="0"/>
    <e v="#DIV/0!"/>
    <b v="0"/>
    <s v="theater/plays"/>
    <x v="1"/>
    <s v="plays"/>
    <n v="1461543600"/>
    <n v="1459203727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2"/>
    <x v="2"/>
    <s v="US"/>
    <s v="USD"/>
    <n v="1468020354"/>
    <n v="1464045954"/>
    <b v="0"/>
    <n v="7"/>
    <n v="1"/>
    <n v="7"/>
    <b v="0"/>
    <s v="theater/plays"/>
    <x v="1"/>
    <s v="plays"/>
    <n v="1468020354"/>
    <n v="1464045954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n v="32.049999999999997"/>
    <x v="2"/>
    <s v="US"/>
    <s v="USD"/>
    <n v="1406988000"/>
    <n v="1403822912"/>
    <b v="0"/>
    <n v="641"/>
    <n v="16"/>
    <n v="40.0625"/>
    <b v="0"/>
    <s v="theater/plays"/>
    <x v="1"/>
    <s v="plays"/>
    <n v="1406988000"/>
    <n v="1403822912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33333333333336"/>
    <x v="2"/>
    <s v="US"/>
    <s v="USD"/>
    <n v="1411930556"/>
    <n v="1409338556"/>
    <b v="0"/>
    <n v="292"/>
    <n v="12"/>
    <n v="24.333333333333332"/>
    <b v="0"/>
    <s v="theater/plays"/>
    <x v="1"/>
    <s v="plays"/>
    <n v="1411930556"/>
    <n v="140933855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n v="1.5"/>
    <x v="2"/>
    <s v="US"/>
    <s v="USD"/>
    <n v="1451852256"/>
    <n v="1449260256"/>
    <b v="0"/>
    <n v="45"/>
    <n v="4"/>
    <n v="11.25"/>
    <b v="0"/>
    <s v="theater/plays"/>
    <x v="1"/>
    <s v="plays"/>
    <n v="1451852256"/>
    <n v="144926025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n v="0.42"/>
    <x v="2"/>
    <s v="GB"/>
    <s v="GBP"/>
    <n v="1399584210"/>
    <n v="1397683410"/>
    <b v="0"/>
    <n v="21"/>
    <n v="2"/>
    <n v="10.5"/>
    <b v="0"/>
    <s v="theater/plays"/>
    <x v="1"/>
    <s v="plays"/>
    <n v="1399584210"/>
    <n v="1397683410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"/>
    <x v="2"/>
    <s v="GB"/>
    <s v="GBP"/>
    <n v="1448722494"/>
    <n v="1446562494"/>
    <b v="0"/>
    <n v="45"/>
    <n v="3"/>
    <n v="15"/>
    <b v="0"/>
    <s v="theater/plays"/>
    <x v="1"/>
    <s v="plays"/>
    <n v="1448722494"/>
    <n v="1446562494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n v="0"/>
    <e v="#DIV/0!"/>
    <b v="0"/>
    <s v="theater/plays"/>
    <x v="1"/>
    <s v="plays"/>
    <n v="1447821717"/>
    <n v="1445226117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n v="6.3"/>
    <x v="2"/>
    <s v="US"/>
    <s v="USD"/>
    <n v="1429460386"/>
    <n v="1424279986"/>
    <b v="0"/>
    <n v="126"/>
    <n v="3"/>
    <n v="42"/>
    <b v="0"/>
    <s v="theater/plays"/>
    <x v="1"/>
    <s v="plays"/>
    <n v="1429460386"/>
    <n v="142427998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.249999999999998"/>
    <x v="2"/>
    <s v="US"/>
    <s v="USD"/>
    <n v="1460608780"/>
    <n v="1455428380"/>
    <b v="0"/>
    <n v="285"/>
    <n v="4"/>
    <n v="71.25"/>
    <b v="0"/>
    <s v="theater/plays"/>
    <x v="1"/>
    <s v="plays"/>
    <n v="1460608780"/>
    <n v="1455428380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n v="0.6"/>
    <x v="2"/>
    <s v="US"/>
    <s v="USD"/>
    <n v="1406170740"/>
    <n v="1402506278"/>
    <b v="0"/>
    <n v="45"/>
    <n v="2"/>
    <n v="22.5"/>
    <b v="0"/>
    <s v="theater/plays"/>
    <x v="1"/>
    <s v="plays"/>
    <n v="1406170740"/>
    <n v="1402506278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.117647058823529"/>
    <x v="2"/>
    <s v="US"/>
    <s v="USD"/>
    <n v="1488783507"/>
    <n v="1486191507"/>
    <b v="0"/>
    <n v="410"/>
    <n v="10"/>
    <n v="41"/>
    <b v="0"/>
    <s v="theater/plays"/>
    <x v="1"/>
    <s v="plays"/>
    <n v="1488783507"/>
    <n v="1486191507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n v="10.54"/>
    <x v="2"/>
    <s v="US"/>
    <s v="USD"/>
    <n v="1463945673"/>
    <n v="1458761673"/>
    <b v="0"/>
    <n v="527"/>
    <n v="11"/>
    <n v="47.909090909090907"/>
    <b v="0"/>
    <s v="theater/plays"/>
    <x v="1"/>
    <s v="plays"/>
    <n v="1463945673"/>
    <n v="1458761673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4"/>
    <x v="2"/>
    <s v="US"/>
    <s v="USD"/>
    <n v="1472442900"/>
    <n v="1471638646"/>
    <b v="0"/>
    <n v="211"/>
    <n v="6"/>
    <n v="35.166666666666664"/>
    <b v="0"/>
    <s v="theater/plays"/>
    <x v="1"/>
    <s v="plays"/>
    <n v="1472442900"/>
    <n v="147163864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2"/>
    <x v="2"/>
    <s v="US"/>
    <s v="USD"/>
    <n v="1460925811"/>
    <n v="1458333811"/>
    <b v="0"/>
    <n v="11"/>
    <n v="2"/>
    <n v="5.5"/>
    <b v="0"/>
    <s v="theater/plays"/>
    <x v="1"/>
    <s v="plays"/>
    <n v="1460925811"/>
    <n v="1458333811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n v="0.97142857142857131"/>
    <x v="2"/>
    <s v="US"/>
    <s v="USD"/>
    <n v="1405947126"/>
    <n v="1403355126"/>
    <b v="0"/>
    <n v="136"/>
    <n v="6"/>
    <n v="22.666666666666668"/>
    <b v="0"/>
    <s v="theater/plays"/>
    <x v="1"/>
    <s v="plays"/>
    <n v="1405947126"/>
    <n v="1403355126"/>
    <x v="3971"/>
    <x v="3951"/>
  </r>
  <r>
    <n v="3972"/>
    <s v="Valkyrie Theatre Company"/>
    <s v="We're a horror based theatre company in Oklahoma City beginning our first season of shows."/>
    <n v="1000"/>
    <n v="211"/>
    <n v="21.099999999999998"/>
    <x v="2"/>
    <s v="US"/>
    <s v="USD"/>
    <n v="1423186634"/>
    <n v="1418002634"/>
    <b v="0"/>
    <n v="211"/>
    <n v="8"/>
    <n v="26.375"/>
    <b v="0"/>
    <s v="theater/plays"/>
    <x v="1"/>
    <s v="plays"/>
    <n v="1423186634"/>
    <n v="1418002634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.100000000000009"/>
    <x v="2"/>
    <s v="US"/>
    <s v="USD"/>
    <n v="1462766400"/>
    <n v="1460219110"/>
    <b v="0"/>
    <n v="3905"/>
    <n v="37"/>
    <n v="105.54054054054055"/>
    <b v="0"/>
    <s v="theater/plays"/>
    <x v="1"/>
    <s v="plays"/>
    <n v="1462766400"/>
    <n v="1460219110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320"/>
    <n v="11"/>
    <n v="29.09090909090909"/>
    <b v="0"/>
    <s v="theater/plays"/>
    <x v="1"/>
    <s v="plays"/>
    <n v="1464872848"/>
    <n v="1462280848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n v="0"/>
    <e v="#DIV/0!"/>
    <b v="0"/>
    <s v="theater/plays"/>
    <x v="1"/>
    <s v="plays"/>
    <n v="1468442898"/>
    <n v="1465850898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7.692307692307693"/>
    <x v="2"/>
    <s v="US"/>
    <s v="USD"/>
    <n v="1406876400"/>
    <n v="1405024561"/>
    <b v="0"/>
    <n v="620"/>
    <n v="10"/>
    <n v="62"/>
    <b v="0"/>
    <s v="theater/plays"/>
    <x v="1"/>
    <s v="plays"/>
    <n v="1406876400"/>
    <n v="1405024561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2"/>
    <x v="2"/>
    <s v="US"/>
    <s v="USD"/>
    <n v="1469213732"/>
    <n v="1466621732"/>
    <b v="0"/>
    <n v="1305"/>
    <n v="6"/>
    <n v="217.5"/>
    <b v="0"/>
    <s v="theater/plays"/>
    <x v="1"/>
    <s v="plays"/>
    <n v="1469213732"/>
    <n v="1466621732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n v="10.7"/>
    <x v="2"/>
    <s v="US"/>
    <s v="USD"/>
    <n v="1422717953"/>
    <n v="1417533953"/>
    <b v="0"/>
    <n v="214"/>
    <n v="8"/>
    <n v="26.75"/>
    <b v="0"/>
    <s v="theater/plays"/>
    <x v="1"/>
    <s v="plays"/>
    <n v="1422717953"/>
    <n v="1417533953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"/>
    <x v="2"/>
    <s v="GB"/>
    <s v="GBP"/>
    <n v="1427659200"/>
    <n v="1425678057"/>
    <b v="0"/>
    <n v="110"/>
    <n v="6"/>
    <n v="18.333333333333332"/>
    <b v="0"/>
    <s v="theater/plays"/>
    <x v="1"/>
    <s v="plays"/>
    <n v="1427659200"/>
    <n v="1425678057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450"/>
    <n v="7"/>
    <n v="64.285714285714292"/>
    <b v="0"/>
    <s v="theater/plays"/>
    <x v="1"/>
    <s v="plays"/>
    <n v="1404570147"/>
    <n v="1401978147"/>
    <x v="3980"/>
    <x v="3960"/>
  </r>
  <r>
    <n v="3981"/>
    <s v="BEIRUT, LADY OF LEBANON"/>
    <s v="A Theatrical Production Celebrating the Lebanese Culture and the Human Spirit in Time of War."/>
    <n v="30000"/>
    <n v="1225"/>
    <n v="4.083333333333333"/>
    <x v="2"/>
    <s v="US"/>
    <s v="USD"/>
    <n v="1468729149"/>
    <n v="1463545149"/>
    <b v="0"/>
    <n v="1225"/>
    <n v="7"/>
    <n v="175"/>
    <b v="0"/>
    <s v="theater/plays"/>
    <x v="1"/>
    <s v="plays"/>
    <n v="1468729149"/>
    <n v="1463545149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170"/>
    <n v="5"/>
    <n v="34"/>
    <b v="0"/>
    <s v="theater/plays"/>
    <x v="1"/>
    <s v="plays"/>
    <n v="1436297180"/>
    <n v="1431113180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4.802513464991023"/>
    <x v="2"/>
    <s v="US"/>
    <s v="USD"/>
    <n v="1400569140"/>
    <n v="1397854356"/>
    <b v="0"/>
    <n v="3877"/>
    <n v="46"/>
    <n v="84.282608695652172"/>
    <b v="0"/>
    <s v="theater/plays"/>
    <x v="1"/>
    <s v="plays"/>
    <n v="1400569140"/>
    <n v="139785435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"/>
    <x v="2"/>
    <s v="GB"/>
    <s v="GBP"/>
    <n v="1415404800"/>
    <n v="1412809644"/>
    <b v="0"/>
    <n v="95"/>
    <n v="10"/>
    <n v="9.5"/>
    <b v="0"/>
    <s v="theater/plays"/>
    <x v="1"/>
    <s v="plays"/>
    <n v="1415404800"/>
    <n v="1412809644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.049999999999997"/>
    <x v="2"/>
    <s v="US"/>
    <s v="USD"/>
    <n v="1456002300"/>
    <n v="1454173120"/>
    <b v="0"/>
    <n v="641"/>
    <n v="19"/>
    <n v="33.736842105263158"/>
    <b v="0"/>
    <s v="theater/plays"/>
    <x v="1"/>
    <s v="plays"/>
    <n v="1456002300"/>
    <n v="1454173120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n v="9.76"/>
    <x v="2"/>
    <s v="GB"/>
    <s v="GBP"/>
    <n v="1462539840"/>
    <n v="1460034594"/>
    <b v="0"/>
    <n v="488"/>
    <n v="13"/>
    <n v="37.53846153846154"/>
    <b v="0"/>
    <s v="theater/plays"/>
    <x v="1"/>
    <s v="plays"/>
    <n v="1462539840"/>
    <n v="1460034594"/>
    <x v="3986"/>
    <x v="3966"/>
  </r>
  <r>
    <n v="3987"/>
    <s v="Write Now 5"/>
    <s v="Write Now 5 is a new writing festival in south east London promoting new work from emerging playwrights."/>
    <n v="400"/>
    <n v="151"/>
    <n v="37.75"/>
    <x v="2"/>
    <s v="GB"/>
    <s v="GBP"/>
    <n v="1400278290"/>
    <n v="1399414290"/>
    <b v="0"/>
    <n v="151"/>
    <n v="13"/>
    <n v="11.615384615384615"/>
    <b v="0"/>
    <s v="theater/plays"/>
    <x v="1"/>
    <s v="plays"/>
    <n v="1400278290"/>
    <n v="1399414290"/>
    <x v="3987"/>
    <x v="3967"/>
  </r>
  <r>
    <n v="3988"/>
    <s v="Folk-Tales: What Stories Do Your Folks Tell?"/>
    <s v="An evening of of stories based both in myth and truth."/>
    <n v="1500"/>
    <n v="32"/>
    <n v="2.1333333333333333"/>
    <x v="2"/>
    <s v="US"/>
    <s v="USD"/>
    <n v="1440813413"/>
    <n v="1439517413"/>
    <b v="0"/>
    <n v="32"/>
    <n v="4"/>
    <n v="8"/>
    <b v="0"/>
    <s v="theater/plays"/>
    <x v="1"/>
    <s v="plays"/>
    <n v="1440813413"/>
    <n v="1439517413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n v="0"/>
    <e v="#DIV/0!"/>
    <b v="0"/>
    <s v="theater/plays"/>
    <x v="1"/>
    <s v="plays"/>
    <n v="1447009181"/>
    <n v="1444413581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"/>
    <x v="2"/>
    <s v="GB"/>
    <s v="GBP"/>
    <n v="1456934893"/>
    <n v="1454342893"/>
    <b v="0"/>
    <n v="69"/>
    <n v="3"/>
    <n v="23"/>
    <b v="0"/>
    <s v="theater/plays"/>
    <x v="1"/>
    <s v="plays"/>
    <n v="1456934893"/>
    <n v="1454342893"/>
    <x v="3990"/>
    <x v="3970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00"/>
    <n v="1"/>
    <n v="100"/>
    <b v="0"/>
    <s v="theater/plays"/>
    <x v="1"/>
    <s v="plays"/>
    <n v="1433086082"/>
    <n v="1430494082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n v="5.41"/>
    <x v="2"/>
    <s v="US"/>
    <s v="USD"/>
    <n v="1449876859"/>
    <n v="1444689259"/>
    <b v="0"/>
    <n v="541"/>
    <n v="9"/>
    <n v="60.111111111111114"/>
    <b v="0"/>
    <s v="theater/plays"/>
    <x v="1"/>
    <s v="plays"/>
    <n v="1449876859"/>
    <n v="1444689259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n v="6.0000000000000001E-3"/>
    <x v="2"/>
    <s v="US"/>
    <s v="USD"/>
    <n v="1431549912"/>
    <n v="1428957912"/>
    <b v="0"/>
    <n v="3"/>
    <n v="1"/>
    <n v="3"/>
    <b v="0"/>
    <s v="theater/plays"/>
    <x v="1"/>
    <s v="plays"/>
    <n v="1431549912"/>
    <n v="1428957912"/>
    <x v="3993"/>
    <x v="3973"/>
  </r>
  <r>
    <n v="3994"/>
    <s v="Poles Apart - A Play in 2 Acts"/>
    <s v="Is Henson willing to dare risk a theatrical speaking tour of his North Pole adventures...and more?"/>
    <n v="2000"/>
    <n v="5"/>
    <n v="0.25"/>
    <x v="2"/>
    <s v="US"/>
    <s v="USD"/>
    <n v="1405761690"/>
    <n v="1403169690"/>
    <b v="0"/>
    <n v="5"/>
    <n v="1"/>
    <n v="5"/>
    <b v="0"/>
    <s v="theater/plays"/>
    <x v="1"/>
    <s v="plays"/>
    <n v="1405761690"/>
    <n v="1403169690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70"/>
    <n v="4"/>
    <n v="17.5"/>
    <b v="0"/>
    <s v="theater/plays"/>
    <x v="1"/>
    <s v="plays"/>
    <n v="1423913220"/>
    <n v="1421339077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n v="16.566666666666666"/>
    <x v="2"/>
    <s v="US"/>
    <s v="USD"/>
    <n v="1416499440"/>
    <n v="1415341464"/>
    <b v="0"/>
    <n v="497"/>
    <n v="17"/>
    <n v="29.235294117647058"/>
    <b v="0"/>
    <s v="theater/plays"/>
    <x v="1"/>
    <s v="plays"/>
    <n v="1416499440"/>
    <n v="141534146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n v="0"/>
    <e v="#DIV/0!"/>
    <b v="0"/>
    <s v="theater/plays"/>
    <x v="1"/>
    <s v="plays"/>
    <n v="1428222221"/>
    <n v="1425633821"/>
    <x v="3997"/>
    <x v="3977"/>
  </r>
  <r>
    <n v="3998"/>
    <s v="Forsaken Angels-A New Play"/>
    <s v="Forsaken Angels, a powerful new play by William Leary, author of DCMTA's Best Of 2014 Play Masquerade."/>
    <n v="1250"/>
    <n v="715"/>
    <n v="57.199999999999996"/>
    <x v="2"/>
    <s v="US"/>
    <s v="USD"/>
    <n v="1427580426"/>
    <n v="1424992026"/>
    <b v="0"/>
    <n v="715"/>
    <n v="12"/>
    <n v="59.583333333333336"/>
    <b v="0"/>
    <s v="theater/plays"/>
    <x v="1"/>
    <s v="plays"/>
    <n v="1427580426"/>
    <n v="142499202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6.514285714285716"/>
    <x v="2"/>
    <s v="US"/>
    <s v="USD"/>
    <n v="1409514709"/>
    <n v="1406058798"/>
    <b v="0"/>
    <n v="1156"/>
    <n v="14"/>
    <n v="82.571428571428569"/>
    <b v="0"/>
    <s v="theater/plays"/>
    <x v="1"/>
    <s v="plays"/>
    <n v="1409514709"/>
    <n v="1406058798"/>
    <x v="3999"/>
    <x v="3979"/>
  </r>
  <r>
    <n v="4000"/>
    <s v="The Escorts"/>
    <s v="An Enticing Trip into the World of Assisted Dying"/>
    <n v="8000"/>
    <n v="10"/>
    <n v="0.125"/>
    <x v="2"/>
    <s v="US"/>
    <s v="USD"/>
    <n v="1462631358"/>
    <n v="1457450958"/>
    <b v="0"/>
    <n v="10"/>
    <n v="1"/>
    <n v="10"/>
    <b v="0"/>
    <s v="theater/plays"/>
    <x v="1"/>
    <s v="plays"/>
    <n v="1462631358"/>
    <n v="1457450958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7.75"/>
    <x v="2"/>
    <s v="GB"/>
    <s v="GBP"/>
    <n v="1488394800"/>
    <n v="1486681708"/>
    <b v="0"/>
    <n v="453"/>
    <n v="14"/>
    <n v="32.357142857142854"/>
    <b v="0"/>
    <s v="theater/plays"/>
    <x v="1"/>
    <s v="plays"/>
    <n v="1488394800"/>
    <n v="1486681708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n v="1.8399999999999999"/>
    <x v="2"/>
    <s v="US"/>
    <s v="USD"/>
    <n v="1411779761"/>
    <n v="1409187761"/>
    <b v="0"/>
    <n v="23"/>
    <n v="4"/>
    <n v="5.75"/>
    <b v="0"/>
    <s v="theater/plays"/>
    <x v="1"/>
    <s v="plays"/>
    <n v="1411779761"/>
    <n v="1409187761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n v="10.050000000000001"/>
    <x v="2"/>
    <s v="US"/>
    <s v="USD"/>
    <n v="1424009147"/>
    <n v="1421417147"/>
    <b v="0"/>
    <n v="201"/>
    <n v="2"/>
    <n v="100.5"/>
    <b v="0"/>
    <s v="theater/plays"/>
    <x v="1"/>
    <s v="plays"/>
    <n v="1424009147"/>
    <n v="1421417147"/>
    <x v="4003"/>
    <x v="3982"/>
  </r>
  <r>
    <n v="4004"/>
    <s v="South Florida Tours"/>
    <s v="Help Launch The Queen Into South Florida!"/>
    <n v="500"/>
    <n v="1"/>
    <n v="0.2"/>
    <x v="2"/>
    <s v="US"/>
    <s v="USD"/>
    <n v="1412740457"/>
    <n v="1410148457"/>
    <b v="0"/>
    <n v="1"/>
    <n v="1"/>
    <n v="1"/>
    <b v="0"/>
    <s v="theater/plays"/>
    <x v="1"/>
    <s v="plays"/>
    <n v="1412740457"/>
    <n v="1410148457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n v="1.3333333333333335"/>
    <x v="2"/>
    <s v="US"/>
    <s v="USD"/>
    <n v="1413832985"/>
    <n v="1408648985"/>
    <b v="0"/>
    <n v="40"/>
    <n v="2"/>
    <n v="20"/>
    <b v="0"/>
    <s v="theater/plays"/>
    <x v="1"/>
    <s v="plays"/>
    <n v="1413832985"/>
    <n v="1408648985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1E-3"/>
    <x v="2"/>
    <s v="US"/>
    <s v="USD"/>
    <n v="1455647587"/>
    <n v="1453487587"/>
    <b v="0"/>
    <n v="2"/>
    <n v="1"/>
    <n v="2"/>
    <b v="0"/>
    <s v="theater/plays"/>
    <x v="1"/>
    <s v="plays"/>
    <n v="1455647587"/>
    <n v="1453487587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n v="0.25"/>
    <x v="2"/>
    <s v="US"/>
    <s v="USD"/>
    <n v="1409070480"/>
    <n v="1406572381"/>
    <b v="0"/>
    <n v="5"/>
    <n v="1"/>
    <n v="5"/>
    <b v="0"/>
    <s v="theater/plays"/>
    <x v="1"/>
    <s v="plays"/>
    <n v="1409070480"/>
    <n v="1406572381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60"/>
    <n v="4"/>
    <n v="15"/>
    <b v="0"/>
    <s v="theater/plays"/>
    <x v="1"/>
    <s v="plays"/>
    <n v="1437606507"/>
    <n v="1435014507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6"/>
    <x v="2"/>
    <s v="GB"/>
    <s v="GBP"/>
    <n v="1410281360"/>
    <n v="1406825360"/>
    <b v="0"/>
    <n v="75"/>
    <n v="3"/>
    <n v="25"/>
    <b v="0"/>
    <s v="theater/plays"/>
    <x v="1"/>
    <s v="plays"/>
    <n v="1410281360"/>
    <n v="1406825360"/>
    <x v="4009"/>
    <x v="3988"/>
  </r>
  <r>
    <n v="4010"/>
    <s v="The Connection Play 2014"/>
    <s v="JUNTO Productions is proud to present our first production, the premiere of The Connection, a play by Jeffrey Paul."/>
    <n v="7200"/>
    <n v="1742"/>
    <n v="24.194444444444443"/>
    <x v="2"/>
    <s v="US"/>
    <s v="USD"/>
    <n v="1414348166"/>
    <n v="1412879366"/>
    <b v="0"/>
    <n v="1742"/>
    <n v="38"/>
    <n v="45.842105263157897"/>
    <b v="0"/>
    <s v="theater/plays"/>
    <x v="1"/>
    <s v="plays"/>
    <n v="1414348166"/>
    <n v="141287936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n v="7.6"/>
    <x v="2"/>
    <s v="GB"/>
    <s v="GBP"/>
    <n v="1422450278"/>
    <n v="1419858278"/>
    <b v="0"/>
    <n v="19"/>
    <n v="4"/>
    <n v="4.75"/>
    <b v="0"/>
    <s v="theater/plays"/>
    <x v="1"/>
    <s v="plays"/>
    <n v="1422450278"/>
    <n v="1419858278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n v="0"/>
    <e v="#DIV/0!"/>
    <b v="0"/>
    <s v="theater/plays"/>
    <x v="1"/>
    <s v="plays"/>
    <n v="1430571849"/>
    <n v="1427979849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n v="1.3"/>
    <x v="2"/>
    <s v="US"/>
    <s v="USD"/>
    <n v="1424070823"/>
    <n v="1421478823"/>
    <b v="0"/>
    <n v="26"/>
    <n v="2"/>
    <n v="13"/>
    <b v="0"/>
    <s v="theater/plays"/>
    <x v="1"/>
    <s v="plays"/>
    <n v="1424070823"/>
    <n v="142147882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n v="0"/>
    <e v="#DIV/0!"/>
    <b v="0"/>
    <s v="theater/plays"/>
    <x v="1"/>
    <s v="plays"/>
    <n v="1457157269"/>
    <n v="1455861269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2"/>
    <x v="2"/>
    <s v="US"/>
    <s v="USD"/>
    <n v="1437331463"/>
    <n v="1434739463"/>
    <b v="0"/>
    <n v="1"/>
    <n v="1"/>
    <n v="1"/>
    <b v="0"/>
    <s v="theater/plays"/>
    <x v="1"/>
    <s v="plays"/>
    <n v="1437331463"/>
    <n v="1434739463"/>
    <x v="4015"/>
    <x v="3994"/>
  </r>
  <r>
    <n v="4016"/>
    <s v="MENTAL Play"/>
    <s v="A new play and project exploring challenges faced by young adults struggling with mental health issues in contemporary Britain."/>
    <n v="500"/>
    <n v="70"/>
    <n v="14.000000000000002"/>
    <x v="2"/>
    <s v="GB"/>
    <s v="GBP"/>
    <n v="1410987400"/>
    <n v="1408395400"/>
    <b v="0"/>
    <n v="70"/>
    <n v="7"/>
    <n v="10"/>
    <b v="0"/>
    <s v="theater/plays"/>
    <x v="1"/>
    <s v="plays"/>
    <n v="1410987400"/>
    <n v="140839540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"/>
    <x v="2"/>
    <s v="US"/>
    <s v="USD"/>
    <n v="1409846874"/>
    <n v="1407254874"/>
    <b v="0"/>
    <n v="105"/>
    <n v="2"/>
    <n v="52.5"/>
    <b v="0"/>
    <s v="theater/plays"/>
    <x v="1"/>
    <s v="plays"/>
    <n v="1409846874"/>
    <n v="1407254874"/>
    <x v="4017"/>
    <x v="3996"/>
  </r>
  <r>
    <n v="4018"/>
    <s v="Time Please Fringe"/>
    <s v="Funding for a production of Time Please at the Brighton Fringe 2017... and beyond."/>
    <n v="1500"/>
    <n v="130"/>
    <n v="8.6666666666666679"/>
    <x v="2"/>
    <s v="GB"/>
    <s v="GBP"/>
    <n v="1475877108"/>
    <n v="1473285108"/>
    <b v="0"/>
    <n v="130"/>
    <n v="4"/>
    <n v="32.5"/>
    <b v="0"/>
    <s v="theater/plays"/>
    <x v="1"/>
    <s v="plays"/>
    <n v="1475877108"/>
    <n v="1473285108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n v="0.82857142857142851"/>
    <x v="2"/>
    <s v="US"/>
    <s v="USD"/>
    <n v="1460737680"/>
    <n v="1455725596"/>
    <b v="0"/>
    <n v="29"/>
    <n v="4"/>
    <n v="7.25"/>
    <b v="0"/>
    <s v="theater/plays"/>
    <x v="1"/>
    <s v="plays"/>
    <n v="1460737680"/>
    <n v="145572559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n v="16.666666666666664"/>
    <x v="2"/>
    <s v="US"/>
    <s v="USD"/>
    <n v="1427168099"/>
    <n v="1424579699"/>
    <b v="0"/>
    <n v="100"/>
    <n v="3"/>
    <n v="33.333333333333336"/>
    <b v="0"/>
    <s v="theater/plays"/>
    <x v="1"/>
    <s v="plays"/>
    <n v="1427168099"/>
    <n v="1424579699"/>
    <x v="4020"/>
    <x v="3999"/>
  </r>
  <r>
    <n v="4021"/>
    <s v="Angels in Houston"/>
    <s v="Help a group of actors end bigotry in Houston, TX by supporting a  full production of Angels in America."/>
    <n v="15000"/>
    <n v="125"/>
    <n v="0.83333333333333337"/>
    <x v="2"/>
    <s v="US"/>
    <s v="USD"/>
    <n v="1414360358"/>
    <n v="1409176358"/>
    <b v="0"/>
    <n v="125"/>
    <n v="2"/>
    <n v="62.5"/>
    <b v="0"/>
    <s v="theater/plays"/>
    <x v="1"/>
    <s v="plays"/>
    <n v="1414360358"/>
    <n v="1409176358"/>
    <x v="4021"/>
    <x v="4000"/>
  </r>
  <r>
    <n v="4022"/>
    <s v="The Merchant of Venice as Shakespeare Heard It"/>
    <s v="Help us produce a video of the first Original Pronunciation Merchant of Venice."/>
    <n v="18000"/>
    <n v="12521"/>
    <n v="69.561111111111103"/>
    <x v="2"/>
    <s v="US"/>
    <s v="USD"/>
    <n v="1422759240"/>
    <n v="1418824867"/>
    <b v="0"/>
    <n v="12521"/>
    <n v="197"/>
    <n v="63.558375634517766"/>
    <b v="0"/>
    <s v="theater/plays"/>
    <x v="1"/>
    <s v="plays"/>
    <n v="1422759240"/>
    <n v="1418824867"/>
    <x v="4022"/>
    <x v="4001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n v="0"/>
    <e v="#DIV/0!"/>
    <b v="0"/>
    <s v="theater/plays"/>
    <x v="1"/>
    <s v="plays"/>
    <n v="1458860363"/>
    <n v="1454975963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"/>
    <x v="2"/>
    <s v="US"/>
    <s v="USD"/>
    <n v="1441037097"/>
    <n v="1438445097"/>
    <b v="0"/>
    <n v="10"/>
    <n v="1"/>
    <n v="10"/>
    <b v="0"/>
    <s v="theater/plays"/>
    <x v="1"/>
    <s v="plays"/>
    <n v="1441037097"/>
    <n v="1438445097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250"/>
    <n v="4"/>
    <n v="62.5"/>
    <b v="0"/>
    <s v="theater/plays"/>
    <x v="1"/>
    <s v="plays"/>
    <n v="1437889336"/>
    <n v="143270533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n v="0"/>
    <e v="#DIV/0!"/>
    <b v="0"/>
    <s v="theater/plays"/>
    <x v="1"/>
    <s v="plays"/>
    <n v="1449247439"/>
    <n v="1444059839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"/>
    <x v="2"/>
    <s v="US"/>
    <s v="USD"/>
    <n v="1487811600"/>
    <n v="1486077481"/>
    <b v="0"/>
    <n v="215"/>
    <n v="7"/>
    <n v="30.714285714285715"/>
    <b v="0"/>
    <s v="theater/plays"/>
    <x v="1"/>
    <s v="plays"/>
    <n v="1487811600"/>
    <n v="148607748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n v="28.050000000000004"/>
    <x v="2"/>
    <s v="US"/>
    <s v="USD"/>
    <n v="1402007500"/>
    <n v="1399415500"/>
    <b v="0"/>
    <n v="561"/>
    <n v="11"/>
    <n v="51"/>
    <b v="0"/>
    <s v="theater/plays"/>
    <x v="1"/>
    <s v="plays"/>
    <n v="1402007500"/>
    <n v="1399415500"/>
    <x v="4028"/>
    <x v="4007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n v="0"/>
    <e v="#DIV/0!"/>
    <b v="0"/>
    <s v="theater/plays"/>
    <x v="1"/>
    <s v="plays"/>
    <n v="1450053370"/>
    <n v="144746137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400"/>
    <n v="6"/>
    <n v="66.666666666666671"/>
    <b v="0"/>
    <s v="theater/plays"/>
    <x v="1"/>
    <s v="plays"/>
    <n v="1454525340"/>
    <n v="1452008599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n v="0"/>
    <e v="#DIV/0!"/>
    <b v="0"/>
    <s v="theater/plays"/>
    <x v="1"/>
    <s v="plays"/>
    <n v="1418914964"/>
    <n v="1414591364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3"/>
    <x v="2"/>
    <s v="US"/>
    <s v="USD"/>
    <n v="1450211116"/>
    <n v="1445023516"/>
    <b v="0"/>
    <n v="413"/>
    <n v="7"/>
    <n v="59"/>
    <b v="0"/>
    <s v="theater/plays"/>
    <x v="1"/>
    <s v="plays"/>
    <n v="1450211116"/>
    <n v="144502351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5.698702928870294"/>
    <x v="2"/>
    <s v="GB"/>
    <s v="GBP"/>
    <n v="1475398800"/>
    <n v="1472711224"/>
    <b v="0"/>
    <n v="6141.99"/>
    <n v="94"/>
    <n v="65.340319148936175"/>
    <b v="0"/>
    <s v="theater/plays"/>
    <x v="1"/>
    <s v="plays"/>
    <n v="1475398800"/>
    <n v="147271122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6"/>
    <x v="2"/>
    <s v="US"/>
    <s v="USD"/>
    <n v="1428097450"/>
    <n v="1425509050"/>
    <b v="0"/>
    <n v="200"/>
    <n v="2"/>
    <n v="100"/>
    <b v="0"/>
    <s v="theater/plays"/>
    <x v="1"/>
    <s v="plays"/>
    <n v="1428097450"/>
    <n v="1425509050"/>
    <x v="4034"/>
    <x v="4013"/>
  </r>
  <r>
    <n v="4035"/>
    <s v="The Lost Boy"/>
    <s v="&quot;Stories are where you go to look for the truth of your own life.&quot; (Frank Delaney)"/>
    <n v="10000"/>
    <n v="3685"/>
    <n v="36.85"/>
    <x v="2"/>
    <s v="US"/>
    <s v="USD"/>
    <n v="1413925887"/>
    <n v="1411333887"/>
    <b v="0"/>
    <n v="3685"/>
    <n v="25"/>
    <n v="147.4"/>
    <b v="0"/>
    <s v="theater/plays"/>
    <x v="1"/>
    <s v="plays"/>
    <n v="1413925887"/>
    <n v="1411333887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.05"/>
    <x v="2"/>
    <s v="US"/>
    <s v="USD"/>
    <n v="1404253800"/>
    <n v="1402784964"/>
    <b v="0"/>
    <n v="2823"/>
    <n v="17"/>
    <n v="166.05882352941177"/>
    <b v="0"/>
    <s v="theater/plays"/>
    <x v="1"/>
    <s v="plays"/>
    <n v="1404253800"/>
    <n v="1402784964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n v="11.428571428571429"/>
    <x v="2"/>
    <s v="US"/>
    <s v="USD"/>
    <n v="1464099900"/>
    <n v="1462585315"/>
    <b v="0"/>
    <n v="80"/>
    <n v="2"/>
    <n v="40"/>
    <b v="0"/>
    <s v="theater/plays"/>
    <x v="1"/>
    <s v="plays"/>
    <n v="1464099900"/>
    <n v="1462585315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.04"/>
    <x v="2"/>
    <s v="US"/>
    <s v="USD"/>
    <n v="1413573010"/>
    <n v="1408389010"/>
    <b v="0"/>
    <n v="301"/>
    <n v="4"/>
    <n v="75.25"/>
    <b v="0"/>
    <s v="theater/plays"/>
    <x v="1"/>
    <s v="plays"/>
    <n v="1413573010"/>
    <n v="1408389010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300"/>
    <n v="5"/>
    <n v="60"/>
    <b v="0"/>
    <s v="theater/plays"/>
    <x v="1"/>
    <s v="plays"/>
    <n v="1448949540"/>
    <n v="1446048367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n v="31.25"/>
    <x v="2"/>
    <s v="US"/>
    <s v="USD"/>
    <n v="1437188400"/>
    <n v="1432100004"/>
    <b v="0"/>
    <n v="2500"/>
    <n v="2"/>
    <n v="1250"/>
    <b v="0"/>
    <s v="theater/plays"/>
    <x v="1"/>
    <s v="plays"/>
    <n v="1437188400"/>
    <n v="1432100004"/>
    <x v="4040"/>
    <x v="4019"/>
  </r>
  <r>
    <n v="4041"/>
    <s v="In the Land of Gold"/>
    <s v="A bold, colouful, vibrant play centred around the last remaining monarchy of Africa."/>
    <n v="5000"/>
    <n v="21"/>
    <n v="0.42"/>
    <x v="2"/>
    <s v="GB"/>
    <s v="GBP"/>
    <n v="1473160954"/>
    <n v="1467976954"/>
    <b v="0"/>
    <n v="21"/>
    <n v="2"/>
    <n v="10.5"/>
    <b v="0"/>
    <s v="theater/plays"/>
    <x v="1"/>
    <s v="plays"/>
    <n v="1473160954"/>
    <n v="1467976954"/>
    <x v="4041"/>
    <x v="4020"/>
  </r>
  <r>
    <n v="4042"/>
    <s v="Messages"/>
    <s v="Acting group and production for inner city youth, about inner city youth. The problems and stuation that they see everyday."/>
    <n v="10000"/>
    <n v="21"/>
    <n v="0.21"/>
    <x v="2"/>
    <s v="US"/>
    <s v="USD"/>
    <n v="1421781360"/>
    <n v="1419213664"/>
    <b v="0"/>
    <n v="21"/>
    <n v="3"/>
    <n v="7"/>
    <b v="0"/>
    <s v="theater/plays"/>
    <x v="1"/>
    <s v="plays"/>
    <n v="1421781360"/>
    <n v="1419213664"/>
    <x v="4042"/>
    <x v="4021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n v="0"/>
    <e v="#DIV/0!"/>
    <b v="0"/>
    <s v="theater/plays"/>
    <x v="1"/>
    <s v="plays"/>
    <n v="1416524325"/>
    <n v="1415228325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n v="37.5"/>
    <x v="2"/>
    <s v="US"/>
    <s v="USD"/>
    <n v="1428642000"/>
    <n v="1426050982"/>
    <b v="0"/>
    <n v="225"/>
    <n v="4"/>
    <n v="56.25"/>
    <b v="0"/>
    <s v="theater/plays"/>
    <x v="1"/>
    <s v="plays"/>
    <n v="1428642000"/>
    <n v="1426050982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n v="0.02"/>
    <x v="2"/>
    <s v="AU"/>
    <s v="AUD"/>
    <n v="1408596589"/>
    <n v="1406004589"/>
    <b v="0"/>
    <n v="1"/>
    <n v="1"/>
    <n v="1"/>
    <b v="0"/>
    <s v="theater/plays"/>
    <x v="1"/>
    <s v="plays"/>
    <n v="1408596589"/>
    <n v="1406004589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35"/>
    <x v="2"/>
    <s v="US"/>
    <s v="USD"/>
    <n v="1413992210"/>
    <n v="1411400210"/>
    <b v="0"/>
    <n v="460"/>
    <n v="12"/>
    <n v="38.333333333333336"/>
    <b v="0"/>
    <s v="theater/plays"/>
    <x v="1"/>
    <s v="plays"/>
    <n v="1413992210"/>
    <n v="1411400210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7"/>
    <x v="2"/>
    <s v="US"/>
    <s v="USD"/>
    <n v="1420938000"/>
    <n v="1418862743"/>
    <b v="0"/>
    <n v="110"/>
    <n v="4"/>
    <n v="27.5"/>
    <b v="0"/>
    <s v="theater/plays"/>
    <x v="1"/>
    <s v="plays"/>
    <n v="1420938000"/>
    <n v="1418862743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n v="17.652941176470588"/>
    <x v="2"/>
    <s v="GB"/>
    <s v="GBP"/>
    <n v="1460373187"/>
    <n v="1457352787"/>
    <b v="0"/>
    <n v="3001"/>
    <n v="91"/>
    <n v="32.978021978021978"/>
    <b v="0"/>
    <s v="theater/plays"/>
    <x v="1"/>
    <s v="plays"/>
    <n v="1460373187"/>
    <n v="145735278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.08"/>
    <x v="2"/>
    <s v="US"/>
    <s v="USD"/>
    <n v="1436914815"/>
    <n v="1434322815"/>
    <b v="0"/>
    <n v="16"/>
    <n v="1"/>
    <n v="16"/>
    <b v="0"/>
    <s v="theater/plays"/>
    <x v="1"/>
    <s v="plays"/>
    <n v="1436914815"/>
    <n v="1434322815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6E-2"/>
    <x v="2"/>
    <s v="US"/>
    <s v="USD"/>
    <n v="1414077391"/>
    <n v="1411485391"/>
    <b v="0"/>
    <n v="1"/>
    <n v="1"/>
    <n v="1"/>
    <b v="0"/>
    <s v="theater/plays"/>
    <x v="1"/>
    <s v="plays"/>
    <n v="1414077391"/>
    <n v="1411485391"/>
    <x v="4050"/>
    <x v="4029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n v="0"/>
    <e v="#DIV/0!"/>
    <b v="0"/>
    <s v="theater/plays"/>
    <x v="1"/>
    <s v="plays"/>
    <n v="1399618380"/>
    <n v="1399058797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n v="37.533333333333339"/>
    <x v="2"/>
    <s v="US"/>
    <s v="USD"/>
    <n v="1413234316"/>
    <n v="1408050316"/>
    <b v="0"/>
    <n v="1126"/>
    <n v="13"/>
    <n v="86.615384615384613"/>
    <b v="0"/>
    <s v="theater/plays"/>
    <x v="1"/>
    <s v="plays"/>
    <n v="1413234316"/>
    <n v="140805031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110"/>
    <n v="2"/>
    <n v="55"/>
    <b v="0"/>
    <s v="theater/plays"/>
    <x v="1"/>
    <s v="plays"/>
    <n v="1416081600"/>
    <n v="1413477228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n v="0"/>
    <e v="#DIV/0!"/>
    <b v="0"/>
    <s v="theater/plays"/>
    <x v="1"/>
    <s v="plays"/>
    <n v="1475294400"/>
    <n v="1472674285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7.62"/>
    <x v="2"/>
    <s v="GB"/>
    <s v="GBP"/>
    <n v="1403192031"/>
    <n v="1400600031"/>
    <b v="0"/>
    <n v="881"/>
    <n v="21"/>
    <n v="41.952380952380949"/>
    <b v="0"/>
    <s v="theater/plays"/>
    <x v="1"/>
    <s v="plays"/>
    <n v="1403192031"/>
    <n v="1400600031"/>
    <x v="4055"/>
    <x v="4034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795"/>
    <n v="9"/>
    <n v="88.333333333333329"/>
    <b v="0"/>
    <s v="theater/plays"/>
    <x v="1"/>
    <s v="plays"/>
    <n v="1467575940"/>
    <n v="1465856639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.142857142857142"/>
    <x v="2"/>
    <s v="GB"/>
    <s v="GBP"/>
    <n v="1448492400"/>
    <n v="1446506080"/>
    <b v="0"/>
    <n v="775"/>
    <n v="6"/>
    <n v="129.16666666666666"/>
    <b v="0"/>
    <s v="theater/plays"/>
    <x v="1"/>
    <s v="plays"/>
    <n v="1448492400"/>
    <n v="1446506080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2"/>
    <x v="2"/>
    <s v="US"/>
    <s v="USD"/>
    <n v="1459483140"/>
    <n v="1458178044"/>
    <b v="0"/>
    <n v="95"/>
    <n v="4"/>
    <n v="23.75"/>
    <b v="0"/>
    <s v="theater/plays"/>
    <x v="1"/>
    <s v="plays"/>
    <n v="1459483140"/>
    <n v="1458178044"/>
    <x v="4058"/>
    <x v="3268"/>
  </r>
  <r>
    <n v="4059"/>
    <s v="The Million Dollar Shot"/>
    <s v="A very Canadian children's play inspired by the tradition of British pantomimes like Aladdin, and the Nutcracker."/>
    <n v="10000"/>
    <n v="250"/>
    <n v="2.5"/>
    <x v="2"/>
    <s v="CA"/>
    <s v="CAD"/>
    <n v="1410836400"/>
    <n v="1408116152"/>
    <b v="0"/>
    <n v="250"/>
    <n v="7"/>
    <n v="35.714285714285715"/>
    <b v="0"/>
    <s v="theater/plays"/>
    <x v="1"/>
    <s v="plays"/>
    <n v="1410836400"/>
    <n v="1408116152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n v="2.85"/>
    <x v="2"/>
    <s v="CA"/>
    <s v="CAD"/>
    <n v="1403539200"/>
    <n v="1400604056"/>
    <b v="0"/>
    <n v="285"/>
    <n v="5"/>
    <n v="57"/>
    <b v="0"/>
    <s v="theater/plays"/>
    <x v="1"/>
    <s v="plays"/>
    <n v="1403539200"/>
    <n v="1400604056"/>
    <x v="4060"/>
    <x v="4038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n v="0"/>
    <e v="#DIV/0!"/>
    <b v="0"/>
    <s v="theater/plays"/>
    <x v="1"/>
    <s v="plays"/>
    <n v="1461205423"/>
    <n v="1456025023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2"/>
    <x v="2"/>
    <s v="US"/>
    <s v="USD"/>
    <n v="1467481468"/>
    <n v="1464889468"/>
    <b v="0"/>
    <n v="490"/>
    <n v="3"/>
    <n v="163.33333333333334"/>
    <b v="0"/>
    <s v="theater/plays"/>
    <x v="1"/>
    <s v="plays"/>
    <n v="1467481468"/>
    <n v="1464889468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3"/>
    <x v="2"/>
    <s v="GB"/>
    <s v="GBP"/>
    <n v="1403886084"/>
    <n v="1401294084"/>
    <b v="0"/>
    <n v="135"/>
    <n v="9"/>
    <n v="15"/>
    <b v="0"/>
    <s v="theater/plays"/>
    <x v="1"/>
    <s v="plays"/>
    <n v="1403886084"/>
    <n v="1401294084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.25"/>
    <x v="2"/>
    <s v="AU"/>
    <s v="AUD"/>
    <n v="1430316426"/>
    <n v="1427724426"/>
    <b v="0"/>
    <n v="385"/>
    <n v="6"/>
    <n v="64.166666666666671"/>
    <b v="0"/>
    <s v="theater/plays"/>
    <x v="1"/>
    <s v="plays"/>
    <n v="1430316426"/>
    <n v="1427724426"/>
    <x v="4064"/>
    <x v="4042"/>
  </r>
  <r>
    <n v="4065"/>
    <s v="A Midsummer's Night's Dream"/>
    <s v="A classical/ fantasy version of midsummers done by professionally trained actors in Tulsa!"/>
    <n v="4000"/>
    <n v="27"/>
    <n v="0.67500000000000004"/>
    <x v="2"/>
    <s v="US"/>
    <s v="USD"/>
    <n v="1407883811"/>
    <n v="1405291811"/>
    <b v="0"/>
    <n v="27"/>
    <n v="4"/>
    <n v="6.75"/>
    <b v="0"/>
    <s v="theater/plays"/>
    <x v="1"/>
    <s v="plays"/>
    <n v="1407883811"/>
    <n v="1405291811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.16666666666666669"/>
    <x v="2"/>
    <s v="US"/>
    <s v="USD"/>
    <n v="1463619388"/>
    <n v="1461027388"/>
    <b v="0"/>
    <n v="25"/>
    <n v="1"/>
    <n v="25"/>
    <b v="0"/>
    <s v="theater/plays"/>
    <x v="1"/>
    <s v="plays"/>
    <n v="1463619388"/>
    <n v="1461027388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0.9"/>
    <x v="2"/>
    <s v="US"/>
    <s v="USD"/>
    <n v="1443408550"/>
    <n v="1439952550"/>
    <b v="0"/>
    <n v="3045"/>
    <n v="17"/>
    <n v="179.11764705882354"/>
    <b v="0"/>
    <s v="theater/plays"/>
    <x v="1"/>
    <s v="plays"/>
    <n v="1443408550"/>
    <n v="1439952550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34.950000000000003"/>
    <n v="1"/>
    <n v="34.950000000000003"/>
    <b v="0"/>
    <s v="theater/plays"/>
    <x v="1"/>
    <s v="plays"/>
    <n v="1484348700"/>
    <n v="1481756855"/>
    <x v="4068"/>
    <x v="4046"/>
  </r>
  <r>
    <n v="4069"/>
    <s v="The Pendulum Swings"/>
    <s v="'The Pendulum Swings' is a three-act dark comedy that sees Frank and Michael await their execution on Death Row."/>
    <n v="1250"/>
    <n v="430"/>
    <n v="34.4"/>
    <x v="2"/>
    <s v="GB"/>
    <s v="GBP"/>
    <n v="1425124800"/>
    <n v="1421596356"/>
    <b v="0"/>
    <n v="430"/>
    <n v="13"/>
    <n v="33.07692307692308"/>
    <b v="0"/>
    <s v="theater/plays"/>
    <x v="1"/>
    <s v="plays"/>
    <n v="1425124800"/>
    <n v="1421596356"/>
    <x v="4069"/>
    <x v="4047"/>
  </r>
  <r>
    <n v="4070"/>
    <s v="Southern Utah University: V-Day 2015"/>
    <s v="V-Day Southern Utah University 2015 and Second Studio Players presents: The Vagina Monologues"/>
    <n v="1000"/>
    <n v="165"/>
    <n v="16.5"/>
    <x v="2"/>
    <s v="US"/>
    <s v="USD"/>
    <n v="1425178800"/>
    <n v="1422374420"/>
    <b v="0"/>
    <n v="165"/>
    <n v="6"/>
    <n v="27.5"/>
    <b v="0"/>
    <s v="theater/plays"/>
    <x v="1"/>
    <s v="plays"/>
    <n v="1425178800"/>
    <n v="1422374420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n v="0"/>
    <e v="#DIV/0!"/>
    <b v="0"/>
    <s v="theater/plays"/>
    <x v="1"/>
    <s v="plays"/>
    <n v="1482779931"/>
    <n v="1480187931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.4"/>
    <x v="2"/>
    <s v="GB"/>
    <s v="GBP"/>
    <n v="1408646111"/>
    <n v="1403462111"/>
    <b v="0"/>
    <n v="4"/>
    <n v="2"/>
    <n v="2"/>
    <b v="0"/>
    <s v="theater/plays"/>
    <x v="1"/>
    <s v="plays"/>
    <n v="1408646111"/>
    <n v="1403462111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"/>
    <x v="2"/>
    <s v="US"/>
    <s v="USD"/>
    <n v="1431144000"/>
    <n v="1426407426"/>
    <b v="0"/>
    <n v="37"/>
    <n v="2"/>
    <n v="18.5"/>
    <b v="0"/>
    <s v="theater/plays"/>
    <x v="1"/>
    <s v="plays"/>
    <n v="1431144000"/>
    <n v="142640742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n v="26.727272727272727"/>
    <x v="2"/>
    <s v="GB"/>
    <s v="GBP"/>
    <n v="1446732975"/>
    <n v="1444137375"/>
    <b v="0"/>
    <n v="735"/>
    <n v="21"/>
    <n v="35"/>
    <b v="0"/>
    <s v="theater/plays"/>
    <x v="1"/>
    <s v="plays"/>
    <n v="1446732975"/>
    <n v="144413737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8.799999999999997"/>
    <x v="2"/>
    <s v="GB"/>
    <s v="GBP"/>
    <n v="1404149280"/>
    <n v="1400547969"/>
    <b v="0"/>
    <n v="576"/>
    <n v="13"/>
    <n v="44.307692307692307"/>
    <b v="0"/>
    <s v="theater/plays"/>
    <x v="1"/>
    <s v="plays"/>
    <n v="1404149280"/>
    <n v="1400547969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n v="0"/>
    <e v="#DIV/0!"/>
    <b v="0"/>
    <s v="theater/plays"/>
    <x v="1"/>
    <s v="plays"/>
    <n v="1413921060"/>
    <n v="1411499149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9"/>
    <x v="2"/>
    <s v="US"/>
    <s v="USD"/>
    <n v="1482339794"/>
    <n v="1479747794"/>
    <b v="0"/>
    <n v="1335"/>
    <n v="6"/>
    <n v="222.5"/>
    <b v="0"/>
    <s v="theater/plays"/>
    <x v="1"/>
    <s v="plays"/>
    <n v="1482339794"/>
    <n v="1479747794"/>
    <x v="4077"/>
    <x v="4055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n v="0"/>
    <e v="#DIV/0!"/>
    <b v="0"/>
    <s v="theater/plays"/>
    <x v="1"/>
    <s v="plays"/>
    <n v="1485543242"/>
    <n v="1482951242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.16666666666666669"/>
    <x v="2"/>
    <s v="US"/>
    <s v="USD"/>
    <n v="1466375521"/>
    <n v="1463783521"/>
    <b v="0"/>
    <n v="5"/>
    <n v="1"/>
    <n v="5"/>
    <b v="0"/>
    <s v="theater/plays"/>
    <x v="1"/>
    <s v="plays"/>
    <n v="1466375521"/>
    <n v="1463783521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n v="0"/>
    <e v="#DIV/0!"/>
    <b v="0"/>
    <s v="theater/plays"/>
    <x v="1"/>
    <s v="plays"/>
    <n v="1465930440"/>
    <n v="146384911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n v="15.737410071942445"/>
    <x v="2"/>
    <s v="US"/>
    <s v="USD"/>
    <n v="1425819425"/>
    <n v="1423231025"/>
    <b v="0"/>
    <n v="350"/>
    <n v="12"/>
    <n v="29.166666666666668"/>
    <b v="0"/>
    <s v="theater/plays"/>
    <x v="1"/>
    <s v="plays"/>
    <n v="1425819425"/>
    <n v="1423231025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3"/>
    <n v="2"/>
    <n v="1.5"/>
    <b v="0"/>
    <s v="theater/plays"/>
    <x v="1"/>
    <s v="plays"/>
    <n v="1447542000"/>
    <n v="1446179553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n v="21.685714285714287"/>
    <x v="2"/>
    <s v="US"/>
    <s v="USD"/>
    <n v="1452795416"/>
    <n v="1450203416"/>
    <b v="0"/>
    <n v="759"/>
    <n v="6"/>
    <n v="126.5"/>
    <b v="0"/>
    <s v="theater/plays"/>
    <x v="1"/>
    <s v="plays"/>
    <n v="1452795416"/>
    <n v="145020341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n v="0.33333333333333337"/>
    <x v="2"/>
    <s v="IT"/>
    <s v="EUR"/>
    <n v="1476008906"/>
    <n v="1473416906"/>
    <b v="0"/>
    <n v="10"/>
    <n v="1"/>
    <n v="10"/>
    <b v="0"/>
    <s v="theater/plays"/>
    <x v="1"/>
    <s v="plays"/>
    <n v="1476008906"/>
    <n v="147341690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.2857142857142857"/>
    <x v="2"/>
    <s v="US"/>
    <s v="USD"/>
    <n v="1427169540"/>
    <n v="1424701775"/>
    <b v="0"/>
    <n v="10"/>
    <n v="1"/>
    <n v="10"/>
    <b v="0"/>
    <s v="theater/plays"/>
    <x v="1"/>
    <s v="plays"/>
    <n v="1427169540"/>
    <n v="1424701775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n v="4.7"/>
    <x v="2"/>
    <s v="US"/>
    <s v="USD"/>
    <n v="1448078400"/>
    <n v="1445985299"/>
    <b v="0"/>
    <n v="47"/>
    <n v="5"/>
    <n v="9.4"/>
    <b v="0"/>
    <s v="theater/plays"/>
    <x v="1"/>
    <s v="plays"/>
    <n v="1448078400"/>
    <n v="1445985299"/>
    <x v="4086"/>
    <x v="4064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n v="0"/>
    <e v="#DIV/0!"/>
    <b v="0"/>
    <s v="theater/plays"/>
    <x v="1"/>
    <s v="plays"/>
    <n v="1468777786"/>
    <n v="146618578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n v="10.8"/>
    <x v="2"/>
    <s v="GB"/>
    <s v="GBP"/>
    <n v="1421403960"/>
    <n v="1418827324"/>
    <b v="0"/>
    <n v="216"/>
    <n v="3"/>
    <n v="72"/>
    <b v="0"/>
    <s v="theater/plays"/>
    <x v="1"/>
    <s v="plays"/>
    <n v="1421403960"/>
    <n v="1418827324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"/>
    <x v="2"/>
    <s v="US"/>
    <s v="USD"/>
    <n v="1433093700"/>
    <n v="1430242488"/>
    <b v="0"/>
    <n v="240"/>
    <n v="8"/>
    <n v="30"/>
    <b v="0"/>
    <s v="theater/plays"/>
    <x v="1"/>
    <s v="plays"/>
    <n v="1433093700"/>
    <n v="1430242488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n v="3.2"/>
    <x v="2"/>
    <s v="US"/>
    <s v="USD"/>
    <n v="1438959600"/>
    <n v="1437754137"/>
    <b v="0"/>
    <n v="32"/>
    <n v="3"/>
    <n v="10.666666666666666"/>
    <b v="0"/>
    <s v="theater/plays"/>
    <x v="1"/>
    <s v="plays"/>
    <n v="1438959600"/>
    <n v="143775413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2.75"/>
    <x v="2"/>
    <s v="US"/>
    <s v="USD"/>
    <n v="1421410151"/>
    <n v="1418818151"/>
    <b v="0"/>
    <n v="204"/>
    <n v="8"/>
    <n v="25.5"/>
    <b v="0"/>
    <s v="theater/plays"/>
    <x v="1"/>
    <s v="plays"/>
    <n v="1421410151"/>
    <n v="1418818151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n v="1.8181818181818181E-2"/>
    <x v="2"/>
    <s v="US"/>
    <s v="USD"/>
    <n v="1428205247"/>
    <n v="1423024847"/>
    <b v="0"/>
    <n v="20"/>
    <n v="1"/>
    <n v="20"/>
    <b v="0"/>
    <s v="theater/plays"/>
    <x v="1"/>
    <s v="plays"/>
    <n v="1428205247"/>
    <n v="1423024847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"/>
    <x v="2"/>
    <s v="GB"/>
    <s v="GBP"/>
    <n v="1440272093"/>
    <n v="1435088093"/>
    <b v="0"/>
    <n v="60"/>
    <n v="4"/>
    <n v="15"/>
    <b v="0"/>
    <s v="theater/plays"/>
    <x v="1"/>
    <s v="plays"/>
    <n v="1440272093"/>
    <n v="1435088093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n v="36.5"/>
    <x v="2"/>
    <s v="US"/>
    <s v="USD"/>
    <n v="1413953940"/>
    <n v="1410141900"/>
    <b v="0"/>
    <n v="730"/>
    <n v="8"/>
    <n v="91.25"/>
    <b v="0"/>
    <s v="theater/plays"/>
    <x v="1"/>
    <s v="plays"/>
    <n v="1413953940"/>
    <n v="1410141900"/>
    <x v="4094"/>
    <x v="4072"/>
  </r>
  <r>
    <n v="4095"/>
    <s v="LOPE ENAMORADO"/>
    <s v="Proyecto teatral dirigido por MartÃ­n Acosta que habla y reflexiona sobre el amor y su naturaleza."/>
    <n v="30000"/>
    <n v="800"/>
    <n v="2.666666666666667"/>
    <x v="2"/>
    <s v="MX"/>
    <s v="MXN"/>
    <n v="1482108350"/>
    <n v="1479516350"/>
    <b v="0"/>
    <n v="800"/>
    <n v="1"/>
    <n v="800"/>
    <b v="0"/>
    <s v="theater/plays"/>
    <x v="1"/>
    <s v="plays"/>
    <n v="1482108350"/>
    <n v="147951635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.428571428571429"/>
    <x v="2"/>
    <s v="GB"/>
    <s v="GBP"/>
    <n v="1488271860"/>
    <n v="1484484219"/>
    <b v="0"/>
    <n v="400"/>
    <n v="5"/>
    <n v="80"/>
    <b v="0"/>
    <s v="theater/plays"/>
    <x v="1"/>
    <s v="plays"/>
    <n v="1488271860"/>
    <n v="1484484219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n v="0"/>
    <e v="#DIV/0!"/>
    <b v="0"/>
    <s v="theater/plays"/>
    <x v="1"/>
    <s v="plays"/>
    <n v="1454284500"/>
    <n v="1449431237"/>
    <x v="4097"/>
    <x v="4075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n v="0"/>
    <e v="#DIV/0!"/>
    <b v="0"/>
    <s v="theater/plays"/>
    <x v="1"/>
    <s v="plays"/>
    <n v="1465060797"/>
    <n v="1462468797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"/>
    <x v="2"/>
    <s v="US"/>
    <s v="USD"/>
    <n v="1472847873"/>
    <n v="1468959873"/>
    <b v="0"/>
    <n v="50"/>
    <n v="1"/>
    <n v="50"/>
    <b v="0"/>
    <s v="theater/plays"/>
    <x v="1"/>
    <s v="plays"/>
    <n v="1472847873"/>
    <n v="1468959873"/>
    <x v="4099"/>
    <x v="4077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n v="0"/>
    <e v="#DIV/0!"/>
    <b v="0"/>
    <s v="theater/plays"/>
    <x v="1"/>
    <s v="plays"/>
    <n v="1414205990"/>
    <n v="141334199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n v="0"/>
    <e v="#DIV/0!"/>
    <b v="0"/>
    <s v="theater/plays"/>
    <x v="1"/>
    <s v="plays"/>
    <n v="1485380482"/>
    <n v="1482788482"/>
    <x v="4101"/>
    <x v="4079"/>
  </r>
  <r>
    <n v="4102"/>
    <s v="4th Wall Theatre Project"/>
    <s v="Local Community theater to get up and running in the Idaho Falls area. Something new, something different!"/>
    <n v="500"/>
    <n v="137"/>
    <n v="27.400000000000002"/>
    <x v="2"/>
    <s v="US"/>
    <s v="USD"/>
    <n v="1463343673"/>
    <n v="1460751673"/>
    <b v="0"/>
    <n v="137"/>
    <n v="6"/>
    <n v="22.833333333333332"/>
    <b v="0"/>
    <s v="theater/plays"/>
    <x v="1"/>
    <s v="plays"/>
    <n v="1463343673"/>
    <n v="1460751673"/>
    <x v="4102"/>
    <x v="4080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100"/>
    <n v="6"/>
    <n v="16.666666666666668"/>
    <b v="0"/>
    <s v="theater/plays"/>
    <x v="1"/>
    <s v="plays"/>
    <n v="1440613920"/>
    <n v="143595356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n v="21.366666666666667"/>
    <x v="2"/>
    <s v="AU"/>
    <s v="AUD"/>
    <n v="1477550434"/>
    <n v="1474958434"/>
    <b v="0"/>
    <n v="641"/>
    <n v="14"/>
    <n v="45.785714285714285"/>
    <b v="0"/>
    <s v="theater/plays"/>
    <x v="1"/>
    <s v="plays"/>
    <n v="1477550434"/>
    <n v="1474958434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6"/>
    <x v="2"/>
    <s v="MX"/>
    <s v="MXN"/>
    <n v="1482711309"/>
    <n v="1479860109"/>
    <b v="0"/>
    <n v="2300"/>
    <n v="6"/>
    <n v="383.33333333333331"/>
    <b v="0"/>
    <s v="theater/plays"/>
    <x v="1"/>
    <s v="plays"/>
    <n v="1482711309"/>
    <n v="1479860109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n v="70.599999999999994"/>
    <x v="2"/>
    <s v="US"/>
    <s v="USD"/>
    <n v="1427936400"/>
    <n v="1424221866"/>
    <b v="0"/>
    <n v="3530"/>
    <n v="33"/>
    <n v="106.96969696969697"/>
    <b v="0"/>
    <s v="theater/plays"/>
    <x v="1"/>
    <s v="plays"/>
    <n v="1427936400"/>
    <n v="142422186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n v="2.0500000000000003"/>
    <x v="2"/>
    <s v="US"/>
    <s v="USD"/>
    <n v="1411596001"/>
    <n v="1409608801"/>
    <b v="0"/>
    <n v="41"/>
    <n v="4"/>
    <n v="10.25"/>
    <b v="0"/>
    <s v="theater/plays"/>
    <x v="1"/>
    <s v="plays"/>
    <n v="1411596001"/>
    <n v="1409608801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"/>
    <x v="2"/>
    <s v="US"/>
    <s v="USD"/>
    <n v="1488517200"/>
    <n v="1485909937"/>
    <b v="0"/>
    <n v="59"/>
    <n v="1"/>
    <n v="59"/>
    <b v="0"/>
    <s v="theater/plays"/>
    <x v="1"/>
    <s v="plays"/>
    <n v="1488517200"/>
    <n v="1485909937"/>
    <x v="4108"/>
    <x v="4086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n v="0"/>
    <e v="#DIV/0!"/>
    <b v="0"/>
    <s v="theater/plays"/>
    <x v="1"/>
    <s v="plays"/>
    <n v="1448805404"/>
    <n v="1446209804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8.666666666666668"/>
    <x v="2"/>
    <s v="GB"/>
    <s v="GBP"/>
    <n v="1469113351"/>
    <n v="1463929351"/>
    <b v="0"/>
    <n v="86"/>
    <n v="6"/>
    <n v="14.333333333333334"/>
    <b v="0"/>
    <s v="theater/plays"/>
    <x v="1"/>
    <s v="plays"/>
    <n v="1469113351"/>
    <n v="1463929351"/>
    <x v="4110"/>
    <x v="4088"/>
  </r>
  <r>
    <n v="4111"/>
    <s v="REBORN IN LOVE"/>
    <s v="REBORN IN LOVE is the sequel to REBORN FROM ABOVE: A Tale of Eternal Love.  This is part two, of a One-Act play series."/>
    <n v="3000"/>
    <n v="94"/>
    <n v="3.1333333333333333"/>
    <x v="2"/>
    <s v="US"/>
    <s v="USD"/>
    <n v="1424747740"/>
    <n v="1422155740"/>
    <b v="0"/>
    <n v="94"/>
    <n v="6"/>
    <n v="15.666666666666666"/>
    <b v="0"/>
    <s v="theater/plays"/>
    <x v="1"/>
    <s v="plays"/>
    <n v="1424747740"/>
    <n v="1422155740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.04"/>
    <x v="2"/>
    <s v="IE"/>
    <s v="EUR"/>
    <n v="1456617600"/>
    <n v="1454280186"/>
    <b v="0"/>
    <n v="1"/>
    <n v="1"/>
    <n v="1"/>
    <b v="0"/>
    <s v="theater/plays"/>
    <x v="1"/>
    <s v="plays"/>
    <n v="1456617600"/>
    <n v="145428018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.2"/>
    <x v="2"/>
    <s v="US"/>
    <s v="USD"/>
    <n v="1452234840"/>
    <n v="1450619123"/>
    <b v="0"/>
    <n v="3"/>
    <n v="3"/>
    <n v="1"/>
    <b v="0"/>
    <s v="theater/plays"/>
    <x v="1"/>
    <s v="plays"/>
    <n v="1452234840"/>
    <n v="1450619123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495262-D17A-49D9-A1F9-E4BF9983FE2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L5:Q16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BA0C8B-D3C8-455B-BEAB-BC082B0F55F2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D6:I49" firstHeaderRow="1" firstDataRow="2" firstDataCol="1" rowPageCount="2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30D3A-E568-4458-A349-53124467BED0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P7:U21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24" hier="-1"/>
    <pageField fld="17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Normal="100" workbookViewId="0">
      <selection activeCell="W1" sqref="W1:W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6" width="16.42578125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16.42578125" customWidth="1"/>
    <col min="14" max="15" width="24.5703125" customWidth="1"/>
    <col min="16" max="16" width="36.42578125" customWidth="1"/>
    <col min="17" max="17" width="41.140625" customWidth="1"/>
    <col min="18" max="18" width="11.85546875" bestFit="1" customWidth="1"/>
    <col min="19" max="19" width="13.7109375" bestFit="1" customWidth="1"/>
    <col min="20" max="20" width="19.28515625" customWidth="1"/>
    <col min="21" max="21" width="17.85546875" customWidth="1"/>
    <col min="22" max="22" width="23.42578125" style="9" bestFit="1" customWidth="1"/>
    <col min="23" max="23" width="22" style="9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8306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8217</v>
      </c>
      <c r="N1" s="1" t="s">
        <v>8262</v>
      </c>
      <c r="O1" s="1" t="s">
        <v>8307</v>
      </c>
      <c r="P1" s="1" t="s">
        <v>8263</v>
      </c>
      <c r="Q1" s="1" t="s">
        <v>8264</v>
      </c>
      <c r="R1" s="1" t="s">
        <v>8308</v>
      </c>
      <c r="S1" s="1" t="s">
        <v>8309</v>
      </c>
      <c r="T1" s="1" t="s">
        <v>8259</v>
      </c>
      <c r="U1" s="1" t="s">
        <v>8260</v>
      </c>
      <c r="V1" s="8" t="s">
        <v>8365</v>
      </c>
      <c r="W1" s="8" t="s">
        <v>8366</v>
      </c>
    </row>
    <row r="2" spans="1:23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>
        <f>(E2/D2)*100</f>
        <v>136.85882352941178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11633</v>
      </c>
      <c r="N2">
        <v>182</v>
      </c>
      <c r="O2">
        <f>M2/N2</f>
        <v>63.917582417582416</v>
      </c>
      <c r="P2" t="b">
        <v>1</v>
      </c>
      <c r="Q2" t="s">
        <v>8265</v>
      </c>
      <c r="R2" t="str">
        <f>LEFT(Q2,SEARCH("/",Q2,1)-1)</f>
        <v>film &amp; video</v>
      </c>
      <c r="S2" t="str">
        <f>RIGHT(Q2,LEN(Q2)-FIND("/",Q2))</f>
        <v>television</v>
      </c>
      <c r="T2">
        <v>1437620400</v>
      </c>
      <c r="U2">
        <v>1434931811</v>
      </c>
      <c r="V2" s="9">
        <f>(((U2/60)/60)/24)+DATE(1970,1,1)</f>
        <v>42177.007071759261</v>
      </c>
      <c r="W2" s="10">
        <f>(((T2/60)/60)/24)+DATE(1970,1,1)</f>
        <v>42208.125</v>
      </c>
    </row>
    <row r="3" spans="1:23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>
        <f t="shared" ref="F3:F66" si="0">(E3/D3)*100</f>
        <v>142.60827250608273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14653</v>
      </c>
      <c r="N3">
        <v>79</v>
      </c>
      <c r="O3">
        <f t="shared" ref="O3:O66" si="1">M3/N3</f>
        <v>185.48101265822785</v>
      </c>
      <c r="P3" t="b">
        <v>1</v>
      </c>
      <c r="Q3" t="s">
        <v>8265</v>
      </c>
      <c r="R3" t="str">
        <f t="shared" ref="R3:R66" si="2">LEFT(Q3,SEARCH("/",Q3,1)-1)</f>
        <v>film &amp; video</v>
      </c>
      <c r="S3" t="str">
        <f t="shared" ref="S3:S66" si="3">RIGHT(Q3,LEN(Q3)-FIND("/",Q3))</f>
        <v>television</v>
      </c>
      <c r="T3">
        <v>1488464683</v>
      </c>
      <c r="U3">
        <v>1485872683</v>
      </c>
      <c r="V3" s="9">
        <f t="shared" ref="V3:V66" si="4">(((U3/60)/60)/24)+DATE(1970,1,1)</f>
        <v>42766.600497685184</v>
      </c>
      <c r="W3" s="10">
        <f t="shared" ref="W3:W66" si="5">(((T3/60)/60)/24)+DATE(1970,1,1)</f>
        <v>42796.600497685184</v>
      </c>
    </row>
    <row r="4" spans="1:23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>
        <f t="shared" si="0"/>
        <v>105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525</v>
      </c>
      <c r="N4">
        <v>35</v>
      </c>
      <c r="O4">
        <f t="shared" si="1"/>
        <v>15</v>
      </c>
      <c r="P4" t="b">
        <v>1</v>
      </c>
      <c r="Q4" t="s">
        <v>8265</v>
      </c>
      <c r="R4" t="str">
        <f t="shared" si="2"/>
        <v>film &amp; video</v>
      </c>
      <c r="S4" t="str">
        <f t="shared" si="3"/>
        <v>television</v>
      </c>
      <c r="T4">
        <v>1455555083</v>
      </c>
      <c r="U4">
        <v>1454691083</v>
      </c>
      <c r="V4" s="9">
        <f t="shared" si="4"/>
        <v>42405.702349537038</v>
      </c>
      <c r="W4" s="10">
        <f t="shared" si="5"/>
        <v>42415.702349537038</v>
      </c>
    </row>
    <row r="5" spans="1:23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>
        <f t="shared" si="0"/>
        <v>103.89999999999999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10390</v>
      </c>
      <c r="N5">
        <v>150</v>
      </c>
      <c r="O5">
        <f t="shared" si="1"/>
        <v>69.266666666666666</v>
      </c>
      <c r="P5" t="b">
        <v>1</v>
      </c>
      <c r="Q5" t="s">
        <v>8265</v>
      </c>
      <c r="R5" t="str">
        <f t="shared" si="2"/>
        <v>film &amp; video</v>
      </c>
      <c r="S5" t="str">
        <f t="shared" si="3"/>
        <v>television</v>
      </c>
      <c r="T5">
        <v>1407414107</v>
      </c>
      <c r="U5">
        <v>1404822107</v>
      </c>
      <c r="V5" s="9">
        <f t="shared" si="4"/>
        <v>41828.515127314815</v>
      </c>
      <c r="W5" s="10">
        <f t="shared" si="5"/>
        <v>41858.515127314815</v>
      </c>
    </row>
    <row r="6" spans="1:23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>
        <f t="shared" si="0"/>
        <v>122.99154545454545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54116.28</v>
      </c>
      <c r="N6">
        <v>284</v>
      </c>
      <c r="O6">
        <f t="shared" si="1"/>
        <v>190.55028169014085</v>
      </c>
      <c r="P6" t="b">
        <v>1</v>
      </c>
      <c r="Q6" t="s">
        <v>8265</v>
      </c>
      <c r="R6" t="str">
        <f t="shared" si="2"/>
        <v>film &amp; video</v>
      </c>
      <c r="S6" t="str">
        <f t="shared" si="3"/>
        <v>television</v>
      </c>
      <c r="T6">
        <v>1450555279</v>
      </c>
      <c r="U6">
        <v>1447963279</v>
      </c>
      <c r="V6" s="9">
        <f t="shared" si="4"/>
        <v>42327.834247685183</v>
      </c>
      <c r="W6" s="10">
        <f t="shared" si="5"/>
        <v>42357.834247685183</v>
      </c>
    </row>
    <row r="7" spans="1:23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>
        <f t="shared" si="0"/>
        <v>109.77744436109028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4390</v>
      </c>
      <c r="N7">
        <v>47</v>
      </c>
      <c r="O7">
        <f t="shared" si="1"/>
        <v>93.40425531914893</v>
      </c>
      <c r="P7" t="b">
        <v>1</v>
      </c>
      <c r="Q7" t="s">
        <v>8265</v>
      </c>
      <c r="R7" t="str">
        <f t="shared" si="2"/>
        <v>film &amp; video</v>
      </c>
      <c r="S7" t="str">
        <f t="shared" si="3"/>
        <v>television</v>
      </c>
      <c r="T7">
        <v>1469770500</v>
      </c>
      <c r="U7">
        <v>1468362207</v>
      </c>
      <c r="V7" s="9">
        <f t="shared" si="4"/>
        <v>42563.932951388888</v>
      </c>
      <c r="W7" s="10">
        <f t="shared" si="5"/>
        <v>42580.232638888891</v>
      </c>
    </row>
    <row r="8" spans="1:23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>
        <f t="shared" si="0"/>
        <v>106.4875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8519</v>
      </c>
      <c r="N8">
        <v>58</v>
      </c>
      <c r="O8">
        <f t="shared" si="1"/>
        <v>146.87931034482759</v>
      </c>
      <c r="P8" t="b">
        <v>1</v>
      </c>
      <c r="Q8" t="s">
        <v>8265</v>
      </c>
      <c r="R8" t="str">
        <f t="shared" si="2"/>
        <v>film &amp; video</v>
      </c>
      <c r="S8" t="str">
        <f t="shared" si="3"/>
        <v>television</v>
      </c>
      <c r="T8">
        <v>1402710250</v>
      </c>
      <c r="U8">
        <v>1401846250</v>
      </c>
      <c r="V8" s="9">
        <f t="shared" si="4"/>
        <v>41794.072337962964</v>
      </c>
      <c r="W8" s="10">
        <f t="shared" si="5"/>
        <v>41804.072337962964</v>
      </c>
    </row>
    <row r="9" spans="1:23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>
        <f t="shared" si="0"/>
        <v>101.22222222222221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9110</v>
      </c>
      <c r="N9">
        <v>57</v>
      </c>
      <c r="O9">
        <f t="shared" si="1"/>
        <v>159.82456140350877</v>
      </c>
      <c r="P9" t="b">
        <v>1</v>
      </c>
      <c r="Q9" t="s">
        <v>8265</v>
      </c>
      <c r="R9" t="str">
        <f t="shared" si="2"/>
        <v>film &amp; video</v>
      </c>
      <c r="S9" t="str">
        <f t="shared" si="3"/>
        <v>television</v>
      </c>
      <c r="T9">
        <v>1467680867</v>
      </c>
      <c r="U9">
        <v>1464224867</v>
      </c>
      <c r="V9" s="9">
        <f t="shared" si="4"/>
        <v>42516.047071759262</v>
      </c>
      <c r="W9" s="10">
        <f t="shared" si="5"/>
        <v>42556.047071759262</v>
      </c>
    </row>
    <row r="10" spans="1:23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>
        <f t="shared" si="0"/>
        <v>100.04342857142856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3501.52</v>
      </c>
      <c r="N10">
        <v>12</v>
      </c>
      <c r="O10">
        <f t="shared" si="1"/>
        <v>291.79333333333335</v>
      </c>
      <c r="P10" t="b">
        <v>1</v>
      </c>
      <c r="Q10" t="s">
        <v>8265</v>
      </c>
      <c r="R10" t="str">
        <f t="shared" si="2"/>
        <v>film &amp; video</v>
      </c>
      <c r="S10" t="str">
        <f t="shared" si="3"/>
        <v>television</v>
      </c>
      <c r="T10">
        <v>1460754000</v>
      </c>
      <c r="U10">
        <v>1460155212</v>
      </c>
      <c r="V10" s="9">
        <f t="shared" si="4"/>
        <v>42468.94458333333</v>
      </c>
      <c r="W10" s="10">
        <f t="shared" si="5"/>
        <v>42475.875</v>
      </c>
    </row>
    <row r="11" spans="1:23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>
        <f t="shared" si="0"/>
        <v>125.998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629.99</v>
      </c>
      <c r="N11">
        <v>20</v>
      </c>
      <c r="O11">
        <f t="shared" si="1"/>
        <v>31.499500000000001</v>
      </c>
      <c r="P11" t="b">
        <v>1</v>
      </c>
      <c r="Q11" t="s">
        <v>8265</v>
      </c>
      <c r="R11" t="str">
        <f t="shared" si="2"/>
        <v>film &amp; video</v>
      </c>
      <c r="S11" t="str">
        <f t="shared" si="3"/>
        <v>television</v>
      </c>
      <c r="T11">
        <v>1460860144</v>
      </c>
      <c r="U11">
        <v>1458268144</v>
      </c>
      <c r="V11" s="9">
        <f t="shared" si="4"/>
        <v>42447.103518518517</v>
      </c>
      <c r="W11" s="10">
        <f t="shared" si="5"/>
        <v>42477.103518518517</v>
      </c>
    </row>
    <row r="12" spans="1:23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>
        <f t="shared" si="0"/>
        <v>100.49999999999999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3015</v>
      </c>
      <c r="N12">
        <v>19</v>
      </c>
      <c r="O12">
        <f t="shared" si="1"/>
        <v>158.68421052631578</v>
      </c>
      <c r="P12" t="b">
        <v>1</v>
      </c>
      <c r="Q12" t="s">
        <v>8265</v>
      </c>
      <c r="R12" t="str">
        <f t="shared" si="2"/>
        <v>film &amp; video</v>
      </c>
      <c r="S12" t="str">
        <f t="shared" si="3"/>
        <v>television</v>
      </c>
      <c r="T12">
        <v>1403660279</v>
      </c>
      <c r="U12">
        <v>1400636279</v>
      </c>
      <c r="V12" s="9">
        <f t="shared" si="4"/>
        <v>41780.068043981482</v>
      </c>
      <c r="W12" s="10">
        <f t="shared" si="5"/>
        <v>41815.068043981482</v>
      </c>
    </row>
    <row r="13" spans="1:23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>
        <f t="shared" si="0"/>
        <v>120.5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6025</v>
      </c>
      <c r="N13">
        <v>75</v>
      </c>
      <c r="O13">
        <f t="shared" si="1"/>
        <v>80.333333333333329</v>
      </c>
      <c r="P13" t="b">
        <v>1</v>
      </c>
      <c r="Q13" t="s">
        <v>8265</v>
      </c>
      <c r="R13" t="str">
        <f t="shared" si="2"/>
        <v>film &amp; video</v>
      </c>
      <c r="S13" t="str">
        <f t="shared" si="3"/>
        <v>television</v>
      </c>
      <c r="T13">
        <v>1471834800</v>
      </c>
      <c r="U13">
        <v>1469126462</v>
      </c>
      <c r="V13" s="9">
        <f t="shared" si="4"/>
        <v>42572.778495370367</v>
      </c>
      <c r="W13" s="10">
        <f t="shared" si="5"/>
        <v>42604.125</v>
      </c>
    </row>
    <row r="14" spans="1:23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>
        <f t="shared" si="0"/>
        <v>165.29333333333335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49588</v>
      </c>
      <c r="N14">
        <v>827</v>
      </c>
      <c r="O14">
        <f t="shared" si="1"/>
        <v>59.961305925030231</v>
      </c>
      <c r="P14" t="b">
        <v>1</v>
      </c>
      <c r="Q14" t="s">
        <v>8265</v>
      </c>
      <c r="R14" t="str">
        <f t="shared" si="2"/>
        <v>film &amp; video</v>
      </c>
      <c r="S14" t="str">
        <f t="shared" si="3"/>
        <v>television</v>
      </c>
      <c r="T14">
        <v>1405479600</v>
      </c>
      <c r="U14">
        <v>1401642425</v>
      </c>
      <c r="V14" s="9">
        <f t="shared" si="4"/>
        <v>41791.713252314818</v>
      </c>
      <c r="W14" s="10">
        <f t="shared" si="5"/>
        <v>41836.125</v>
      </c>
    </row>
    <row r="15" spans="1:23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>
        <f t="shared" si="0"/>
        <v>159.97142857142856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5599</v>
      </c>
      <c r="N15">
        <v>51</v>
      </c>
      <c r="O15">
        <f t="shared" si="1"/>
        <v>109.78431372549019</v>
      </c>
      <c r="P15" t="b">
        <v>1</v>
      </c>
      <c r="Q15" t="s">
        <v>8265</v>
      </c>
      <c r="R15" t="str">
        <f t="shared" si="2"/>
        <v>film &amp; video</v>
      </c>
      <c r="S15" t="str">
        <f t="shared" si="3"/>
        <v>television</v>
      </c>
      <c r="T15">
        <v>1466713620</v>
      </c>
      <c r="U15">
        <v>1463588109</v>
      </c>
      <c r="V15" s="9">
        <f t="shared" si="4"/>
        <v>42508.677187499998</v>
      </c>
      <c r="W15" s="10">
        <f t="shared" si="5"/>
        <v>42544.852083333331</v>
      </c>
    </row>
    <row r="16" spans="1:23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>
        <f t="shared" si="0"/>
        <v>100.93333333333334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6056</v>
      </c>
      <c r="N16">
        <v>41</v>
      </c>
      <c r="O16">
        <f t="shared" si="1"/>
        <v>147.70731707317074</v>
      </c>
      <c r="P16" t="b">
        <v>1</v>
      </c>
      <c r="Q16" t="s">
        <v>8265</v>
      </c>
      <c r="R16" t="str">
        <f t="shared" si="2"/>
        <v>film &amp; video</v>
      </c>
      <c r="S16" t="str">
        <f t="shared" si="3"/>
        <v>television</v>
      </c>
      <c r="T16">
        <v>1405259940</v>
      </c>
      <c r="U16">
        <v>1403051888</v>
      </c>
      <c r="V16" s="9">
        <f t="shared" si="4"/>
        <v>41808.02648148148</v>
      </c>
      <c r="W16" s="10">
        <f t="shared" si="5"/>
        <v>41833.582638888889</v>
      </c>
    </row>
    <row r="17" spans="1:23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>
        <f t="shared" si="0"/>
        <v>106.60000000000001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2132</v>
      </c>
      <c r="N17">
        <v>98</v>
      </c>
      <c r="O17">
        <f t="shared" si="1"/>
        <v>21.755102040816325</v>
      </c>
      <c r="P17" t="b">
        <v>1</v>
      </c>
      <c r="Q17" t="s">
        <v>8265</v>
      </c>
      <c r="R17" t="str">
        <f t="shared" si="2"/>
        <v>film &amp; video</v>
      </c>
      <c r="S17" t="str">
        <f t="shared" si="3"/>
        <v>television</v>
      </c>
      <c r="T17">
        <v>1443384840</v>
      </c>
      <c r="U17">
        <v>1441790658</v>
      </c>
      <c r="V17" s="9">
        <f t="shared" si="4"/>
        <v>42256.391875000001</v>
      </c>
      <c r="W17" s="10">
        <f t="shared" si="5"/>
        <v>42274.843055555553</v>
      </c>
    </row>
    <row r="18" spans="1:23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>
        <f t="shared" si="0"/>
        <v>100.24166666666667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12029</v>
      </c>
      <c r="N18">
        <v>70</v>
      </c>
      <c r="O18">
        <f t="shared" si="1"/>
        <v>171.84285714285716</v>
      </c>
      <c r="P18" t="b">
        <v>1</v>
      </c>
      <c r="Q18" t="s">
        <v>8265</v>
      </c>
      <c r="R18" t="str">
        <f t="shared" si="2"/>
        <v>film &amp; video</v>
      </c>
      <c r="S18" t="str">
        <f t="shared" si="3"/>
        <v>television</v>
      </c>
      <c r="T18">
        <v>1402896600</v>
      </c>
      <c r="U18">
        <v>1398971211</v>
      </c>
      <c r="V18" s="9">
        <f t="shared" si="4"/>
        <v>41760.796423611115</v>
      </c>
      <c r="W18" s="10">
        <f t="shared" si="5"/>
        <v>41806.229166666664</v>
      </c>
    </row>
    <row r="19" spans="1:23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>
        <f t="shared" si="0"/>
        <v>100.66666666666666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1510</v>
      </c>
      <c r="N19">
        <v>36</v>
      </c>
      <c r="O19">
        <f t="shared" si="1"/>
        <v>41.944444444444443</v>
      </c>
      <c r="P19" t="b">
        <v>1</v>
      </c>
      <c r="Q19" t="s">
        <v>8265</v>
      </c>
      <c r="R19" t="str">
        <f t="shared" si="2"/>
        <v>film &amp; video</v>
      </c>
      <c r="S19" t="str">
        <f t="shared" si="3"/>
        <v>television</v>
      </c>
      <c r="T19">
        <v>1415126022</v>
      </c>
      <c r="U19">
        <v>1412530422</v>
      </c>
      <c r="V19" s="9">
        <f t="shared" si="4"/>
        <v>41917.731736111113</v>
      </c>
      <c r="W19" s="10">
        <f t="shared" si="5"/>
        <v>41947.773402777777</v>
      </c>
    </row>
    <row r="20" spans="1:23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>
        <f t="shared" si="0"/>
        <v>106.32110000000002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31896.33</v>
      </c>
      <c r="N20">
        <v>342</v>
      </c>
      <c r="O20">
        <f t="shared" si="1"/>
        <v>93.264122807017543</v>
      </c>
      <c r="P20" t="b">
        <v>1</v>
      </c>
      <c r="Q20" t="s">
        <v>8265</v>
      </c>
      <c r="R20" t="str">
        <f t="shared" si="2"/>
        <v>film &amp; video</v>
      </c>
      <c r="S20" t="str">
        <f t="shared" si="3"/>
        <v>television</v>
      </c>
      <c r="T20">
        <v>1410958856</v>
      </c>
      <c r="U20">
        <v>1408366856</v>
      </c>
      <c r="V20" s="9">
        <f t="shared" si="4"/>
        <v>41869.542314814818</v>
      </c>
      <c r="W20" s="10">
        <f t="shared" si="5"/>
        <v>41899.542314814818</v>
      </c>
    </row>
    <row r="21" spans="1:23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>
        <f t="shared" si="0"/>
        <v>145.29411764705881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1235</v>
      </c>
      <c r="N21">
        <v>22</v>
      </c>
      <c r="O21">
        <f t="shared" si="1"/>
        <v>56.136363636363633</v>
      </c>
      <c r="P21" t="b">
        <v>1</v>
      </c>
      <c r="Q21" t="s">
        <v>8265</v>
      </c>
      <c r="R21" t="str">
        <f t="shared" si="2"/>
        <v>film &amp; video</v>
      </c>
      <c r="S21" t="str">
        <f t="shared" si="3"/>
        <v>television</v>
      </c>
      <c r="T21">
        <v>1437420934</v>
      </c>
      <c r="U21">
        <v>1434828934</v>
      </c>
      <c r="V21" s="9">
        <f t="shared" si="4"/>
        <v>42175.816365740742</v>
      </c>
      <c r="W21" s="10">
        <f t="shared" si="5"/>
        <v>42205.816365740742</v>
      </c>
    </row>
    <row r="22" spans="1:23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>
        <f t="shared" si="0"/>
        <v>100.2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2004</v>
      </c>
      <c r="N22">
        <v>25</v>
      </c>
      <c r="O22">
        <f t="shared" si="1"/>
        <v>80.16</v>
      </c>
      <c r="P22" t="b">
        <v>1</v>
      </c>
      <c r="Q22" t="s">
        <v>8265</v>
      </c>
      <c r="R22" t="str">
        <f t="shared" si="2"/>
        <v>film &amp; video</v>
      </c>
      <c r="S22" t="str">
        <f t="shared" si="3"/>
        <v>television</v>
      </c>
      <c r="T22">
        <v>1442167912</v>
      </c>
      <c r="U22">
        <v>1436983912</v>
      </c>
      <c r="V22" s="9">
        <f t="shared" si="4"/>
        <v>42200.758240740746</v>
      </c>
      <c r="W22" s="10">
        <f t="shared" si="5"/>
        <v>42260.758240740746</v>
      </c>
    </row>
    <row r="23" spans="1:23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>
        <f t="shared" si="0"/>
        <v>109.13513513513513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20190</v>
      </c>
      <c r="N23">
        <v>101</v>
      </c>
      <c r="O23">
        <f t="shared" si="1"/>
        <v>199.9009900990099</v>
      </c>
      <c r="P23" t="b">
        <v>1</v>
      </c>
      <c r="Q23" t="s">
        <v>8265</v>
      </c>
      <c r="R23" t="str">
        <f t="shared" si="2"/>
        <v>film &amp; video</v>
      </c>
      <c r="S23" t="str">
        <f t="shared" si="3"/>
        <v>television</v>
      </c>
      <c r="T23">
        <v>1411743789</v>
      </c>
      <c r="U23">
        <v>1409151789</v>
      </c>
      <c r="V23" s="9">
        <f t="shared" si="4"/>
        <v>41878.627187500002</v>
      </c>
      <c r="W23" s="10">
        <f t="shared" si="5"/>
        <v>41908.627187500002</v>
      </c>
    </row>
    <row r="24" spans="1:23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>
        <f t="shared" si="0"/>
        <v>117.14285714285715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410</v>
      </c>
      <c r="N24">
        <v>8</v>
      </c>
      <c r="O24">
        <f t="shared" si="1"/>
        <v>51.25</v>
      </c>
      <c r="P24" t="b">
        <v>1</v>
      </c>
      <c r="Q24" t="s">
        <v>8265</v>
      </c>
      <c r="R24" t="str">
        <f t="shared" si="2"/>
        <v>film &amp; video</v>
      </c>
      <c r="S24" t="str">
        <f t="shared" si="3"/>
        <v>television</v>
      </c>
      <c r="T24">
        <v>1420099140</v>
      </c>
      <c r="U24">
        <v>1418766740</v>
      </c>
      <c r="V24" s="9">
        <f t="shared" si="4"/>
        <v>41989.91134259259</v>
      </c>
      <c r="W24" s="10">
        <f t="shared" si="5"/>
        <v>42005.332638888889</v>
      </c>
    </row>
    <row r="25" spans="1:23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>
        <f t="shared" si="0"/>
        <v>118.5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2370</v>
      </c>
      <c r="N25">
        <v>23</v>
      </c>
      <c r="O25">
        <f t="shared" si="1"/>
        <v>103.04347826086956</v>
      </c>
      <c r="P25" t="b">
        <v>1</v>
      </c>
      <c r="Q25" t="s">
        <v>8265</v>
      </c>
      <c r="R25" t="str">
        <f t="shared" si="2"/>
        <v>film &amp; video</v>
      </c>
      <c r="S25" t="str">
        <f t="shared" si="3"/>
        <v>television</v>
      </c>
      <c r="T25">
        <v>1430407200</v>
      </c>
      <c r="U25">
        <v>1428086501</v>
      </c>
      <c r="V25" s="9">
        <f t="shared" si="4"/>
        <v>42097.778946759259</v>
      </c>
      <c r="W25" s="10">
        <f t="shared" si="5"/>
        <v>42124.638888888891</v>
      </c>
    </row>
    <row r="26" spans="1:23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>
        <f t="shared" si="0"/>
        <v>108.80768571428572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38082.69</v>
      </c>
      <c r="N26">
        <v>574</v>
      </c>
      <c r="O26">
        <f t="shared" si="1"/>
        <v>66.346149825783982</v>
      </c>
      <c r="P26" t="b">
        <v>1</v>
      </c>
      <c r="Q26" t="s">
        <v>8265</v>
      </c>
      <c r="R26" t="str">
        <f t="shared" si="2"/>
        <v>film &amp; video</v>
      </c>
      <c r="S26" t="str">
        <f t="shared" si="3"/>
        <v>television</v>
      </c>
      <c r="T26">
        <v>1442345940</v>
      </c>
      <c r="U26">
        <v>1439494863</v>
      </c>
      <c r="V26" s="9">
        <f t="shared" si="4"/>
        <v>42229.820173611108</v>
      </c>
      <c r="W26" s="10">
        <f t="shared" si="5"/>
        <v>42262.818750000006</v>
      </c>
    </row>
    <row r="27" spans="1:23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>
        <f t="shared" si="0"/>
        <v>133.33333333333331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800</v>
      </c>
      <c r="N27">
        <v>14</v>
      </c>
      <c r="O27">
        <f t="shared" si="1"/>
        <v>57.142857142857146</v>
      </c>
      <c r="P27" t="b">
        <v>1</v>
      </c>
      <c r="Q27" t="s">
        <v>8265</v>
      </c>
      <c r="R27" t="str">
        <f t="shared" si="2"/>
        <v>film &amp; video</v>
      </c>
      <c r="S27" t="str">
        <f t="shared" si="3"/>
        <v>television</v>
      </c>
      <c r="T27">
        <v>1452299761</v>
      </c>
      <c r="U27">
        <v>1447115761</v>
      </c>
      <c r="V27" s="9">
        <f t="shared" si="4"/>
        <v>42318.025011574078</v>
      </c>
      <c r="W27" s="10">
        <f t="shared" si="5"/>
        <v>42378.025011574078</v>
      </c>
    </row>
    <row r="28" spans="1:23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>
        <f t="shared" si="0"/>
        <v>155.20000000000002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1940</v>
      </c>
      <c r="N28">
        <v>19</v>
      </c>
      <c r="O28">
        <f t="shared" si="1"/>
        <v>102.10526315789474</v>
      </c>
      <c r="P28" t="b">
        <v>1</v>
      </c>
      <c r="Q28" t="s">
        <v>8265</v>
      </c>
      <c r="R28" t="str">
        <f t="shared" si="2"/>
        <v>film &amp; video</v>
      </c>
      <c r="S28" t="str">
        <f t="shared" si="3"/>
        <v>television</v>
      </c>
      <c r="T28">
        <v>1408278144</v>
      </c>
      <c r="U28">
        <v>1404822144</v>
      </c>
      <c r="V28" s="9">
        <f t="shared" si="4"/>
        <v>41828.515555555554</v>
      </c>
      <c r="W28" s="10">
        <f t="shared" si="5"/>
        <v>41868.515555555554</v>
      </c>
    </row>
    <row r="29" spans="1:23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>
        <f t="shared" si="0"/>
        <v>111.72500000000001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22345</v>
      </c>
      <c r="N29">
        <v>150</v>
      </c>
      <c r="O29">
        <f t="shared" si="1"/>
        <v>148.96666666666667</v>
      </c>
      <c r="P29" t="b">
        <v>1</v>
      </c>
      <c r="Q29" t="s">
        <v>8265</v>
      </c>
      <c r="R29" t="str">
        <f t="shared" si="2"/>
        <v>film &amp; video</v>
      </c>
      <c r="S29" t="str">
        <f t="shared" si="3"/>
        <v>television</v>
      </c>
      <c r="T29">
        <v>1416113833</v>
      </c>
      <c r="U29">
        <v>1413518233</v>
      </c>
      <c r="V29" s="9">
        <f t="shared" si="4"/>
        <v>41929.164733796293</v>
      </c>
      <c r="W29" s="10">
        <f t="shared" si="5"/>
        <v>41959.206400462965</v>
      </c>
    </row>
    <row r="30" spans="1:23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>
        <f t="shared" si="0"/>
        <v>100.35000000000001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12042</v>
      </c>
      <c r="N30">
        <v>71</v>
      </c>
      <c r="O30">
        <f t="shared" si="1"/>
        <v>169.6056338028169</v>
      </c>
      <c r="P30" t="b">
        <v>1</v>
      </c>
      <c r="Q30" t="s">
        <v>8265</v>
      </c>
      <c r="R30" t="str">
        <f t="shared" si="2"/>
        <v>film &amp; video</v>
      </c>
      <c r="S30" t="str">
        <f t="shared" si="3"/>
        <v>television</v>
      </c>
      <c r="T30">
        <v>1450307284</v>
      </c>
      <c r="U30">
        <v>1447715284</v>
      </c>
      <c r="V30" s="9">
        <f t="shared" si="4"/>
        <v>42324.96393518518</v>
      </c>
      <c r="W30" s="10">
        <f t="shared" si="5"/>
        <v>42354.96393518518</v>
      </c>
    </row>
    <row r="31" spans="1:23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>
        <f t="shared" si="0"/>
        <v>123.33333333333334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3700</v>
      </c>
      <c r="N31">
        <v>117</v>
      </c>
      <c r="O31">
        <f t="shared" si="1"/>
        <v>31.623931623931625</v>
      </c>
      <c r="P31" t="b">
        <v>1</v>
      </c>
      <c r="Q31" t="s">
        <v>8265</v>
      </c>
      <c r="R31" t="str">
        <f t="shared" si="2"/>
        <v>film &amp; video</v>
      </c>
      <c r="S31" t="str">
        <f t="shared" si="3"/>
        <v>television</v>
      </c>
      <c r="T31">
        <v>1406045368</v>
      </c>
      <c r="U31">
        <v>1403453368</v>
      </c>
      <c r="V31" s="9">
        <f t="shared" si="4"/>
        <v>41812.67324074074</v>
      </c>
      <c r="W31" s="10">
        <f t="shared" si="5"/>
        <v>41842.67324074074</v>
      </c>
    </row>
    <row r="32" spans="1:23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>
        <f t="shared" si="0"/>
        <v>101.29975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4051.99</v>
      </c>
      <c r="N32">
        <v>53</v>
      </c>
      <c r="O32">
        <f t="shared" si="1"/>
        <v>76.45264150943396</v>
      </c>
      <c r="P32" t="b">
        <v>1</v>
      </c>
      <c r="Q32" t="s">
        <v>8265</v>
      </c>
      <c r="R32" t="str">
        <f t="shared" si="2"/>
        <v>film &amp; video</v>
      </c>
      <c r="S32" t="str">
        <f t="shared" si="3"/>
        <v>television</v>
      </c>
      <c r="T32">
        <v>1408604515</v>
      </c>
      <c r="U32">
        <v>1406012515</v>
      </c>
      <c r="V32" s="9">
        <f t="shared" si="4"/>
        <v>41842.292997685188</v>
      </c>
      <c r="W32" s="10">
        <f t="shared" si="5"/>
        <v>41872.292997685188</v>
      </c>
    </row>
    <row r="33" spans="1:23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>
        <f t="shared" si="0"/>
        <v>100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13</v>
      </c>
      <c r="N33">
        <v>1</v>
      </c>
      <c r="O33">
        <f t="shared" si="1"/>
        <v>13</v>
      </c>
      <c r="P33" t="b">
        <v>1</v>
      </c>
      <c r="Q33" t="s">
        <v>8265</v>
      </c>
      <c r="R33" t="str">
        <f t="shared" si="2"/>
        <v>film &amp; video</v>
      </c>
      <c r="S33" t="str">
        <f t="shared" si="3"/>
        <v>television</v>
      </c>
      <c r="T33">
        <v>1453748434</v>
      </c>
      <c r="U33">
        <v>1452193234</v>
      </c>
      <c r="V33" s="9">
        <f t="shared" si="4"/>
        <v>42376.79206018518</v>
      </c>
      <c r="W33" s="10">
        <f t="shared" si="5"/>
        <v>42394.79206018518</v>
      </c>
    </row>
    <row r="34" spans="1:23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>
        <f t="shared" si="0"/>
        <v>100.24604569420035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28520</v>
      </c>
      <c r="N34">
        <v>89</v>
      </c>
      <c r="O34">
        <f t="shared" si="1"/>
        <v>320.44943820224717</v>
      </c>
      <c r="P34" t="b">
        <v>1</v>
      </c>
      <c r="Q34" t="s">
        <v>8265</v>
      </c>
      <c r="R34" t="str">
        <f t="shared" si="2"/>
        <v>film &amp; video</v>
      </c>
      <c r="S34" t="str">
        <f t="shared" si="3"/>
        <v>television</v>
      </c>
      <c r="T34">
        <v>1463111940</v>
      </c>
      <c r="U34">
        <v>1459523017</v>
      </c>
      <c r="V34" s="9">
        <f t="shared" si="4"/>
        <v>42461.627511574072</v>
      </c>
      <c r="W34" s="10">
        <f t="shared" si="5"/>
        <v>42503.165972222225</v>
      </c>
    </row>
    <row r="35" spans="1:23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>
        <f t="shared" si="0"/>
        <v>102.0952380952381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5360</v>
      </c>
      <c r="N35">
        <v>64</v>
      </c>
      <c r="O35">
        <f t="shared" si="1"/>
        <v>83.75</v>
      </c>
      <c r="P35" t="b">
        <v>1</v>
      </c>
      <c r="Q35" t="s">
        <v>8265</v>
      </c>
      <c r="R35" t="str">
        <f t="shared" si="2"/>
        <v>film &amp; video</v>
      </c>
      <c r="S35" t="str">
        <f t="shared" si="3"/>
        <v>television</v>
      </c>
      <c r="T35">
        <v>1447001501</v>
      </c>
      <c r="U35">
        <v>1444405901</v>
      </c>
      <c r="V35" s="9">
        <f t="shared" si="4"/>
        <v>42286.660891203705</v>
      </c>
      <c r="W35" s="10">
        <f t="shared" si="5"/>
        <v>42316.702557870376</v>
      </c>
    </row>
    <row r="36" spans="1:23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>
        <f t="shared" si="0"/>
        <v>130.46153846153845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3392</v>
      </c>
      <c r="N36">
        <v>68</v>
      </c>
      <c r="O36">
        <f t="shared" si="1"/>
        <v>49.882352941176471</v>
      </c>
      <c r="P36" t="b">
        <v>1</v>
      </c>
      <c r="Q36" t="s">
        <v>8265</v>
      </c>
      <c r="R36" t="str">
        <f t="shared" si="2"/>
        <v>film &amp; video</v>
      </c>
      <c r="S36" t="str">
        <f t="shared" si="3"/>
        <v>television</v>
      </c>
      <c r="T36">
        <v>1407224601</v>
      </c>
      <c r="U36">
        <v>1405928601</v>
      </c>
      <c r="V36" s="9">
        <f t="shared" si="4"/>
        <v>41841.321770833332</v>
      </c>
      <c r="W36" s="10">
        <f t="shared" si="5"/>
        <v>41856.321770833332</v>
      </c>
    </row>
    <row r="37" spans="1:23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>
        <f t="shared" si="0"/>
        <v>166.5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1665</v>
      </c>
      <c r="N37">
        <v>28</v>
      </c>
      <c r="O37">
        <f t="shared" si="1"/>
        <v>59.464285714285715</v>
      </c>
      <c r="P37" t="b">
        <v>1</v>
      </c>
      <c r="Q37" t="s">
        <v>8265</v>
      </c>
      <c r="R37" t="str">
        <f t="shared" si="2"/>
        <v>film &amp; video</v>
      </c>
      <c r="S37" t="str">
        <f t="shared" si="3"/>
        <v>television</v>
      </c>
      <c r="T37">
        <v>1430179200</v>
      </c>
      <c r="U37">
        <v>1428130814</v>
      </c>
      <c r="V37" s="9">
        <f t="shared" si="4"/>
        <v>42098.291828703703</v>
      </c>
      <c r="W37" s="10">
        <f t="shared" si="5"/>
        <v>42122</v>
      </c>
    </row>
    <row r="38" spans="1:23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>
        <f t="shared" si="0"/>
        <v>142.15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8529</v>
      </c>
      <c r="N38">
        <v>44</v>
      </c>
      <c r="O38">
        <f t="shared" si="1"/>
        <v>193.84090909090909</v>
      </c>
      <c r="P38" t="b">
        <v>1</v>
      </c>
      <c r="Q38" t="s">
        <v>8265</v>
      </c>
      <c r="R38" t="str">
        <f t="shared" si="2"/>
        <v>film &amp; video</v>
      </c>
      <c r="S38" t="str">
        <f t="shared" si="3"/>
        <v>television</v>
      </c>
      <c r="T38">
        <v>1428128525</v>
      </c>
      <c r="U38">
        <v>1425540125</v>
      </c>
      <c r="V38" s="9">
        <f t="shared" si="4"/>
        <v>42068.307002314818</v>
      </c>
      <c r="W38" s="10">
        <f t="shared" si="5"/>
        <v>42098.265335648146</v>
      </c>
    </row>
    <row r="39" spans="1:23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>
        <f t="shared" si="0"/>
        <v>183.44090909090909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40357</v>
      </c>
      <c r="N39">
        <v>253</v>
      </c>
      <c r="O39">
        <f t="shared" si="1"/>
        <v>159.51383399209487</v>
      </c>
      <c r="P39" t="b">
        <v>1</v>
      </c>
      <c r="Q39" t="s">
        <v>8265</v>
      </c>
      <c r="R39" t="str">
        <f t="shared" si="2"/>
        <v>film &amp; video</v>
      </c>
      <c r="S39" t="str">
        <f t="shared" si="3"/>
        <v>television</v>
      </c>
      <c r="T39">
        <v>1425055079</v>
      </c>
      <c r="U39">
        <v>1422463079</v>
      </c>
      <c r="V39" s="9">
        <f t="shared" si="4"/>
        <v>42032.693043981482</v>
      </c>
      <c r="W39" s="10">
        <f t="shared" si="5"/>
        <v>42062.693043981482</v>
      </c>
    </row>
    <row r="40" spans="1:23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>
        <f t="shared" si="0"/>
        <v>110.04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2751</v>
      </c>
      <c r="N40">
        <v>66</v>
      </c>
      <c r="O40">
        <f t="shared" si="1"/>
        <v>41.68181818181818</v>
      </c>
      <c r="P40" t="b">
        <v>1</v>
      </c>
      <c r="Q40" t="s">
        <v>8265</v>
      </c>
      <c r="R40" t="str">
        <f t="shared" si="2"/>
        <v>film &amp; video</v>
      </c>
      <c r="S40" t="str">
        <f t="shared" si="3"/>
        <v>television</v>
      </c>
      <c r="T40">
        <v>1368235344</v>
      </c>
      <c r="U40">
        <v>1365643344</v>
      </c>
      <c r="V40" s="9">
        <f t="shared" si="4"/>
        <v>41375.057222222218</v>
      </c>
      <c r="W40" s="10">
        <f t="shared" si="5"/>
        <v>41405.057222222218</v>
      </c>
    </row>
    <row r="41" spans="1:23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>
        <f t="shared" si="0"/>
        <v>130.98000000000002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32745</v>
      </c>
      <c r="N41">
        <v>217</v>
      </c>
      <c r="O41">
        <f t="shared" si="1"/>
        <v>150.89861751152074</v>
      </c>
      <c r="P41" t="b">
        <v>1</v>
      </c>
      <c r="Q41" t="s">
        <v>8265</v>
      </c>
      <c r="R41" t="str">
        <f t="shared" si="2"/>
        <v>film &amp; video</v>
      </c>
      <c r="S41" t="str">
        <f t="shared" si="3"/>
        <v>television</v>
      </c>
      <c r="T41">
        <v>1401058740</v>
      </c>
      <c r="U41">
        <v>1398388068</v>
      </c>
      <c r="V41" s="9">
        <f t="shared" si="4"/>
        <v>41754.047083333331</v>
      </c>
      <c r="W41" s="10">
        <f t="shared" si="5"/>
        <v>41784.957638888889</v>
      </c>
    </row>
    <row r="42" spans="1:23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>
        <f t="shared" si="0"/>
        <v>101.35000000000001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2027</v>
      </c>
      <c r="N42">
        <v>16</v>
      </c>
      <c r="O42">
        <f t="shared" si="1"/>
        <v>126.6875</v>
      </c>
      <c r="P42" t="b">
        <v>1</v>
      </c>
      <c r="Q42" t="s">
        <v>8265</v>
      </c>
      <c r="R42" t="str">
        <f t="shared" si="2"/>
        <v>film &amp; video</v>
      </c>
      <c r="S42" t="str">
        <f t="shared" si="3"/>
        <v>television</v>
      </c>
      <c r="T42">
        <v>1403150400</v>
      </c>
      <c r="U42">
        <v>1401426488</v>
      </c>
      <c r="V42" s="9">
        <f t="shared" si="4"/>
        <v>41789.21398148148</v>
      </c>
      <c r="W42" s="10">
        <f t="shared" si="5"/>
        <v>41809.166666666664</v>
      </c>
    </row>
    <row r="43" spans="1:23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>
        <f t="shared" si="0"/>
        <v>100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2000</v>
      </c>
      <c r="N43">
        <v>19</v>
      </c>
      <c r="O43">
        <f t="shared" si="1"/>
        <v>105.26315789473684</v>
      </c>
      <c r="P43" t="b">
        <v>1</v>
      </c>
      <c r="Q43" t="s">
        <v>8265</v>
      </c>
      <c r="R43" t="str">
        <f t="shared" si="2"/>
        <v>film &amp; video</v>
      </c>
      <c r="S43" t="str">
        <f t="shared" si="3"/>
        <v>television</v>
      </c>
      <c r="T43">
        <v>1412516354</v>
      </c>
      <c r="U43">
        <v>1409924354</v>
      </c>
      <c r="V43" s="9">
        <f t="shared" si="4"/>
        <v>41887.568912037037</v>
      </c>
      <c r="W43" s="10">
        <f t="shared" si="5"/>
        <v>41917.568912037037</v>
      </c>
    </row>
    <row r="44" spans="1:23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>
        <f t="shared" si="0"/>
        <v>141.85714285714286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19860</v>
      </c>
      <c r="N44">
        <v>169</v>
      </c>
      <c r="O44">
        <f t="shared" si="1"/>
        <v>117.51479289940828</v>
      </c>
      <c r="P44" t="b">
        <v>1</v>
      </c>
      <c r="Q44" t="s">
        <v>8265</v>
      </c>
      <c r="R44" t="str">
        <f t="shared" si="2"/>
        <v>film &amp; video</v>
      </c>
      <c r="S44" t="str">
        <f t="shared" si="3"/>
        <v>television</v>
      </c>
      <c r="T44">
        <v>1419780026</v>
      </c>
      <c r="U44">
        <v>1417188026</v>
      </c>
      <c r="V44" s="9">
        <f t="shared" si="4"/>
        <v>41971.639189814814</v>
      </c>
      <c r="W44" s="10">
        <f t="shared" si="5"/>
        <v>42001.639189814814</v>
      </c>
    </row>
    <row r="45" spans="1:23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>
        <f t="shared" si="0"/>
        <v>308.65999999999997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30866</v>
      </c>
      <c r="N45">
        <v>263</v>
      </c>
      <c r="O45">
        <f t="shared" si="1"/>
        <v>117.36121673003802</v>
      </c>
      <c r="P45" t="b">
        <v>1</v>
      </c>
      <c r="Q45" t="s">
        <v>8265</v>
      </c>
      <c r="R45" t="str">
        <f t="shared" si="2"/>
        <v>film &amp; video</v>
      </c>
      <c r="S45" t="str">
        <f t="shared" si="3"/>
        <v>television</v>
      </c>
      <c r="T45">
        <v>1405209600</v>
      </c>
      <c r="U45">
        <v>1402599486</v>
      </c>
      <c r="V45" s="9">
        <f t="shared" si="4"/>
        <v>41802.790347222224</v>
      </c>
      <c r="W45" s="10">
        <f t="shared" si="5"/>
        <v>41833</v>
      </c>
    </row>
    <row r="46" spans="1:23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>
        <f t="shared" si="0"/>
        <v>100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2000</v>
      </c>
      <c r="N46">
        <v>15</v>
      </c>
      <c r="O46">
        <f t="shared" si="1"/>
        <v>133.33333333333334</v>
      </c>
      <c r="P46" t="b">
        <v>1</v>
      </c>
      <c r="Q46" t="s">
        <v>8265</v>
      </c>
      <c r="R46" t="str">
        <f t="shared" si="2"/>
        <v>film &amp; video</v>
      </c>
      <c r="S46" t="str">
        <f t="shared" si="3"/>
        <v>television</v>
      </c>
      <c r="T46">
        <v>1412648537</v>
      </c>
      <c r="U46">
        <v>1408760537</v>
      </c>
      <c r="V46" s="9">
        <f t="shared" si="4"/>
        <v>41874.098807870374</v>
      </c>
      <c r="W46" s="10">
        <f t="shared" si="5"/>
        <v>41919.098807870374</v>
      </c>
    </row>
    <row r="47" spans="1:23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>
        <f t="shared" si="0"/>
        <v>120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6000</v>
      </c>
      <c r="N47">
        <v>61</v>
      </c>
      <c r="O47">
        <f t="shared" si="1"/>
        <v>98.360655737704917</v>
      </c>
      <c r="P47" t="b">
        <v>1</v>
      </c>
      <c r="Q47" t="s">
        <v>8265</v>
      </c>
      <c r="R47" t="str">
        <f t="shared" si="2"/>
        <v>film &amp; video</v>
      </c>
      <c r="S47" t="str">
        <f t="shared" si="3"/>
        <v>television</v>
      </c>
      <c r="T47">
        <v>1461769107</v>
      </c>
      <c r="U47">
        <v>1459177107</v>
      </c>
      <c r="V47" s="9">
        <f t="shared" si="4"/>
        <v>42457.623923611114</v>
      </c>
      <c r="W47" s="10">
        <f t="shared" si="5"/>
        <v>42487.623923611114</v>
      </c>
    </row>
    <row r="48" spans="1:23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>
        <f t="shared" si="0"/>
        <v>104.16666666666667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8750</v>
      </c>
      <c r="N48">
        <v>45</v>
      </c>
      <c r="O48">
        <f t="shared" si="1"/>
        <v>194.44444444444446</v>
      </c>
      <c r="P48" t="b">
        <v>1</v>
      </c>
      <c r="Q48" t="s">
        <v>8265</v>
      </c>
      <c r="R48" t="str">
        <f t="shared" si="2"/>
        <v>film &amp; video</v>
      </c>
      <c r="S48" t="str">
        <f t="shared" si="3"/>
        <v>television</v>
      </c>
      <c r="T48">
        <v>1450220974</v>
      </c>
      <c r="U48">
        <v>1447628974</v>
      </c>
      <c r="V48" s="9">
        <f t="shared" si="4"/>
        <v>42323.964976851858</v>
      </c>
      <c r="W48" s="10">
        <f t="shared" si="5"/>
        <v>42353.964976851858</v>
      </c>
    </row>
    <row r="49" spans="1:23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>
        <f t="shared" si="0"/>
        <v>107.61100000000002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5380.55</v>
      </c>
      <c r="N49">
        <v>70</v>
      </c>
      <c r="O49">
        <f t="shared" si="1"/>
        <v>76.865000000000009</v>
      </c>
      <c r="P49" t="b">
        <v>1</v>
      </c>
      <c r="Q49" t="s">
        <v>8265</v>
      </c>
      <c r="R49" t="str">
        <f t="shared" si="2"/>
        <v>film &amp; video</v>
      </c>
      <c r="S49" t="str">
        <f t="shared" si="3"/>
        <v>television</v>
      </c>
      <c r="T49">
        <v>1419021607</v>
      </c>
      <c r="U49">
        <v>1413834007</v>
      </c>
      <c r="V49" s="9">
        <f t="shared" si="4"/>
        <v>41932.819525462961</v>
      </c>
      <c r="W49" s="10">
        <f t="shared" si="5"/>
        <v>41992.861192129625</v>
      </c>
    </row>
    <row r="50" spans="1:23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>
        <f t="shared" si="0"/>
        <v>107.94999999999999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2159</v>
      </c>
      <c r="N50">
        <v>38</v>
      </c>
      <c r="O50">
        <f t="shared" si="1"/>
        <v>56.815789473684212</v>
      </c>
      <c r="P50" t="b">
        <v>1</v>
      </c>
      <c r="Q50" t="s">
        <v>8265</v>
      </c>
      <c r="R50" t="str">
        <f t="shared" si="2"/>
        <v>film &amp; video</v>
      </c>
      <c r="S50" t="str">
        <f t="shared" si="3"/>
        <v>television</v>
      </c>
      <c r="T50">
        <v>1425211200</v>
      </c>
      <c r="U50">
        <v>1422534260</v>
      </c>
      <c r="V50" s="9">
        <f t="shared" si="4"/>
        <v>42033.516898148147</v>
      </c>
      <c r="W50" s="10">
        <f t="shared" si="5"/>
        <v>42064.5</v>
      </c>
    </row>
    <row r="51" spans="1:23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>
        <f t="shared" si="0"/>
        <v>100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12000</v>
      </c>
      <c r="N51">
        <v>87</v>
      </c>
      <c r="O51">
        <f t="shared" si="1"/>
        <v>137.93103448275863</v>
      </c>
      <c r="P51" t="b">
        <v>1</v>
      </c>
      <c r="Q51" t="s">
        <v>8265</v>
      </c>
      <c r="R51" t="str">
        <f t="shared" si="2"/>
        <v>film &amp; video</v>
      </c>
      <c r="S51" t="str">
        <f t="shared" si="3"/>
        <v>television</v>
      </c>
      <c r="T51">
        <v>1445660045</v>
      </c>
      <c r="U51">
        <v>1443068045</v>
      </c>
      <c r="V51" s="9">
        <f t="shared" si="4"/>
        <v>42271.176446759258</v>
      </c>
      <c r="W51" s="10">
        <f t="shared" si="5"/>
        <v>42301.176446759258</v>
      </c>
    </row>
    <row r="52" spans="1:23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>
        <f t="shared" si="0"/>
        <v>100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600</v>
      </c>
      <c r="N52">
        <v>22</v>
      </c>
      <c r="O52">
        <f t="shared" si="1"/>
        <v>27.272727272727273</v>
      </c>
      <c r="P52" t="b">
        <v>1</v>
      </c>
      <c r="Q52" t="s">
        <v>8265</v>
      </c>
      <c r="R52" t="str">
        <f t="shared" si="2"/>
        <v>film &amp; video</v>
      </c>
      <c r="S52" t="str">
        <f t="shared" si="3"/>
        <v>television</v>
      </c>
      <c r="T52">
        <v>1422637200</v>
      </c>
      <c r="U52">
        <v>1419271458</v>
      </c>
      <c r="V52" s="9">
        <f t="shared" si="4"/>
        <v>41995.752986111111</v>
      </c>
      <c r="W52" s="10">
        <f t="shared" si="5"/>
        <v>42034.708333333328</v>
      </c>
    </row>
    <row r="53" spans="1:23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>
        <f t="shared" si="0"/>
        <v>128.0181818181818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14082</v>
      </c>
      <c r="N53">
        <v>119</v>
      </c>
      <c r="O53">
        <f t="shared" si="1"/>
        <v>118.33613445378151</v>
      </c>
      <c r="P53" t="b">
        <v>1</v>
      </c>
      <c r="Q53" t="s">
        <v>8265</v>
      </c>
      <c r="R53" t="str">
        <f t="shared" si="2"/>
        <v>film &amp; video</v>
      </c>
      <c r="S53" t="str">
        <f t="shared" si="3"/>
        <v>television</v>
      </c>
      <c r="T53">
        <v>1439245037</v>
      </c>
      <c r="U53">
        <v>1436653037</v>
      </c>
      <c r="V53" s="9">
        <f t="shared" si="4"/>
        <v>42196.928668981483</v>
      </c>
      <c r="W53" s="10">
        <f t="shared" si="5"/>
        <v>42226.928668981483</v>
      </c>
    </row>
    <row r="54" spans="1:23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>
        <f t="shared" si="0"/>
        <v>116.21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11621</v>
      </c>
      <c r="N54">
        <v>52</v>
      </c>
      <c r="O54">
        <f t="shared" si="1"/>
        <v>223.48076923076923</v>
      </c>
      <c r="P54" t="b">
        <v>1</v>
      </c>
      <c r="Q54" t="s">
        <v>8265</v>
      </c>
      <c r="R54" t="str">
        <f t="shared" si="2"/>
        <v>film &amp; video</v>
      </c>
      <c r="S54" t="str">
        <f t="shared" si="3"/>
        <v>television</v>
      </c>
      <c r="T54">
        <v>1405615846</v>
      </c>
      <c r="U54">
        <v>1403023846</v>
      </c>
      <c r="V54" s="9">
        <f t="shared" si="4"/>
        <v>41807.701921296299</v>
      </c>
      <c r="W54" s="10">
        <f t="shared" si="5"/>
        <v>41837.701921296299</v>
      </c>
    </row>
    <row r="55" spans="1:23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>
        <f t="shared" si="0"/>
        <v>109.63333333333334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3289</v>
      </c>
      <c r="N55">
        <v>117</v>
      </c>
      <c r="O55">
        <f t="shared" si="1"/>
        <v>28.111111111111111</v>
      </c>
      <c r="P55" t="b">
        <v>1</v>
      </c>
      <c r="Q55" t="s">
        <v>8265</v>
      </c>
      <c r="R55" t="str">
        <f t="shared" si="2"/>
        <v>film &amp; video</v>
      </c>
      <c r="S55" t="str">
        <f t="shared" si="3"/>
        <v>television</v>
      </c>
      <c r="T55">
        <v>1396648800</v>
      </c>
      <c r="U55">
        <v>1395407445</v>
      </c>
      <c r="V55" s="9">
        <f t="shared" si="4"/>
        <v>41719.549131944441</v>
      </c>
      <c r="W55" s="10">
        <f t="shared" si="5"/>
        <v>41733.916666666664</v>
      </c>
    </row>
    <row r="56" spans="1:23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>
        <f t="shared" si="0"/>
        <v>101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10100</v>
      </c>
      <c r="N56">
        <v>52</v>
      </c>
      <c r="O56">
        <f t="shared" si="1"/>
        <v>194.23076923076923</v>
      </c>
      <c r="P56" t="b">
        <v>1</v>
      </c>
      <c r="Q56" t="s">
        <v>8265</v>
      </c>
      <c r="R56" t="str">
        <f t="shared" si="2"/>
        <v>film &amp; video</v>
      </c>
      <c r="S56" t="str">
        <f t="shared" si="3"/>
        <v>television</v>
      </c>
      <c r="T56">
        <v>1451063221</v>
      </c>
      <c r="U56">
        <v>1448471221</v>
      </c>
      <c r="V56" s="9">
        <f t="shared" si="4"/>
        <v>42333.713206018518</v>
      </c>
      <c r="W56" s="10">
        <f t="shared" si="5"/>
        <v>42363.713206018518</v>
      </c>
    </row>
    <row r="57" spans="1:23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>
        <f t="shared" si="0"/>
        <v>128.95348837209301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11090</v>
      </c>
      <c r="N57">
        <v>86</v>
      </c>
      <c r="O57">
        <f t="shared" si="1"/>
        <v>128.95348837209303</v>
      </c>
      <c r="P57" t="b">
        <v>1</v>
      </c>
      <c r="Q57" t="s">
        <v>8265</v>
      </c>
      <c r="R57" t="str">
        <f t="shared" si="2"/>
        <v>film &amp; video</v>
      </c>
      <c r="S57" t="str">
        <f t="shared" si="3"/>
        <v>television</v>
      </c>
      <c r="T57">
        <v>1464390916</v>
      </c>
      <c r="U57">
        <v>1462576516</v>
      </c>
      <c r="V57" s="9">
        <f t="shared" si="4"/>
        <v>42496.968935185185</v>
      </c>
      <c r="W57" s="10">
        <f t="shared" si="5"/>
        <v>42517.968935185185</v>
      </c>
    </row>
    <row r="58" spans="1:23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>
        <f t="shared" si="0"/>
        <v>107.26249999999999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8581</v>
      </c>
      <c r="N58">
        <v>174</v>
      </c>
      <c r="O58">
        <f t="shared" si="1"/>
        <v>49.316091954022987</v>
      </c>
      <c r="P58" t="b">
        <v>1</v>
      </c>
      <c r="Q58" t="s">
        <v>8265</v>
      </c>
      <c r="R58" t="str">
        <f t="shared" si="2"/>
        <v>film &amp; video</v>
      </c>
      <c r="S58" t="str">
        <f t="shared" si="3"/>
        <v>television</v>
      </c>
      <c r="T58">
        <v>1433779200</v>
      </c>
      <c r="U58">
        <v>1432559424</v>
      </c>
      <c r="V58" s="9">
        <f t="shared" si="4"/>
        <v>42149.548888888887</v>
      </c>
      <c r="W58" s="10">
        <f t="shared" si="5"/>
        <v>42163.666666666672</v>
      </c>
    </row>
    <row r="59" spans="1:23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>
        <f t="shared" si="0"/>
        <v>101.89999999999999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15285</v>
      </c>
      <c r="N59">
        <v>69</v>
      </c>
      <c r="O59">
        <f t="shared" si="1"/>
        <v>221.52173913043478</v>
      </c>
      <c r="P59" t="b">
        <v>1</v>
      </c>
      <c r="Q59" t="s">
        <v>8265</v>
      </c>
      <c r="R59" t="str">
        <f t="shared" si="2"/>
        <v>film &amp; video</v>
      </c>
      <c r="S59" t="str">
        <f t="shared" si="3"/>
        <v>television</v>
      </c>
      <c r="T59">
        <v>1429991962</v>
      </c>
      <c r="U59">
        <v>1427399962</v>
      </c>
      <c r="V59" s="9">
        <f t="shared" si="4"/>
        <v>42089.83289351852</v>
      </c>
      <c r="W59" s="10">
        <f t="shared" si="5"/>
        <v>42119.83289351852</v>
      </c>
    </row>
    <row r="60" spans="1:23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>
        <f t="shared" si="0"/>
        <v>102.91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10291</v>
      </c>
      <c r="N60">
        <v>75</v>
      </c>
      <c r="O60">
        <f t="shared" si="1"/>
        <v>137.21333333333334</v>
      </c>
      <c r="P60" t="b">
        <v>1</v>
      </c>
      <c r="Q60" t="s">
        <v>8265</v>
      </c>
      <c r="R60" t="str">
        <f t="shared" si="2"/>
        <v>film &amp; video</v>
      </c>
      <c r="S60" t="str">
        <f t="shared" si="3"/>
        <v>television</v>
      </c>
      <c r="T60">
        <v>1416423172</v>
      </c>
      <c r="U60">
        <v>1413827572</v>
      </c>
      <c r="V60" s="9">
        <f t="shared" si="4"/>
        <v>41932.745046296295</v>
      </c>
      <c r="W60" s="10">
        <f t="shared" si="5"/>
        <v>41962.786712962959</v>
      </c>
    </row>
    <row r="61" spans="1:23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>
        <f t="shared" si="0"/>
        <v>100.12570000000001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20025.14</v>
      </c>
      <c r="N61">
        <v>33</v>
      </c>
      <c r="O61">
        <f t="shared" si="1"/>
        <v>606.82242424242418</v>
      </c>
      <c r="P61" t="b">
        <v>1</v>
      </c>
      <c r="Q61" t="s">
        <v>8265</v>
      </c>
      <c r="R61" t="str">
        <f t="shared" si="2"/>
        <v>film &amp; video</v>
      </c>
      <c r="S61" t="str">
        <f t="shared" si="3"/>
        <v>television</v>
      </c>
      <c r="T61">
        <v>1442264400</v>
      </c>
      <c r="U61">
        <v>1439530776</v>
      </c>
      <c r="V61" s="9">
        <f t="shared" si="4"/>
        <v>42230.23583333334</v>
      </c>
      <c r="W61" s="10">
        <f t="shared" si="5"/>
        <v>42261.875</v>
      </c>
    </row>
    <row r="62" spans="1:23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>
        <f t="shared" si="0"/>
        <v>103.29622222222221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4648.33</v>
      </c>
      <c r="N62">
        <v>108</v>
      </c>
      <c r="O62">
        <f t="shared" si="1"/>
        <v>43.040092592592593</v>
      </c>
      <c r="P62" t="b">
        <v>1</v>
      </c>
      <c r="Q62" t="s">
        <v>8266</v>
      </c>
      <c r="R62" t="str">
        <f t="shared" si="2"/>
        <v>film &amp; video</v>
      </c>
      <c r="S62" t="str">
        <f t="shared" si="3"/>
        <v>shorts</v>
      </c>
      <c r="T62">
        <v>1395532800</v>
      </c>
      <c r="U62">
        <v>1393882717</v>
      </c>
      <c r="V62" s="9">
        <f t="shared" si="4"/>
        <v>41701.901817129627</v>
      </c>
      <c r="W62" s="10">
        <f t="shared" si="5"/>
        <v>41721</v>
      </c>
    </row>
    <row r="63" spans="1:23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>
        <f t="shared" si="0"/>
        <v>148.30000000000001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7415</v>
      </c>
      <c r="N63">
        <v>23</v>
      </c>
      <c r="O63">
        <f t="shared" si="1"/>
        <v>322.39130434782606</v>
      </c>
      <c r="P63" t="b">
        <v>1</v>
      </c>
      <c r="Q63" t="s">
        <v>8266</v>
      </c>
      <c r="R63" t="str">
        <f t="shared" si="2"/>
        <v>film &amp; video</v>
      </c>
      <c r="S63" t="str">
        <f t="shared" si="3"/>
        <v>shorts</v>
      </c>
      <c r="T63">
        <v>1370547157</v>
      </c>
      <c r="U63">
        <v>1368646357</v>
      </c>
      <c r="V63" s="9">
        <f t="shared" si="4"/>
        <v>41409.814317129632</v>
      </c>
      <c r="W63" s="10">
        <f t="shared" si="5"/>
        <v>41431.814317129632</v>
      </c>
    </row>
    <row r="64" spans="1:23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>
        <f t="shared" si="0"/>
        <v>154.73333333333332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4642</v>
      </c>
      <c r="N64">
        <v>48</v>
      </c>
      <c r="O64">
        <f t="shared" si="1"/>
        <v>96.708333333333329</v>
      </c>
      <c r="P64" t="b">
        <v>1</v>
      </c>
      <c r="Q64" t="s">
        <v>8266</v>
      </c>
      <c r="R64" t="str">
        <f t="shared" si="2"/>
        <v>film &amp; video</v>
      </c>
      <c r="S64" t="str">
        <f t="shared" si="3"/>
        <v>shorts</v>
      </c>
      <c r="T64">
        <v>1362337878</v>
      </c>
      <c r="U64">
        <v>1360177878</v>
      </c>
      <c r="V64" s="9">
        <f t="shared" si="4"/>
        <v>41311.799513888887</v>
      </c>
      <c r="W64" s="10">
        <f t="shared" si="5"/>
        <v>41336.799513888887</v>
      </c>
    </row>
    <row r="65" spans="1:23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>
        <f t="shared" si="0"/>
        <v>113.51849999999999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2270.37</v>
      </c>
      <c r="N65">
        <v>64</v>
      </c>
      <c r="O65">
        <f t="shared" si="1"/>
        <v>35.474531249999998</v>
      </c>
      <c r="P65" t="b">
        <v>1</v>
      </c>
      <c r="Q65" t="s">
        <v>8266</v>
      </c>
      <c r="R65" t="str">
        <f t="shared" si="2"/>
        <v>film &amp; video</v>
      </c>
      <c r="S65" t="str">
        <f t="shared" si="3"/>
        <v>shorts</v>
      </c>
      <c r="T65">
        <v>1388206740</v>
      </c>
      <c r="U65">
        <v>1386194013</v>
      </c>
      <c r="V65" s="9">
        <f t="shared" si="4"/>
        <v>41612.912187499998</v>
      </c>
      <c r="W65" s="10">
        <f t="shared" si="5"/>
        <v>41636.207638888889</v>
      </c>
    </row>
    <row r="66" spans="1:23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>
        <f t="shared" si="0"/>
        <v>173.33333333333334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2080</v>
      </c>
      <c r="N66">
        <v>24</v>
      </c>
      <c r="O66">
        <f t="shared" si="1"/>
        <v>86.666666666666671</v>
      </c>
      <c r="P66" t="b">
        <v>1</v>
      </c>
      <c r="Q66" t="s">
        <v>8266</v>
      </c>
      <c r="R66" t="str">
        <f t="shared" si="2"/>
        <v>film &amp; video</v>
      </c>
      <c r="S66" t="str">
        <f t="shared" si="3"/>
        <v>shorts</v>
      </c>
      <c r="T66">
        <v>1373243181</v>
      </c>
      <c r="U66">
        <v>1370651181</v>
      </c>
      <c r="V66" s="9">
        <f t="shared" si="4"/>
        <v>41433.01829861111</v>
      </c>
      <c r="W66" s="10">
        <f t="shared" si="5"/>
        <v>41463.01829861111</v>
      </c>
    </row>
    <row r="67" spans="1:23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>
        <f t="shared" ref="F67:F130" si="6">(E67/D67)*100</f>
        <v>107.52857142857141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7527</v>
      </c>
      <c r="N67">
        <v>57</v>
      </c>
      <c r="O67">
        <f t="shared" ref="O67:O130" si="7">M67/N67</f>
        <v>132.05263157894737</v>
      </c>
      <c r="P67" t="b">
        <v>1</v>
      </c>
      <c r="Q67" t="s">
        <v>8266</v>
      </c>
      <c r="R67" t="str">
        <f t="shared" ref="R67:R130" si="8">LEFT(Q67,SEARCH("/",Q67,1)-1)</f>
        <v>film &amp; video</v>
      </c>
      <c r="S67" t="str">
        <f t="shared" ref="S67:S130" si="9">RIGHT(Q67,LEN(Q67)-FIND("/",Q67))</f>
        <v>shorts</v>
      </c>
      <c r="T67">
        <v>1407736740</v>
      </c>
      <c r="U67">
        <v>1405453354</v>
      </c>
      <c r="V67" s="9">
        <f t="shared" ref="V67:V130" si="10">(((U67/60)/60)/24)+DATE(1970,1,1)</f>
        <v>41835.821226851855</v>
      </c>
      <c r="W67" s="10">
        <f t="shared" ref="W67:W130" si="11">(((T67/60)/60)/24)+DATE(1970,1,1)</f>
        <v>41862.249305555553</v>
      </c>
    </row>
    <row r="68" spans="1:23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>
        <f t="shared" si="6"/>
        <v>118.6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2372</v>
      </c>
      <c r="N68">
        <v>26</v>
      </c>
      <c r="O68">
        <f t="shared" si="7"/>
        <v>91.230769230769226</v>
      </c>
      <c r="P68" t="b">
        <v>1</v>
      </c>
      <c r="Q68" t="s">
        <v>8266</v>
      </c>
      <c r="R68" t="str">
        <f t="shared" si="8"/>
        <v>film &amp; video</v>
      </c>
      <c r="S68" t="str">
        <f t="shared" si="9"/>
        <v>shorts</v>
      </c>
      <c r="T68">
        <v>1468873420</v>
      </c>
      <c r="U68">
        <v>1466281420</v>
      </c>
      <c r="V68" s="9">
        <f t="shared" si="10"/>
        <v>42539.849768518514</v>
      </c>
      <c r="W68" s="10">
        <f t="shared" si="11"/>
        <v>42569.849768518514</v>
      </c>
    </row>
    <row r="69" spans="1:23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>
        <f t="shared" si="6"/>
        <v>116.25000000000001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2325</v>
      </c>
      <c r="N69">
        <v>20</v>
      </c>
      <c r="O69">
        <f t="shared" si="7"/>
        <v>116.25</v>
      </c>
      <c r="P69" t="b">
        <v>1</v>
      </c>
      <c r="Q69" t="s">
        <v>8266</v>
      </c>
      <c r="R69" t="str">
        <f t="shared" si="8"/>
        <v>film &amp; video</v>
      </c>
      <c r="S69" t="str">
        <f t="shared" si="9"/>
        <v>shorts</v>
      </c>
      <c r="T69">
        <v>1342360804</v>
      </c>
      <c r="U69">
        <v>1339768804</v>
      </c>
      <c r="V69" s="9">
        <f t="shared" si="10"/>
        <v>41075.583379629628</v>
      </c>
      <c r="W69" s="10">
        <f t="shared" si="11"/>
        <v>41105.583379629628</v>
      </c>
    </row>
    <row r="70" spans="1:23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>
        <f t="shared" si="6"/>
        <v>127.16666666666667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763</v>
      </c>
      <c r="N70">
        <v>36</v>
      </c>
      <c r="O70">
        <f t="shared" si="7"/>
        <v>21.194444444444443</v>
      </c>
      <c r="P70" t="b">
        <v>1</v>
      </c>
      <c r="Q70" t="s">
        <v>8266</v>
      </c>
      <c r="R70" t="str">
        <f t="shared" si="8"/>
        <v>film &amp; video</v>
      </c>
      <c r="S70" t="str">
        <f t="shared" si="9"/>
        <v>shorts</v>
      </c>
      <c r="T70">
        <v>1393162791</v>
      </c>
      <c r="U70">
        <v>1390570791</v>
      </c>
      <c r="V70" s="9">
        <f t="shared" si="10"/>
        <v>41663.569340277776</v>
      </c>
      <c r="W70" s="10">
        <f t="shared" si="11"/>
        <v>41693.569340277776</v>
      </c>
    </row>
    <row r="71" spans="1:23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>
        <f t="shared" si="6"/>
        <v>110.9423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11094.23</v>
      </c>
      <c r="N71">
        <v>178</v>
      </c>
      <c r="O71">
        <f t="shared" si="7"/>
        <v>62.327134831460668</v>
      </c>
      <c r="P71" t="b">
        <v>1</v>
      </c>
      <c r="Q71" t="s">
        <v>8266</v>
      </c>
      <c r="R71" t="str">
        <f t="shared" si="8"/>
        <v>film &amp; video</v>
      </c>
      <c r="S71" t="str">
        <f t="shared" si="9"/>
        <v>shorts</v>
      </c>
      <c r="T71">
        <v>1317538740</v>
      </c>
      <c r="U71">
        <v>1314765025</v>
      </c>
      <c r="V71" s="9">
        <f t="shared" si="10"/>
        <v>40786.187789351854</v>
      </c>
      <c r="W71" s="10">
        <f t="shared" si="11"/>
        <v>40818.290972222225</v>
      </c>
    </row>
    <row r="72" spans="1:23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>
        <f t="shared" si="6"/>
        <v>127.2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636</v>
      </c>
      <c r="N72">
        <v>17</v>
      </c>
      <c r="O72">
        <f t="shared" si="7"/>
        <v>37.411764705882355</v>
      </c>
      <c r="P72" t="b">
        <v>1</v>
      </c>
      <c r="Q72" t="s">
        <v>8266</v>
      </c>
      <c r="R72" t="str">
        <f t="shared" si="8"/>
        <v>film &amp; video</v>
      </c>
      <c r="S72" t="str">
        <f t="shared" si="9"/>
        <v>shorts</v>
      </c>
      <c r="T72">
        <v>1315171845</v>
      </c>
      <c r="U72">
        <v>1309987845</v>
      </c>
      <c r="V72" s="9">
        <f t="shared" si="10"/>
        <v>40730.896354166667</v>
      </c>
      <c r="W72" s="10">
        <f t="shared" si="11"/>
        <v>40790.896354166667</v>
      </c>
    </row>
    <row r="73" spans="1:23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>
        <f t="shared" si="6"/>
        <v>123.94444444444443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2231</v>
      </c>
      <c r="N73">
        <v>32</v>
      </c>
      <c r="O73">
        <f t="shared" si="7"/>
        <v>69.71875</v>
      </c>
      <c r="P73" t="b">
        <v>1</v>
      </c>
      <c r="Q73" t="s">
        <v>8266</v>
      </c>
      <c r="R73" t="str">
        <f t="shared" si="8"/>
        <v>film &amp; video</v>
      </c>
      <c r="S73" t="str">
        <f t="shared" si="9"/>
        <v>shorts</v>
      </c>
      <c r="T73">
        <v>1338186657</v>
      </c>
      <c r="U73">
        <v>1333002657</v>
      </c>
      <c r="V73" s="9">
        <f t="shared" si="10"/>
        <v>40997.271493055552</v>
      </c>
      <c r="W73" s="10">
        <f t="shared" si="11"/>
        <v>41057.271493055552</v>
      </c>
    </row>
    <row r="74" spans="1:23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>
        <f t="shared" si="6"/>
        <v>108.40909090909091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2385</v>
      </c>
      <c r="N74">
        <v>41</v>
      </c>
      <c r="O74">
        <f t="shared" si="7"/>
        <v>58.170731707317074</v>
      </c>
      <c r="P74" t="b">
        <v>1</v>
      </c>
      <c r="Q74" t="s">
        <v>8266</v>
      </c>
      <c r="R74" t="str">
        <f t="shared" si="8"/>
        <v>film &amp; video</v>
      </c>
      <c r="S74" t="str">
        <f t="shared" si="9"/>
        <v>shorts</v>
      </c>
      <c r="T74">
        <v>1352937600</v>
      </c>
      <c r="U74">
        <v>1351210481</v>
      </c>
      <c r="V74" s="9">
        <f t="shared" si="10"/>
        <v>41208.010196759256</v>
      </c>
      <c r="W74" s="10">
        <f t="shared" si="11"/>
        <v>41228</v>
      </c>
    </row>
    <row r="75" spans="1:23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>
        <f t="shared" si="6"/>
        <v>100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900</v>
      </c>
      <c r="N75">
        <v>18</v>
      </c>
      <c r="O75">
        <f t="shared" si="7"/>
        <v>50</v>
      </c>
      <c r="P75" t="b">
        <v>1</v>
      </c>
      <c r="Q75" t="s">
        <v>8266</v>
      </c>
      <c r="R75" t="str">
        <f t="shared" si="8"/>
        <v>film &amp; video</v>
      </c>
      <c r="S75" t="str">
        <f t="shared" si="9"/>
        <v>shorts</v>
      </c>
      <c r="T75">
        <v>1304395140</v>
      </c>
      <c r="U75">
        <v>1297620584</v>
      </c>
      <c r="V75" s="9">
        <f t="shared" si="10"/>
        <v>40587.75675925926</v>
      </c>
      <c r="W75" s="10">
        <f t="shared" si="11"/>
        <v>40666.165972222225</v>
      </c>
    </row>
    <row r="76" spans="1:23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>
        <f t="shared" si="6"/>
        <v>112.93199999999999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564.66</v>
      </c>
      <c r="N76">
        <v>29</v>
      </c>
      <c r="O76">
        <f t="shared" si="7"/>
        <v>19.471034482758618</v>
      </c>
      <c r="P76" t="b">
        <v>1</v>
      </c>
      <c r="Q76" t="s">
        <v>8266</v>
      </c>
      <c r="R76" t="str">
        <f t="shared" si="8"/>
        <v>film &amp; video</v>
      </c>
      <c r="S76" t="str">
        <f t="shared" si="9"/>
        <v>shorts</v>
      </c>
      <c r="T76">
        <v>1453376495</v>
      </c>
      <c r="U76">
        <v>1450784495</v>
      </c>
      <c r="V76" s="9">
        <f t="shared" si="10"/>
        <v>42360.487210648149</v>
      </c>
      <c r="W76" s="10">
        <f t="shared" si="11"/>
        <v>42390.487210648149</v>
      </c>
    </row>
    <row r="77" spans="1:23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>
        <f t="shared" si="6"/>
        <v>115.42857142857143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4040</v>
      </c>
      <c r="N77">
        <v>47</v>
      </c>
      <c r="O77">
        <f t="shared" si="7"/>
        <v>85.957446808510639</v>
      </c>
      <c r="P77" t="b">
        <v>1</v>
      </c>
      <c r="Q77" t="s">
        <v>8266</v>
      </c>
      <c r="R77" t="str">
        <f t="shared" si="8"/>
        <v>film &amp; video</v>
      </c>
      <c r="S77" t="str">
        <f t="shared" si="9"/>
        <v>shorts</v>
      </c>
      <c r="T77">
        <v>1366693272</v>
      </c>
      <c r="U77">
        <v>1364101272</v>
      </c>
      <c r="V77" s="9">
        <f t="shared" si="10"/>
        <v>41357.209166666667</v>
      </c>
      <c r="W77" s="10">
        <f t="shared" si="11"/>
        <v>41387.209166666667</v>
      </c>
    </row>
    <row r="78" spans="1:23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>
        <f t="shared" si="6"/>
        <v>153.33333333333334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460</v>
      </c>
      <c r="N78">
        <v>15</v>
      </c>
      <c r="O78">
        <f t="shared" si="7"/>
        <v>30.666666666666668</v>
      </c>
      <c r="P78" t="b">
        <v>1</v>
      </c>
      <c r="Q78" t="s">
        <v>8266</v>
      </c>
      <c r="R78" t="str">
        <f t="shared" si="8"/>
        <v>film &amp; video</v>
      </c>
      <c r="S78" t="str">
        <f t="shared" si="9"/>
        <v>shorts</v>
      </c>
      <c r="T78">
        <v>1325007358</v>
      </c>
      <c r="U78">
        <v>1319819758</v>
      </c>
      <c r="V78" s="9">
        <f t="shared" si="10"/>
        <v>40844.691643518519</v>
      </c>
      <c r="W78" s="10">
        <f t="shared" si="11"/>
        <v>40904.733310185184</v>
      </c>
    </row>
    <row r="79" spans="1:23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>
        <f t="shared" si="6"/>
        <v>392.5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1570</v>
      </c>
      <c r="N79">
        <v>26</v>
      </c>
      <c r="O79">
        <f t="shared" si="7"/>
        <v>60.384615384615387</v>
      </c>
      <c r="P79" t="b">
        <v>1</v>
      </c>
      <c r="Q79" t="s">
        <v>8266</v>
      </c>
      <c r="R79" t="str">
        <f t="shared" si="8"/>
        <v>film &amp; video</v>
      </c>
      <c r="S79" t="str">
        <f t="shared" si="9"/>
        <v>shorts</v>
      </c>
      <c r="T79">
        <v>1337569140</v>
      </c>
      <c r="U79">
        <v>1332991717</v>
      </c>
      <c r="V79" s="9">
        <f t="shared" si="10"/>
        <v>40997.144872685189</v>
      </c>
      <c r="W79" s="10">
        <f t="shared" si="11"/>
        <v>41050.124305555553</v>
      </c>
    </row>
    <row r="80" spans="1:23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>
        <f t="shared" si="6"/>
        <v>2702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1351</v>
      </c>
      <c r="N80">
        <v>35</v>
      </c>
      <c r="O80">
        <f t="shared" si="7"/>
        <v>38.6</v>
      </c>
      <c r="P80" t="b">
        <v>1</v>
      </c>
      <c r="Q80" t="s">
        <v>8266</v>
      </c>
      <c r="R80" t="str">
        <f t="shared" si="8"/>
        <v>film &amp; video</v>
      </c>
      <c r="S80" t="str">
        <f t="shared" si="9"/>
        <v>shorts</v>
      </c>
      <c r="T80">
        <v>1472751121</v>
      </c>
      <c r="U80">
        <v>1471887121</v>
      </c>
      <c r="V80" s="9">
        <f t="shared" si="10"/>
        <v>42604.730567129634</v>
      </c>
      <c r="W80" s="10">
        <f t="shared" si="11"/>
        <v>42614.730567129634</v>
      </c>
    </row>
    <row r="81" spans="1:23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>
        <f t="shared" si="6"/>
        <v>127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1651</v>
      </c>
      <c r="N81">
        <v>41</v>
      </c>
      <c r="O81">
        <f t="shared" si="7"/>
        <v>40.268292682926827</v>
      </c>
      <c r="P81" t="b">
        <v>1</v>
      </c>
      <c r="Q81" t="s">
        <v>8266</v>
      </c>
      <c r="R81" t="str">
        <f t="shared" si="8"/>
        <v>film &amp; video</v>
      </c>
      <c r="S81" t="str">
        <f t="shared" si="9"/>
        <v>shorts</v>
      </c>
      <c r="T81">
        <v>1398451093</v>
      </c>
      <c r="U81">
        <v>1395859093</v>
      </c>
      <c r="V81" s="9">
        <f t="shared" si="10"/>
        <v>41724.776539351849</v>
      </c>
      <c r="W81" s="10">
        <f t="shared" si="11"/>
        <v>41754.776539351849</v>
      </c>
    </row>
    <row r="82" spans="1:23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>
        <f t="shared" si="6"/>
        <v>107.25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12870</v>
      </c>
      <c r="N82">
        <v>47</v>
      </c>
      <c r="O82">
        <f t="shared" si="7"/>
        <v>273.82978723404256</v>
      </c>
      <c r="P82" t="b">
        <v>1</v>
      </c>
      <c r="Q82" t="s">
        <v>8266</v>
      </c>
      <c r="R82" t="str">
        <f t="shared" si="8"/>
        <v>film &amp; video</v>
      </c>
      <c r="S82" t="str">
        <f t="shared" si="9"/>
        <v>shorts</v>
      </c>
      <c r="T82">
        <v>1386640856</v>
      </c>
      <c r="U82">
        <v>1383616856</v>
      </c>
      <c r="V82" s="9">
        <f t="shared" si="10"/>
        <v>41583.083981481483</v>
      </c>
      <c r="W82" s="10">
        <f t="shared" si="11"/>
        <v>41618.083981481483</v>
      </c>
    </row>
    <row r="83" spans="1:23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>
        <f t="shared" si="6"/>
        <v>198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1485</v>
      </c>
      <c r="N83">
        <v>28</v>
      </c>
      <c r="O83">
        <f t="shared" si="7"/>
        <v>53.035714285714285</v>
      </c>
      <c r="P83" t="b">
        <v>1</v>
      </c>
      <c r="Q83" t="s">
        <v>8266</v>
      </c>
      <c r="R83" t="str">
        <f t="shared" si="8"/>
        <v>film &amp; video</v>
      </c>
      <c r="S83" t="str">
        <f t="shared" si="9"/>
        <v>shorts</v>
      </c>
      <c r="T83">
        <v>1342234920</v>
      </c>
      <c r="U83">
        <v>1341892127</v>
      </c>
      <c r="V83" s="9">
        <f t="shared" si="10"/>
        <v>41100.158877314818</v>
      </c>
      <c r="W83" s="10">
        <f t="shared" si="11"/>
        <v>41104.126388888886</v>
      </c>
    </row>
    <row r="84" spans="1:23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>
        <f t="shared" si="6"/>
        <v>100.01249999999999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4000.5</v>
      </c>
      <c r="N84">
        <v>100</v>
      </c>
      <c r="O84">
        <f t="shared" si="7"/>
        <v>40.005000000000003</v>
      </c>
      <c r="P84" t="b">
        <v>1</v>
      </c>
      <c r="Q84" t="s">
        <v>8266</v>
      </c>
      <c r="R84" t="str">
        <f t="shared" si="8"/>
        <v>film &amp; video</v>
      </c>
      <c r="S84" t="str">
        <f t="shared" si="9"/>
        <v>shorts</v>
      </c>
      <c r="T84">
        <v>1318189261</v>
      </c>
      <c r="U84">
        <v>1315597261</v>
      </c>
      <c r="V84" s="9">
        <f t="shared" si="10"/>
        <v>40795.820150462961</v>
      </c>
      <c r="W84" s="10">
        <f t="shared" si="11"/>
        <v>40825.820150462961</v>
      </c>
    </row>
    <row r="85" spans="1:23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>
        <f t="shared" si="6"/>
        <v>102.49999999999999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205</v>
      </c>
      <c r="N85">
        <v>13</v>
      </c>
      <c r="O85">
        <f t="shared" si="7"/>
        <v>15.76923076923077</v>
      </c>
      <c r="P85" t="b">
        <v>1</v>
      </c>
      <c r="Q85" t="s">
        <v>8266</v>
      </c>
      <c r="R85" t="str">
        <f t="shared" si="8"/>
        <v>film &amp; video</v>
      </c>
      <c r="S85" t="str">
        <f t="shared" si="9"/>
        <v>shorts</v>
      </c>
      <c r="T85">
        <v>1424604600</v>
      </c>
      <c r="U85">
        <v>1423320389</v>
      </c>
      <c r="V85" s="9">
        <f t="shared" si="10"/>
        <v>42042.615613425922</v>
      </c>
      <c r="W85" s="10">
        <f t="shared" si="11"/>
        <v>42057.479166666672</v>
      </c>
    </row>
    <row r="86" spans="1:23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>
        <f t="shared" si="6"/>
        <v>100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500</v>
      </c>
      <c r="N86">
        <v>7</v>
      </c>
      <c r="O86">
        <f t="shared" si="7"/>
        <v>71.428571428571431</v>
      </c>
      <c r="P86" t="b">
        <v>1</v>
      </c>
      <c r="Q86" t="s">
        <v>8266</v>
      </c>
      <c r="R86" t="str">
        <f t="shared" si="8"/>
        <v>film &amp; video</v>
      </c>
      <c r="S86" t="str">
        <f t="shared" si="9"/>
        <v>shorts</v>
      </c>
      <c r="T86">
        <v>1305483086</v>
      </c>
      <c r="U86">
        <v>1302891086</v>
      </c>
      <c r="V86" s="9">
        <f t="shared" si="10"/>
        <v>40648.757939814815</v>
      </c>
      <c r="W86" s="10">
        <f t="shared" si="11"/>
        <v>40678.757939814815</v>
      </c>
    </row>
    <row r="87" spans="1:23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>
        <f t="shared" si="6"/>
        <v>125.49999999999999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1506</v>
      </c>
      <c r="N87">
        <v>21</v>
      </c>
      <c r="O87">
        <f t="shared" si="7"/>
        <v>71.714285714285708</v>
      </c>
      <c r="P87" t="b">
        <v>1</v>
      </c>
      <c r="Q87" t="s">
        <v>8266</v>
      </c>
      <c r="R87" t="str">
        <f t="shared" si="8"/>
        <v>film &amp; video</v>
      </c>
      <c r="S87" t="str">
        <f t="shared" si="9"/>
        <v>shorts</v>
      </c>
      <c r="T87">
        <v>1316746837</v>
      </c>
      <c r="U87">
        <v>1314154837</v>
      </c>
      <c r="V87" s="9">
        <f t="shared" si="10"/>
        <v>40779.125428240739</v>
      </c>
      <c r="W87" s="10">
        <f t="shared" si="11"/>
        <v>40809.125428240739</v>
      </c>
    </row>
    <row r="88" spans="1:23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>
        <f t="shared" si="6"/>
        <v>106.46666666666667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6388</v>
      </c>
      <c r="N88">
        <v>17</v>
      </c>
      <c r="O88">
        <f t="shared" si="7"/>
        <v>375.76470588235293</v>
      </c>
      <c r="P88" t="b">
        <v>1</v>
      </c>
      <c r="Q88" t="s">
        <v>8266</v>
      </c>
      <c r="R88" t="str">
        <f t="shared" si="8"/>
        <v>film &amp; video</v>
      </c>
      <c r="S88" t="str">
        <f t="shared" si="9"/>
        <v>shorts</v>
      </c>
      <c r="T88">
        <v>1451226045</v>
      </c>
      <c r="U88">
        <v>1444828845</v>
      </c>
      <c r="V88" s="9">
        <f t="shared" si="10"/>
        <v>42291.556076388893</v>
      </c>
      <c r="W88" s="10">
        <f t="shared" si="11"/>
        <v>42365.59774305555</v>
      </c>
    </row>
    <row r="89" spans="1:23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>
        <f t="shared" si="6"/>
        <v>104.60000000000001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2615</v>
      </c>
      <c r="N89">
        <v>25</v>
      </c>
      <c r="O89">
        <f t="shared" si="7"/>
        <v>104.6</v>
      </c>
      <c r="P89" t="b">
        <v>1</v>
      </c>
      <c r="Q89" t="s">
        <v>8266</v>
      </c>
      <c r="R89" t="str">
        <f t="shared" si="8"/>
        <v>film &amp; video</v>
      </c>
      <c r="S89" t="str">
        <f t="shared" si="9"/>
        <v>shorts</v>
      </c>
      <c r="T89">
        <v>1275529260</v>
      </c>
      <c r="U89">
        <v>1274705803</v>
      </c>
      <c r="V89" s="9">
        <f t="shared" si="10"/>
        <v>40322.53938657407</v>
      </c>
      <c r="W89" s="10">
        <f t="shared" si="11"/>
        <v>40332.070138888892</v>
      </c>
    </row>
    <row r="90" spans="1:23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>
        <f t="shared" si="6"/>
        <v>102.85714285714285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3600</v>
      </c>
      <c r="N90">
        <v>60</v>
      </c>
      <c r="O90">
        <f t="shared" si="7"/>
        <v>60</v>
      </c>
      <c r="P90" t="b">
        <v>1</v>
      </c>
      <c r="Q90" t="s">
        <v>8266</v>
      </c>
      <c r="R90" t="str">
        <f t="shared" si="8"/>
        <v>film &amp; video</v>
      </c>
      <c r="S90" t="str">
        <f t="shared" si="9"/>
        <v>shorts</v>
      </c>
      <c r="T90">
        <v>1403452131</v>
      </c>
      <c r="U90">
        <v>1401205731</v>
      </c>
      <c r="V90" s="9">
        <f t="shared" si="10"/>
        <v>41786.65892361111</v>
      </c>
      <c r="W90" s="10">
        <f t="shared" si="11"/>
        <v>41812.65892361111</v>
      </c>
    </row>
    <row r="91" spans="1:23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>
        <f t="shared" si="6"/>
        <v>115.06666666666668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6904</v>
      </c>
      <c r="N91">
        <v>56</v>
      </c>
      <c r="O91">
        <f t="shared" si="7"/>
        <v>123.28571428571429</v>
      </c>
      <c r="P91" t="b">
        <v>1</v>
      </c>
      <c r="Q91" t="s">
        <v>8266</v>
      </c>
      <c r="R91" t="str">
        <f t="shared" si="8"/>
        <v>film &amp; video</v>
      </c>
      <c r="S91" t="str">
        <f t="shared" si="9"/>
        <v>shorts</v>
      </c>
      <c r="T91">
        <v>1370196192</v>
      </c>
      <c r="U91">
        <v>1368036192</v>
      </c>
      <c r="V91" s="9">
        <f t="shared" si="10"/>
        <v>41402.752222222225</v>
      </c>
      <c r="W91" s="10">
        <f t="shared" si="11"/>
        <v>41427.752222222225</v>
      </c>
    </row>
    <row r="92" spans="1:23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>
        <f t="shared" si="6"/>
        <v>100.4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502</v>
      </c>
      <c r="N92">
        <v>16</v>
      </c>
      <c r="O92">
        <f t="shared" si="7"/>
        <v>31.375</v>
      </c>
      <c r="P92" t="b">
        <v>1</v>
      </c>
      <c r="Q92" t="s">
        <v>8266</v>
      </c>
      <c r="R92" t="str">
        <f t="shared" si="8"/>
        <v>film &amp; video</v>
      </c>
      <c r="S92" t="str">
        <f t="shared" si="9"/>
        <v>shorts</v>
      </c>
      <c r="T92">
        <v>1310454499</v>
      </c>
      <c r="U92">
        <v>1307862499</v>
      </c>
      <c r="V92" s="9">
        <f t="shared" si="10"/>
        <v>40706.297442129631</v>
      </c>
      <c r="W92" s="10">
        <f t="shared" si="11"/>
        <v>40736.297442129631</v>
      </c>
    </row>
    <row r="93" spans="1:23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>
        <f t="shared" si="6"/>
        <v>120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3600</v>
      </c>
      <c r="N93">
        <v>46</v>
      </c>
      <c r="O93">
        <f t="shared" si="7"/>
        <v>78.260869565217391</v>
      </c>
      <c r="P93" t="b">
        <v>1</v>
      </c>
      <c r="Q93" t="s">
        <v>8266</v>
      </c>
      <c r="R93" t="str">
        <f t="shared" si="8"/>
        <v>film &amp; video</v>
      </c>
      <c r="S93" t="str">
        <f t="shared" si="9"/>
        <v>shorts</v>
      </c>
      <c r="T93">
        <v>1305625164</v>
      </c>
      <c r="U93">
        <v>1300354764</v>
      </c>
      <c r="V93" s="9">
        <f t="shared" si="10"/>
        <v>40619.402361111112</v>
      </c>
      <c r="W93" s="10">
        <f t="shared" si="11"/>
        <v>40680.402361111112</v>
      </c>
    </row>
    <row r="94" spans="1:23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>
        <f t="shared" si="6"/>
        <v>105.2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5260</v>
      </c>
      <c r="N94">
        <v>43</v>
      </c>
      <c r="O94">
        <f t="shared" si="7"/>
        <v>122.32558139534883</v>
      </c>
      <c r="P94" t="b">
        <v>1</v>
      </c>
      <c r="Q94" t="s">
        <v>8266</v>
      </c>
      <c r="R94" t="str">
        <f t="shared" si="8"/>
        <v>film &amp; video</v>
      </c>
      <c r="S94" t="str">
        <f t="shared" si="9"/>
        <v>shorts</v>
      </c>
      <c r="T94">
        <v>1485936000</v>
      </c>
      <c r="U94">
        <v>1481949983</v>
      </c>
      <c r="V94" s="9">
        <f t="shared" si="10"/>
        <v>42721.198877314819</v>
      </c>
      <c r="W94" s="10">
        <f t="shared" si="11"/>
        <v>42767.333333333328</v>
      </c>
    </row>
    <row r="95" spans="1:23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>
        <f t="shared" si="6"/>
        <v>110.60000000000001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1106</v>
      </c>
      <c r="N95">
        <v>15</v>
      </c>
      <c r="O95">
        <f t="shared" si="7"/>
        <v>73.733333333333334</v>
      </c>
      <c r="P95" t="b">
        <v>1</v>
      </c>
      <c r="Q95" t="s">
        <v>8266</v>
      </c>
      <c r="R95" t="str">
        <f t="shared" si="8"/>
        <v>film &amp; video</v>
      </c>
      <c r="S95" t="str">
        <f t="shared" si="9"/>
        <v>shorts</v>
      </c>
      <c r="T95">
        <v>1341349200</v>
      </c>
      <c r="U95">
        <v>1338928537</v>
      </c>
      <c r="V95" s="9">
        <f t="shared" si="10"/>
        <v>41065.858067129629</v>
      </c>
      <c r="W95" s="10">
        <f t="shared" si="11"/>
        <v>41093.875</v>
      </c>
    </row>
    <row r="96" spans="1:23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>
        <f t="shared" si="6"/>
        <v>104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260</v>
      </c>
      <c r="N96">
        <v>12</v>
      </c>
      <c r="O96">
        <f t="shared" si="7"/>
        <v>21.666666666666668</v>
      </c>
      <c r="P96" t="b">
        <v>1</v>
      </c>
      <c r="Q96" t="s">
        <v>8266</v>
      </c>
      <c r="R96" t="str">
        <f t="shared" si="8"/>
        <v>film &amp; video</v>
      </c>
      <c r="S96" t="str">
        <f t="shared" si="9"/>
        <v>shorts</v>
      </c>
      <c r="T96">
        <v>1396890822</v>
      </c>
      <c r="U96">
        <v>1395162822</v>
      </c>
      <c r="V96" s="9">
        <f t="shared" si="10"/>
        <v>41716.717847222222</v>
      </c>
      <c r="W96" s="10">
        <f t="shared" si="11"/>
        <v>41736.717847222222</v>
      </c>
    </row>
    <row r="97" spans="1:23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>
        <f t="shared" si="6"/>
        <v>131.42857142857142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460</v>
      </c>
      <c r="N97">
        <v>21</v>
      </c>
      <c r="O97">
        <f t="shared" si="7"/>
        <v>21.904761904761905</v>
      </c>
      <c r="P97" t="b">
        <v>1</v>
      </c>
      <c r="Q97" t="s">
        <v>8266</v>
      </c>
      <c r="R97" t="str">
        <f t="shared" si="8"/>
        <v>film &amp; video</v>
      </c>
      <c r="S97" t="str">
        <f t="shared" si="9"/>
        <v>shorts</v>
      </c>
      <c r="T97">
        <v>1330214841</v>
      </c>
      <c r="U97">
        <v>1327622841</v>
      </c>
      <c r="V97" s="9">
        <f t="shared" si="10"/>
        <v>40935.005104166667</v>
      </c>
      <c r="W97" s="10">
        <f t="shared" si="11"/>
        <v>40965.005104166667</v>
      </c>
    </row>
    <row r="98" spans="1:23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>
        <f t="shared" si="6"/>
        <v>114.66666666666667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1720</v>
      </c>
      <c r="N98">
        <v>34</v>
      </c>
      <c r="O98">
        <f t="shared" si="7"/>
        <v>50.588235294117645</v>
      </c>
      <c r="P98" t="b">
        <v>1</v>
      </c>
      <c r="Q98" t="s">
        <v>8266</v>
      </c>
      <c r="R98" t="str">
        <f t="shared" si="8"/>
        <v>film &amp; video</v>
      </c>
      <c r="S98" t="str">
        <f t="shared" si="9"/>
        <v>shorts</v>
      </c>
      <c r="T98">
        <v>1280631600</v>
      </c>
      <c r="U98">
        <v>1274889241</v>
      </c>
      <c r="V98" s="9">
        <f t="shared" si="10"/>
        <v>40324.662511574075</v>
      </c>
      <c r="W98" s="10">
        <f t="shared" si="11"/>
        <v>40391.125</v>
      </c>
    </row>
    <row r="99" spans="1:23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>
        <f t="shared" si="6"/>
        <v>106.25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425</v>
      </c>
      <c r="N99">
        <v>8</v>
      </c>
      <c r="O99">
        <f t="shared" si="7"/>
        <v>53.125</v>
      </c>
      <c r="P99" t="b">
        <v>1</v>
      </c>
      <c r="Q99" t="s">
        <v>8266</v>
      </c>
      <c r="R99" t="str">
        <f t="shared" si="8"/>
        <v>film &amp; video</v>
      </c>
      <c r="S99" t="str">
        <f t="shared" si="9"/>
        <v>shorts</v>
      </c>
      <c r="T99">
        <v>1310440482</v>
      </c>
      <c r="U99">
        <v>1307848482</v>
      </c>
      <c r="V99" s="9">
        <f t="shared" si="10"/>
        <v>40706.135208333333</v>
      </c>
      <c r="W99" s="10">
        <f t="shared" si="11"/>
        <v>40736.135208333333</v>
      </c>
    </row>
    <row r="100" spans="1:23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>
        <f t="shared" si="6"/>
        <v>106.25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3400</v>
      </c>
      <c r="N100">
        <v>60</v>
      </c>
      <c r="O100">
        <f t="shared" si="7"/>
        <v>56.666666666666664</v>
      </c>
      <c r="P100" t="b">
        <v>1</v>
      </c>
      <c r="Q100" t="s">
        <v>8266</v>
      </c>
      <c r="R100" t="str">
        <f t="shared" si="8"/>
        <v>film &amp; video</v>
      </c>
      <c r="S100" t="str">
        <f t="shared" si="9"/>
        <v>shorts</v>
      </c>
      <c r="T100">
        <v>1354923000</v>
      </c>
      <c r="U100">
        <v>1351796674</v>
      </c>
      <c r="V100" s="9">
        <f t="shared" si="10"/>
        <v>41214.79483796296</v>
      </c>
      <c r="W100" s="10">
        <f t="shared" si="11"/>
        <v>41250.979166666664</v>
      </c>
    </row>
    <row r="101" spans="1:23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>
        <f t="shared" si="6"/>
        <v>106.01933333333334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1590.29</v>
      </c>
      <c r="N101">
        <v>39</v>
      </c>
      <c r="O101">
        <f t="shared" si="7"/>
        <v>40.776666666666664</v>
      </c>
      <c r="P101" t="b">
        <v>1</v>
      </c>
      <c r="Q101" t="s">
        <v>8266</v>
      </c>
      <c r="R101" t="str">
        <f t="shared" si="8"/>
        <v>film &amp; video</v>
      </c>
      <c r="S101" t="str">
        <f t="shared" si="9"/>
        <v>shorts</v>
      </c>
      <c r="T101">
        <v>1390426799</v>
      </c>
      <c r="U101">
        <v>1387834799</v>
      </c>
      <c r="V101" s="9">
        <f t="shared" si="10"/>
        <v>41631.902766203704</v>
      </c>
      <c r="W101" s="10">
        <f t="shared" si="11"/>
        <v>41661.902766203704</v>
      </c>
    </row>
    <row r="102" spans="1:23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>
        <f t="shared" si="6"/>
        <v>100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5000</v>
      </c>
      <c r="N102">
        <v>26</v>
      </c>
      <c r="O102">
        <f t="shared" si="7"/>
        <v>192.30769230769232</v>
      </c>
      <c r="P102" t="b">
        <v>1</v>
      </c>
      <c r="Q102" t="s">
        <v>8266</v>
      </c>
      <c r="R102" t="str">
        <f t="shared" si="8"/>
        <v>film &amp; video</v>
      </c>
      <c r="S102" t="str">
        <f t="shared" si="9"/>
        <v>shorts</v>
      </c>
      <c r="T102">
        <v>1352055886</v>
      </c>
      <c r="U102">
        <v>1350324286</v>
      </c>
      <c r="V102" s="9">
        <f t="shared" si="10"/>
        <v>41197.753310185188</v>
      </c>
      <c r="W102" s="10">
        <f t="shared" si="11"/>
        <v>41217.794976851852</v>
      </c>
    </row>
    <row r="103" spans="1:23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>
        <f t="shared" si="6"/>
        <v>100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3500</v>
      </c>
      <c r="N103">
        <v>35</v>
      </c>
      <c r="O103">
        <f t="shared" si="7"/>
        <v>100</v>
      </c>
      <c r="P103" t="b">
        <v>1</v>
      </c>
      <c r="Q103" t="s">
        <v>8266</v>
      </c>
      <c r="R103" t="str">
        <f t="shared" si="8"/>
        <v>film &amp; video</v>
      </c>
      <c r="S103" t="str">
        <f t="shared" si="9"/>
        <v>shorts</v>
      </c>
      <c r="T103">
        <v>1359052710</v>
      </c>
      <c r="U103">
        <v>1356979110</v>
      </c>
      <c r="V103" s="9">
        <f t="shared" si="10"/>
        <v>41274.776736111111</v>
      </c>
      <c r="W103" s="10">
        <f t="shared" si="11"/>
        <v>41298.776736111111</v>
      </c>
    </row>
    <row r="104" spans="1:23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>
        <f t="shared" si="6"/>
        <v>127.75000000000001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7665</v>
      </c>
      <c r="N104">
        <v>65</v>
      </c>
      <c r="O104">
        <f t="shared" si="7"/>
        <v>117.92307692307692</v>
      </c>
      <c r="P104" t="b">
        <v>1</v>
      </c>
      <c r="Q104" t="s">
        <v>8266</v>
      </c>
      <c r="R104" t="str">
        <f t="shared" si="8"/>
        <v>film &amp; video</v>
      </c>
      <c r="S104" t="str">
        <f t="shared" si="9"/>
        <v>shorts</v>
      </c>
      <c r="T104">
        <v>1293073733</v>
      </c>
      <c r="U104">
        <v>1290481733</v>
      </c>
      <c r="V104" s="9">
        <f t="shared" si="10"/>
        <v>40505.131168981483</v>
      </c>
      <c r="W104" s="10">
        <f t="shared" si="11"/>
        <v>40535.131168981483</v>
      </c>
    </row>
    <row r="105" spans="1:23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>
        <f t="shared" si="6"/>
        <v>105.15384615384616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1367</v>
      </c>
      <c r="N105">
        <v>49</v>
      </c>
      <c r="O105">
        <f t="shared" si="7"/>
        <v>27.897959183673468</v>
      </c>
      <c r="P105" t="b">
        <v>1</v>
      </c>
      <c r="Q105" t="s">
        <v>8266</v>
      </c>
      <c r="R105" t="str">
        <f t="shared" si="8"/>
        <v>film &amp; video</v>
      </c>
      <c r="S105" t="str">
        <f t="shared" si="9"/>
        <v>shorts</v>
      </c>
      <c r="T105">
        <v>1394220030</v>
      </c>
      <c r="U105">
        <v>1392232830</v>
      </c>
      <c r="V105" s="9">
        <f t="shared" si="10"/>
        <v>41682.805902777778</v>
      </c>
      <c r="W105" s="10">
        <f t="shared" si="11"/>
        <v>41705.805902777778</v>
      </c>
    </row>
    <row r="106" spans="1:23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>
        <f t="shared" si="6"/>
        <v>120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600</v>
      </c>
      <c r="N106">
        <v>10</v>
      </c>
      <c r="O106">
        <f t="shared" si="7"/>
        <v>60</v>
      </c>
      <c r="P106" t="b">
        <v>1</v>
      </c>
      <c r="Q106" t="s">
        <v>8266</v>
      </c>
      <c r="R106" t="str">
        <f t="shared" si="8"/>
        <v>film &amp; video</v>
      </c>
      <c r="S106" t="str">
        <f t="shared" si="9"/>
        <v>shorts</v>
      </c>
      <c r="T106">
        <v>1301792400</v>
      </c>
      <c r="U106">
        <v>1299775266</v>
      </c>
      <c r="V106" s="9">
        <f t="shared" si="10"/>
        <v>40612.695208333331</v>
      </c>
      <c r="W106" s="10">
        <f t="shared" si="11"/>
        <v>40636.041666666664</v>
      </c>
    </row>
    <row r="107" spans="1:23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>
        <f t="shared" si="6"/>
        <v>107.40909090909089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2363</v>
      </c>
      <c r="N107">
        <v>60</v>
      </c>
      <c r="O107">
        <f t="shared" si="7"/>
        <v>39.383333333333333</v>
      </c>
      <c r="P107" t="b">
        <v>1</v>
      </c>
      <c r="Q107" t="s">
        <v>8266</v>
      </c>
      <c r="R107" t="str">
        <f t="shared" si="8"/>
        <v>film &amp; video</v>
      </c>
      <c r="S107" t="str">
        <f t="shared" si="9"/>
        <v>shorts</v>
      </c>
      <c r="T107">
        <v>1463184000</v>
      </c>
      <c r="U107">
        <v>1461605020</v>
      </c>
      <c r="V107" s="9">
        <f t="shared" si="10"/>
        <v>42485.724768518514</v>
      </c>
      <c r="W107" s="10">
        <f t="shared" si="11"/>
        <v>42504</v>
      </c>
    </row>
    <row r="108" spans="1:23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>
        <f t="shared" si="6"/>
        <v>100.49999999999999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5025</v>
      </c>
      <c r="N108">
        <v>27</v>
      </c>
      <c r="O108">
        <f t="shared" si="7"/>
        <v>186.11111111111111</v>
      </c>
      <c r="P108" t="b">
        <v>1</v>
      </c>
      <c r="Q108" t="s">
        <v>8266</v>
      </c>
      <c r="R108" t="str">
        <f t="shared" si="8"/>
        <v>film &amp; video</v>
      </c>
      <c r="S108" t="str">
        <f t="shared" si="9"/>
        <v>shorts</v>
      </c>
      <c r="T108">
        <v>1333391901</v>
      </c>
      <c r="U108">
        <v>1332182301</v>
      </c>
      <c r="V108" s="9">
        <f t="shared" si="10"/>
        <v>40987.776631944449</v>
      </c>
      <c r="W108" s="10">
        <f t="shared" si="11"/>
        <v>41001.776631944449</v>
      </c>
    </row>
    <row r="109" spans="1:23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>
        <f t="shared" si="6"/>
        <v>102.46666666666667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7685</v>
      </c>
      <c r="N109">
        <v>69</v>
      </c>
      <c r="O109">
        <f t="shared" si="7"/>
        <v>111.37681159420291</v>
      </c>
      <c r="P109" t="b">
        <v>1</v>
      </c>
      <c r="Q109" t="s">
        <v>8266</v>
      </c>
      <c r="R109" t="str">
        <f t="shared" si="8"/>
        <v>film &amp; video</v>
      </c>
      <c r="S109" t="str">
        <f t="shared" si="9"/>
        <v>shorts</v>
      </c>
      <c r="T109">
        <v>1303688087</v>
      </c>
      <c r="U109">
        <v>1301787287</v>
      </c>
      <c r="V109" s="9">
        <f t="shared" si="10"/>
        <v>40635.982488425929</v>
      </c>
      <c r="W109" s="10">
        <f t="shared" si="11"/>
        <v>40657.982488425929</v>
      </c>
    </row>
    <row r="110" spans="1:23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>
        <f t="shared" si="6"/>
        <v>246.66666666666669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3700</v>
      </c>
      <c r="N110">
        <v>47</v>
      </c>
      <c r="O110">
        <f t="shared" si="7"/>
        <v>78.723404255319153</v>
      </c>
      <c r="P110" t="b">
        <v>1</v>
      </c>
      <c r="Q110" t="s">
        <v>8266</v>
      </c>
      <c r="R110" t="str">
        <f t="shared" si="8"/>
        <v>film &amp; video</v>
      </c>
      <c r="S110" t="str">
        <f t="shared" si="9"/>
        <v>shorts</v>
      </c>
      <c r="T110">
        <v>1370011370</v>
      </c>
      <c r="U110">
        <v>1364827370</v>
      </c>
      <c r="V110" s="9">
        <f t="shared" si="10"/>
        <v>41365.613078703704</v>
      </c>
      <c r="W110" s="10">
        <f t="shared" si="11"/>
        <v>41425.613078703704</v>
      </c>
    </row>
    <row r="111" spans="1:23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>
        <f t="shared" si="6"/>
        <v>219.49999999999997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2195</v>
      </c>
      <c r="N111">
        <v>47</v>
      </c>
      <c r="O111">
        <f t="shared" si="7"/>
        <v>46.702127659574465</v>
      </c>
      <c r="P111" t="b">
        <v>1</v>
      </c>
      <c r="Q111" t="s">
        <v>8266</v>
      </c>
      <c r="R111" t="str">
        <f t="shared" si="8"/>
        <v>film &amp; video</v>
      </c>
      <c r="S111" t="str">
        <f t="shared" si="9"/>
        <v>shorts</v>
      </c>
      <c r="T111">
        <v>1298680630</v>
      </c>
      <c r="U111">
        <v>1296088630</v>
      </c>
      <c r="V111" s="9">
        <f t="shared" si="10"/>
        <v>40570.025810185187</v>
      </c>
      <c r="W111" s="10">
        <f t="shared" si="11"/>
        <v>40600.025810185187</v>
      </c>
    </row>
    <row r="112" spans="1:23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>
        <f t="shared" si="6"/>
        <v>130.76923076923077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1700</v>
      </c>
      <c r="N112">
        <v>26</v>
      </c>
      <c r="O112">
        <f t="shared" si="7"/>
        <v>65.384615384615387</v>
      </c>
      <c r="P112" t="b">
        <v>1</v>
      </c>
      <c r="Q112" t="s">
        <v>8266</v>
      </c>
      <c r="R112" t="str">
        <f t="shared" si="8"/>
        <v>film &amp; video</v>
      </c>
      <c r="S112" t="str">
        <f t="shared" si="9"/>
        <v>shorts</v>
      </c>
      <c r="T112">
        <v>1384408740</v>
      </c>
      <c r="U112">
        <v>1381445253</v>
      </c>
      <c r="V112" s="9">
        <f t="shared" si="10"/>
        <v>41557.949687500004</v>
      </c>
      <c r="W112" s="10">
        <f t="shared" si="11"/>
        <v>41592.249305555553</v>
      </c>
    </row>
    <row r="113" spans="1:23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>
        <f t="shared" si="6"/>
        <v>154.57142857142858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5410</v>
      </c>
      <c r="N113">
        <v>53</v>
      </c>
      <c r="O113">
        <f t="shared" si="7"/>
        <v>102.0754716981132</v>
      </c>
      <c r="P113" t="b">
        <v>1</v>
      </c>
      <c r="Q113" t="s">
        <v>8266</v>
      </c>
      <c r="R113" t="str">
        <f t="shared" si="8"/>
        <v>film &amp; video</v>
      </c>
      <c r="S113" t="str">
        <f t="shared" si="9"/>
        <v>shorts</v>
      </c>
      <c r="T113">
        <v>1433059187</v>
      </c>
      <c r="U113">
        <v>1430467187</v>
      </c>
      <c r="V113" s="9">
        <f t="shared" si="10"/>
        <v>42125.333182870367</v>
      </c>
      <c r="W113" s="10">
        <f t="shared" si="11"/>
        <v>42155.333182870367</v>
      </c>
    </row>
    <row r="114" spans="1:23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>
        <f t="shared" si="6"/>
        <v>104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5200</v>
      </c>
      <c r="N114">
        <v>81</v>
      </c>
      <c r="O114">
        <f t="shared" si="7"/>
        <v>64.197530864197532</v>
      </c>
      <c r="P114" t="b">
        <v>1</v>
      </c>
      <c r="Q114" t="s">
        <v>8266</v>
      </c>
      <c r="R114" t="str">
        <f t="shared" si="8"/>
        <v>film &amp; video</v>
      </c>
      <c r="S114" t="str">
        <f t="shared" si="9"/>
        <v>shorts</v>
      </c>
      <c r="T114">
        <v>1397354400</v>
      </c>
      <c r="U114">
        <v>1395277318</v>
      </c>
      <c r="V114" s="9">
        <f t="shared" si="10"/>
        <v>41718.043032407404</v>
      </c>
      <c r="W114" s="10">
        <f t="shared" si="11"/>
        <v>41742.083333333336</v>
      </c>
    </row>
    <row r="115" spans="1:23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>
        <f t="shared" si="6"/>
        <v>141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7050</v>
      </c>
      <c r="N115">
        <v>78</v>
      </c>
      <c r="O115">
        <f t="shared" si="7"/>
        <v>90.384615384615387</v>
      </c>
      <c r="P115" t="b">
        <v>1</v>
      </c>
      <c r="Q115" t="s">
        <v>8266</v>
      </c>
      <c r="R115" t="str">
        <f t="shared" si="8"/>
        <v>film &amp; video</v>
      </c>
      <c r="S115" t="str">
        <f t="shared" si="9"/>
        <v>shorts</v>
      </c>
      <c r="T115">
        <v>1312642800</v>
      </c>
      <c r="U115">
        <v>1311963128</v>
      </c>
      <c r="V115" s="9">
        <f t="shared" si="10"/>
        <v>40753.758425925924</v>
      </c>
      <c r="W115" s="10">
        <f t="shared" si="11"/>
        <v>40761.625</v>
      </c>
    </row>
    <row r="116" spans="1:23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>
        <f t="shared" si="6"/>
        <v>103.33333333333334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3100</v>
      </c>
      <c r="N116">
        <v>35</v>
      </c>
      <c r="O116">
        <f t="shared" si="7"/>
        <v>88.571428571428569</v>
      </c>
      <c r="P116" t="b">
        <v>1</v>
      </c>
      <c r="Q116" t="s">
        <v>8266</v>
      </c>
      <c r="R116" t="str">
        <f t="shared" si="8"/>
        <v>film &amp; video</v>
      </c>
      <c r="S116" t="str">
        <f t="shared" si="9"/>
        <v>shorts</v>
      </c>
      <c r="T116">
        <v>1326436488</v>
      </c>
      <c r="U116">
        <v>1321252488</v>
      </c>
      <c r="V116" s="9">
        <f t="shared" si="10"/>
        <v>40861.27416666667</v>
      </c>
      <c r="W116" s="10">
        <f t="shared" si="11"/>
        <v>40921.27416666667</v>
      </c>
    </row>
    <row r="117" spans="1:23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>
        <f t="shared" si="6"/>
        <v>140.44444444444443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632</v>
      </c>
      <c r="N117">
        <v>22</v>
      </c>
      <c r="O117">
        <f t="shared" si="7"/>
        <v>28.727272727272727</v>
      </c>
      <c r="P117" t="b">
        <v>1</v>
      </c>
      <c r="Q117" t="s">
        <v>8266</v>
      </c>
      <c r="R117" t="str">
        <f t="shared" si="8"/>
        <v>film &amp; video</v>
      </c>
      <c r="S117" t="str">
        <f t="shared" si="9"/>
        <v>shorts</v>
      </c>
      <c r="T117">
        <v>1328377444</v>
      </c>
      <c r="U117">
        <v>1326217444</v>
      </c>
      <c r="V117" s="9">
        <f t="shared" si="10"/>
        <v>40918.738935185182</v>
      </c>
      <c r="W117" s="10">
        <f t="shared" si="11"/>
        <v>40943.738935185182</v>
      </c>
    </row>
    <row r="118" spans="1:23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>
        <f t="shared" si="6"/>
        <v>113.65714285714286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3978</v>
      </c>
      <c r="N118">
        <v>57</v>
      </c>
      <c r="O118">
        <f t="shared" si="7"/>
        <v>69.78947368421052</v>
      </c>
      <c r="P118" t="b">
        <v>1</v>
      </c>
      <c r="Q118" t="s">
        <v>8266</v>
      </c>
      <c r="R118" t="str">
        <f t="shared" si="8"/>
        <v>film &amp; video</v>
      </c>
      <c r="S118" t="str">
        <f t="shared" si="9"/>
        <v>shorts</v>
      </c>
      <c r="T118">
        <v>1302260155</v>
      </c>
      <c r="U118">
        <v>1298289355</v>
      </c>
      <c r="V118" s="9">
        <f t="shared" si="10"/>
        <v>40595.497164351851</v>
      </c>
      <c r="W118" s="10">
        <f t="shared" si="11"/>
        <v>40641.455497685187</v>
      </c>
    </row>
    <row r="119" spans="1:23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>
        <f t="shared" si="6"/>
        <v>100.49377777777779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4522.22</v>
      </c>
      <c r="N119">
        <v>27</v>
      </c>
      <c r="O119">
        <f t="shared" si="7"/>
        <v>167.48962962962963</v>
      </c>
      <c r="P119" t="b">
        <v>1</v>
      </c>
      <c r="Q119" t="s">
        <v>8266</v>
      </c>
      <c r="R119" t="str">
        <f t="shared" si="8"/>
        <v>film &amp; video</v>
      </c>
      <c r="S119" t="str">
        <f t="shared" si="9"/>
        <v>shorts</v>
      </c>
      <c r="T119">
        <v>1276110000</v>
      </c>
      <c r="U119">
        <v>1268337744</v>
      </c>
      <c r="V119" s="9">
        <f t="shared" si="10"/>
        <v>40248.834999999999</v>
      </c>
      <c r="W119" s="10">
        <f t="shared" si="11"/>
        <v>40338.791666666664</v>
      </c>
    </row>
    <row r="120" spans="1:23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>
        <f t="shared" si="6"/>
        <v>113.03159999999998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5651.58</v>
      </c>
      <c r="N120">
        <v>39</v>
      </c>
      <c r="O120">
        <f t="shared" si="7"/>
        <v>144.91230769230768</v>
      </c>
      <c r="P120" t="b">
        <v>1</v>
      </c>
      <c r="Q120" t="s">
        <v>8266</v>
      </c>
      <c r="R120" t="str">
        <f t="shared" si="8"/>
        <v>film &amp; video</v>
      </c>
      <c r="S120" t="str">
        <f t="shared" si="9"/>
        <v>shorts</v>
      </c>
      <c r="T120">
        <v>1311902236</v>
      </c>
      <c r="U120">
        <v>1309310236</v>
      </c>
      <c r="V120" s="9">
        <f t="shared" si="10"/>
        <v>40723.053657407407</v>
      </c>
      <c r="W120" s="10">
        <f t="shared" si="11"/>
        <v>40753.053657407407</v>
      </c>
    </row>
    <row r="121" spans="1:23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>
        <f t="shared" si="6"/>
        <v>104.55692307692308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3398.1</v>
      </c>
      <c r="N121">
        <v>37</v>
      </c>
      <c r="O121">
        <f t="shared" si="7"/>
        <v>91.840540540540545</v>
      </c>
      <c r="P121" t="b">
        <v>1</v>
      </c>
      <c r="Q121" t="s">
        <v>8266</v>
      </c>
      <c r="R121" t="str">
        <f t="shared" si="8"/>
        <v>film &amp; video</v>
      </c>
      <c r="S121" t="str">
        <f t="shared" si="9"/>
        <v>shorts</v>
      </c>
      <c r="T121">
        <v>1313276400</v>
      </c>
      <c r="U121">
        <v>1310693986</v>
      </c>
      <c r="V121" s="9">
        <f t="shared" si="10"/>
        <v>40739.069282407407</v>
      </c>
      <c r="W121" s="10">
        <f t="shared" si="11"/>
        <v>40768.958333333336</v>
      </c>
    </row>
    <row r="122" spans="1:23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>
        <f t="shared" si="6"/>
        <v>1.4285714285714287E-2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10</v>
      </c>
      <c r="N122">
        <v>1</v>
      </c>
      <c r="O122">
        <f t="shared" si="7"/>
        <v>10</v>
      </c>
      <c r="P122" t="b">
        <v>0</v>
      </c>
      <c r="Q122" t="s">
        <v>8267</v>
      </c>
      <c r="R122" t="str">
        <f t="shared" si="8"/>
        <v>film &amp; video</v>
      </c>
      <c r="S122" t="str">
        <f t="shared" si="9"/>
        <v>science fiction</v>
      </c>
      <c r="T122">
        <v>1475457107</v>
      </c>
      <c r="U122">
        <v>1472865107</v>
      </c>
      <c r="V122" s="9">
        <f t="shared" si="10"/>
        <v>42616.049849537041</v>
      </c>
      <c r="W122" s="10">
        <f t="shared" si="11"/>
        <v>42646.049849537041</v>
      </c>
    </row>
    <row r="123" spans="1:23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>
        <f t="shared" si="6"/>
        <v>3.3333333333333333E-2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>
        <v>1</v>
      </c>
      <c r="O123">
        <f t="shared" si="7"/>
        <v>1</v>
      </c>
      <c r="P123" t="b">
        <v>0</v>
      </c>
      <c r="Q123" t="s">
        <v>8267</v>
      </c>
      <c r="R123" t="str">
        <f t="shared" si="8"/>
        <v>film &amp; video</v>
      </c>
      <c r="S123" t="str">
        <f t="shared" si="9"/>
        <v>science fiction</v>
      </c>
      <c r="T123">
        <v>1429352160</v>
      </c>
      <c r="U123">
        <v>1427993710</v>
      </c>
      <c r="V123" s="9">
        <f t="shared" si="10"/>
        <v>42096.704976851848</v>
      </c>
      <c r="W123" s="10">
        <f t="shared" si="11"/>
        <v>42112.427777777775</v>
      </c>
    </row>
    <row r="124" spans="1:23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>
        <f t="shared" si="6"/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>
        <v>0</v>
      </c>
      <c r="O124" t="e">
        <f t="shared" si="7"/>
        <v>#DIV/0!</v>
      </c>
      <c r="P124" t="b">
        <v>0</v>
      </c>
      <c r="Q124" t="s">
        <v>8267</v>
      </c>
      <c r="R124" t="str">
        <f t="shared" si="8"/>
        <v>film &amp; video</v>
      </c>
      <c r="S124" t="str">
        <f t="shared" si="9"/>
        <v>science fiction</v>
      </c>
      <c r="T124">
        <v>1476094907</v>
      </c>
      <c r="U124">
        <v>1470910907</v>
      </c>
      <c r="V124" s="9">
        <f t="shared" si="10"/>
        <v>42593.431793981479</v>
      </c>
      <c r="W124" s="10">
        <f t="shared" si="11"/>
        <v>42653.431793981479</v>
      </c>
    </row>
    <row r="125" spans="1:23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>
        <f t="shared" si="6"/>
        <v>0.27454545454545454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151</v>
      </c>
      <c r="N125">
        <v>6</v>
      </c>
      <c r="O125">
        <f t="shared" si="7"/>
        <v>25.166666666666668</v>
      </c>
      <c r="P125" t="b">
        <v>0</v>
      </c>
      <c r="Q125" t="s">
        <v>8267</v>
      </c>
      <c r="R125" t="str">
        <f t="shared" si="8"/>
        <v>film &amp; video</v>
      </c>
      <c r="S125" t="str">
        <f t="shared" si="9"/>
        <v>science fiction</v>
      </c>
      <c r="T125">
        <v>1414533600</v>
      </c>
      <c r="U125">
        <v>1411411564</v>
      </c>
      <c r="V125" s="9">
        <f t="shared" si="10"/>
        <v>41904.781990740739</v>
      </c>
      <c r="W125" s="10">
        <f t="shared" si="11"/>
        <v>41940.916666666664</v>
      </c>
    </row>
    <row r="126" spans="1:23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>
        <f t="shared" si="6"/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>
        <v>0</v>
      </c>
      <c r="O126" t="e">
        <f t="shared" si="7"/>
        <v>#DIV/0!</v>
      </c>
      <c r="P126" t="b">
        <v>0</v>
      </c>
      <c r="Q126" t="s">
        <v>8267</v>
      </c>
      <c r="R126" t="str">
        <f t="shared" si="8"/>
        <v>film &amp; video</v>
      </c>
      <c r="S126" t="str">
        <f t="shared" si="9"/>
        <v>science fiction</v>
      </c>
      <c r="T126">
        <v>1431728242</v>
      </c>
      <c r="U126">
        <v>1429568242</v>
      </c>
      <c r="V126" s="9">
        <f t="shared" si="10"/>
        <v>42114.928726851853</v>
      </c>
      <c r="W126" s="10">
        <f t="shared" si="11"/>
        <v>42139.928726851853</v>
      </c>
    </row>
    <row r="127" spans="1:23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>
        <f t="shared" si="6"/>
        <v>14.000000000000002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70</v>
      </c>
      <c r="N127">
        <v>6</v>
      </c>
      <c r="O127">
        <f t="shared" si="7"/>
        <v>11.666666666666666</v>
      </c>
      <c r="P127" t="b">
        <v>0</v>
      </c>
      <c r="Q127" t="s">
        <v>8267</v>
      </c>
      <c r="R127" t="str">
        <f t="shared" si="8"/>
        <v>film &amp; video</v>
      </c>
      <c r="S127" t="str">
        <f t="shared" si="9"/>
        <v>science fiction</v>
      </c>
      <c r="T127">
        <v>1486165880</v>
      </c>
      <c r="U127">
        <v>1480981880</v>
      </c>
      <c r="V127" s="9">
        <f t="shared" si="10"/>
        <v>42709.993981481486</v>
      </c>
      <c r="W127" s="10">
        <f t="shared" si="11"/>
        <v>42769.993981481486</v>
      </c>
    </row>
    <row r="128" spans="1:23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>
        <f t="shared" si="6"/>
        <v>5.548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1387</v>
      </c>
      <c r="N128">
        <v>13</v>
      </c>
      <c r="O128">
        <f t="shared" si="7"/>
        <v>106.69230769230769</v>
      </c>
      <c r="P128" t="b">
        <v>0</v>
      </c>
      <c r="Q128" t="s">
        <v>8267</v>
      </c>
      <c r="R128" t="str">
        <f t="shared" si="8"/>
        <v>film &amp; video</v>
      </c>
      <c r="S128" t="str">
        <f t="shared" si="9"/>
        <v>science fiction</v>
      </c>
      <c r="T128">
        <v>1433988000</v>
      </c>
      <c r="U128">
        <v>1431353337</v>
      </c>
      <c r="V128" s="9">
        <f t="shared" si="10"/>
        <v>42135.589548611111</v>
      </c>
      <c r="W128" s="10">
        <f t="shared" si="11"/>
        <v>42166.083333333328</v>
      </c>
    </row>
    <row r="129" spans="1:23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>
        <f t="shared" si="6"/>
        <v>2.375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190</v>
      </c>
      <c r="N129">
        <v>4</v>
      </c>
      <c r="O129">
        <f t="shared" si="7"/>
        <v>47.5</v>
      </c>
      <c r="P129" t="b">
        <v>0</v>
      </c>
      <c r="Q129" t="s">
        <v>8267</v>
      </c>
      <c r="R129" t="str">
        <f t="shared" si="8"/>
        <v>film &amp; video</v>
      </c>
      <c r="S129" t="str">
        <f t="shared" si="9"/>
        <v>science fiction</v>
      </c>
      <c r="T129">
        <v>1428069541</v>
      </c>
      <c r="U129">
        <v>1425481141</v>
      </c>
      <c r="V129" s="9">
        <f t="shared" si="10"/>
        <v>42067.62431712963</v>
      </c>
      <c r="W129" s="10">
        <f t="shared" si="11"/>
        <v>42097.582650462966</v>
      </c>
    </row>
    <row r="130" spans="1:23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>
        <f t="shared" si="6"/>
        <v>1.867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1867</v>
      </c>
      <c r="N130">
        <v>6</v>
      </c>
      <c r="O130">
        <f t="shared" si="7"/>
        <v>311.16666666666669</v>
      </c>
      <c r="P130" t="b">
        <v>0</v>
      </c>
      <c r="Q130" t="s">
        <v>8267</v>
      </c>
      <c r="R130" t="str">
        <f t="shared" si="8"/>
        <v>film &amp; video</v>
      </c>
      <c r="S130" t="str">
        <f t="shared" si="9"/>
        <v>science fiction</v>
      </c>
      <c r="T130">
        <v>1476941293</v>
      </c>
      <c r="U130">
        <v>1473917293</v>
      </c>
      <c r="V130" s="9">
        <f t="shared" si="10"/>
        <v>42628.22792824074</v>
      </c>
      <c r="W130" s="10">
        <f t="shared" si="11"/>
        <v>42663.22792824074</v>
      </c>
    </row>
    <row r="131" spans="1:23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>
        <f t="shared" ref="F131:F194" si="12">(E131/D131)*100</f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>
        <v>0</v>
      </c>
      <c r="O131" t="e">
        <f t="shared" ref="O131:O194" si="13">M131/N131</f>
        <v>#DIV/0!</v>
      </c>
      <c r="P131" t="b">
        <v>0</v>
      </c>
      <c r="Q131" t="s">
        <v>8267</v>
      </c>
      <c r="R131" t="str">
        <f t="shared" ref="R131:R194" si="14">LEFT(Q131,SEARCH("/",Q131,1)-1)</f>
        <v>film &amp; video</v>
      </c>
      <c r="S131" t="str">
        <f t="shared" ref="S131:S194" si="15">RIGHT(Q131,LEN(Q131)-FIND("/",Q131))</f>
        <v>science fiction</v>
      </c>
      <c r="T131">
        <v>1414708183</v>
      </c>
      <c r="U131">
        <v>1409524183</v>
      </c>
      <c r="V131" s="9">
        <f t="shared" ref="V131:V194" si="16">(((U131/60)/60)/24)+DATE(1970,1,1)</f>
        <v>41882.937303240738</v>
      </c>
      <c r="W131" s="10">
        <f t="shared" ref="W131:W194" si="17">(((T131/60)/60)/24)+DATE(1970,1,1)</f>
        <v>41942.937303240738</v>
      </c>
    </row>
    <row r="132" spans="1:23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>
        <f t="shared" si="12"/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>
        <v>0</v>
      </c>
      <c r="O132" t="e">
        <f t="shared" si="13"/>
        <v>#DIV/0!</v>
      </c>
      <c r="P132" t="b">
        <v>0</v>
      </c>
      <c r="Q132" t="s">
        <v>8267</v>
      </c>
      <c r="R132" t="str">
        <f t="shared" si="14"/>
        <v>film &amp; video</v>
      </c>
      <c r="S132" t="str">
        <f t="shared" si="15"/>
        <v>science fiction</v>
      </c>
      <c r="T132">
        <v>1402949760</v>
      </c>
      <c r="U132">
        <v>1400536692</v>
      </c>
      <c r="V132" s="9">
        <f t="shared" si="16"/>
        <v>41778.915416666663</v>
      </c>
      <c r="W132" s="10">
        <f t="shared" si="17"/>
        <v>41806.844444444447</v>
      </c>
    </row>
    <row r="133" spans="1:23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>
        <f t="shared" si="12"/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>
        <v>0</v>
      </c>
      <c r="O133" t="e">
        <f t="shared" si="13"/>
        <v>#DIV/0!</v>
      </c>
      <c r="P133" t="b">
        <v>0</v>
      </c>
      <c r="Q133" t="s">
        <v>8267</v>
      </c>
      <c r="R133" t="str">
        <f t="shared" si="14"/>
        <v>film &amp; video</v>
      </c>
      <c r="S133" t="str">
        <f t="shared" si="15"/>
        <v>science fiction</v>
      </c>
      <c r="T133">
        <v>1467763200</v>
      </c>
      <c r="U133">
        <v>1466453161</v>
      </c>
      <c r="V133" s="9">
        <f t="shared" si="16"/>
        <v>42541.837511574078</v>
      </c>
      <c r="W133" s="10">
        <f t="shared" si="17"/>
        <v>42557</v>
      </c>
    </row>
    <row r="134" spans="1:23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>
        <f t="shared" si="12"/>
        <v>9.5687499999999996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7655</v>
      </c>
      <c r="N134">
        <v>81</v>
      </c>
      <c r="O134">
        <f t="shared" si="13"/>
        <v>94.506172839506178</v>
      </c>
      <c r="P134" t="b">
        <v>0</v>
      </c>
      <c r="Q134" t="s">
        <v>8267</v>
      </c>
      <c r="R134" t="str">
        <f t="shared" si="14"/>
        <v>film &amp; video</v>
      </c>
      <c r="S134" t="str">
        <f t="shared" si="15"/>
        <v>science fiction</v>
      </c>
      <c r="T134">
        <v>1415392207</v>
      </c>
      <c r="U134">
        <v>1411500607</v>
      </c>
      <c r="V134" s="9">
        <f t="shared" si="16"/>
        <v>41905.812581018516</v>
      </c>
      <c r="W134" s="10">
        <f t="shared" si="17"/>
        <v>41950.854247685187</v>
      </c>
    </row>
    <row r="135" spans="1:23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>
        <f t="shared" si="12"/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>
        <v>0</v>
      </c>
      <c r="O135" t="e">
        <f t="shared" si="13"/>
        <v>#DIV/0!</v>
      </c>
      <c r="P135" t="b">
        <v>0</v>
      </c>
      <c r="Q135" t="s">
        <v>8267</v>
      </c>
      <c r="R135" t="str">
        <f t="shared" si="14"/>
        <v>film &amp; video</v>
      </c>
      <c r="S135" t="str">
        <f t="shared" si="15"/>
        <v>science fiction</v>
      </c>
      <c r="T135">
        <v>1464715860</v>
      </c>
      <c r="U135">
        <v>1462130584</v>
      </c>
      <c r="V135" s="9">
        <f t="shared" si="16"/>
        <v>42491.80768518518</v>
      </c>
      <c r="W135" s="10">
        <f t="shared" si="17"/>
        <v>42521.729861111111</v>
      </c>
    </row>
    <row r="136" spans="1:23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>
        <f t="shared" si="12"/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>
        <v>0</v>
      </c>
      <c r="O136" t="e">
        <f t="shared" si="13"/>
        <v>#DIV/0!</v>
      </c>
      <c r="P136" t="b">
        <v>0</v>
      </c>
      <c r="Q136" t="s">
        <v>8267</v>
      </c>
      <c r="R136" t="str">
        <f t="shared" si="14"/>
        <v>film &amp; video</v>
      </c>
      <c r="S136" t="str">
        <f t="shared" si="15"/>
        <v>science fiction</v>
      </c>
      <c r="T136">
        <v>1441386000</v>
      </c>
      <c r="U136">
        <v>1438811418</v>
      </c>
      <c r="V136" s="9">
        <f t="shared" si="16"/>
        <v>42221.909930555557</v>
      </c>
      <c r="W136" s="10">
        <f t="shared" si="17"/>
        <v>42251.708333333328</v>
      </c>
    </row>
    <row r="137" spans="1:23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>
        <f t="shared" si="12"/>
        <v>13.433333333333334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403</v>
      </c>
      <c r="N137">
        <v>5</v>
      </c>
      <c r="O137">
        <f t="shared" si="13"/>
        <v>80.599999999999994</v>
      </c>
      <c r="P137" t="b">
        <v>0</v>
      </c>
      <c r="Q137" t="s">
        <v>8267</v>
      </c>
      <c r="R137" t="str">
        <f t="shared" si="14"/>
        <v>film &amp; video</v>
      </c>
      <c r="S137" t="str">
        <f t="shared" si="15"/>
        <v>science fiction</v>
      </c>
      <c r="T137">
        <v>1404241200</v>
      </c>
      <c r="U137">
        <v>1401354597</v>
      </c>
      <c r="V137" s="9">
        <f t="shared" si="16"/>
        <v>41788.381909722222</v>
      </c>
      <c r="W137" s="10">
        <f t="shared" si="17"/>
        <v>41821.791666666664</v>
      </c>
    </row>
    <row r="138" spans="1:23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>
        <f t="shared" si="12"/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>
        <v>0</v>
      </c>
      <c r="O138" t="e">
        <f t="shared" si="13"/>
        <v>#DIV/0!</v>
      </c>
      <c r="P138" t="b">
        <v>0</v>
      </c>
      <c r="Q138" t="s">
        <v>8267</v>
      </c>
      <c r="R138" t="str">
        <f t="shared" si="14"/>
        <v>film &amp; video</v>
      </c>
      <c r="S138" t="str">
        <f t="shared" si="15"/>
        <v>science fiction</v>
      </c>
      <c r="T138">
        <v>1431771360</v>
      </c>
      <c r="U138">
        <v>1427968234</v>
      </c>
      <c r="V138" s="9">
        <f t="shared" si="16"/>
        <v>42096.410115740742</v>
      </c>
      <c r="W138" s="10">
        <f t="shared" si="17"/>
        <v>42140.427777777775</v>
      </c>
    </row>
    <row r="139" spans="1:23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>
        <f t="shared" si="12"/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>
        <v>0</v>
      </c>
      <c r="O139" t="e">
        <f t="shared" si="13"/>
        <v>#DIV/0!</v>
      </c>
      <c r="P139" t="b">
        <v>0</v>
      </c>
      <c r="Q139" t="s">
        <v>8267</v>
      </c>
      <c r="R139" t="str">
        <f t="shared" si="14"/>
        <v>film &amp; video</v>
      </c>
      <c r="S139" t="str">
        <f t="shared" si="15"/>
        <v>science fiction</v>
      </c>
      <c r="T139">
        <v>1444657593</v>
      </c>
      <c r="U139">
        <v>1440337593</v>
      </c>
      <c r="V139" s="9">
        <f t="shared" si="16"/>
        <v>42239.573993055557</v>
      </c>
      <c r="W139" s="10">
        <f t="shared" si="17"/>
        <v>42289.573993055557</v>
      </c>
    </row>
    <row r="140" spans="1:23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>
        <f t="shared" si="12"/>
        <v>3.1413333333333333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4712</v>
      </c>
      <c r="N140">
        <v>58</v>
      </c>
      <c r="O140">
        <f t="shared" si="13"/>
        <v>81.241379310344826</v>
      </c>
      <c r="P140" t="b">
        <v>0</v>
      </c>
      <c r="Q140" t="s">
        <v>8267</v>
      </c>
      <c r="R140" t="str">
        <f t="shared" si="14"/>
        <v>film &amp; video</v>
      </c>
      <c r="S140" t="str">
        <f t="shared" si="15"/>
        <v>science fiction</v>
      </c>
      <c r="T140">
        <v>1438405140</v>
      </c>
      <c r="U140">
        <v>1435731041</v>
      </c>
      <c r="V140" s="9">
        <f t="shared" si="16"/>
        <v>42186.257418981477</v>
      </c>
      <c r="W140" s="10">
        <f t="shared" si="17"/>
        <v>42217.207638888889</v>
      </c>
    </row>
    <row r="141" spans="1:23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>
        <f t="shared" si="12"/>
        <v>100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500</v>
      </c>
      <c r="N141">
        <v>1</v>
      </c>
      <c r="O141">
        <f t="shared" si="13"/>
        <v>500</v>
      </c>
      <c r="P141" t="b">
        <v>0</v>
      </c>
      <c r="Q141" t="s">
        <v>8267</v>
      </c>
      <c r="R141" t="str">
        <f t="shared" si="14"/>
        <v>film &amp; video</v>
      </c>
      <c r="S141" t="str">
        <f t="shared" si="15"/>
        <v>science fiction</v>
      </c>
      <c r="T141">
        <v>1436738772</v>
      </c>
      <c r="U141">
        <v>1435874772</v>
      </c>
      <c r="V141" s="9">
        <f t="shared" si="16"/>
        <v>42187.920972222222</v>
      </c>
      <c r="W141" s="10">
        <f t="shared" si="17"/>
        <v>42197.920972222222</v>
      </c>
    </row>
    <row r="142" spans="1:23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>
        <f t="shared" si="12"/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>
        <v>0</v>
      </c>
      <c r="O142" t="e">
        <f t="shared" si="13"/>
        <v>#DIV/0!</v>
      </c>
      <c r="P142" t="b">
        <v>0</v>
      </c>
      <c r="Q142" t="s">
        <v>8267</v>
      </c>
      <c r="R142" t="str">
        <f t="shared" si="14"/>
        <v>film &amp; video</v>
      </c>
      <c r="S142" t="str">
        <f t="shared" si="15"/>
        <v>science fiction</v>
      </c>
      <c r="T142">
        <v>1426823132</v>
      </c>
      <c r="U142">
        <v>1424234732</v>
      </c>
      <c r="V142" s="9">
        <f t="shared" si="16"/>
        <v>42053.198287037041</v>
      </c>
      <c r="W142" s="10">
        <f t="shared" si="17"/>
        <v>42083.15662037037</v>
      </c>
    </row>
    <row r="143" spans="1:23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>
        <f t="shared" si="12"/>
        <v>10.775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1293</v>
      </c>
      <c r="N143">
        <v>28</v>
      </c>
      <c r="O143">
        <f t="shared" si="13"/>
        <v>46.178571428571431</v>
      </c>
      <c r="P143" t="b">
        <v>0</v>
      </c>
      <c r="Q143" t="s">
        <v>8267</v>
      </c>
      <c r="R143" t="str">
        <f t="shared" si="14"/>
        <v>film &amp; video</v>
      </c>
      <c r="S143" t="str">
        <f t="shared" si="15"/>
        <v>science fiction</v>
      </c>
      <c r="T143">
        <v>1433043623</v>
      </c>
      <c r="U143">
        <v>1429155623</v>
      </c>
      <c r="V143" s="9">
        <f t="shared" si="16"/>
        <v>42110.153043981481</v>
      </c>
      <c r="W143" s="10">
        <f t="shared" si="17"/>
        <v>42155.153043981481</v>
      </c>
    </row>
    <row r="144" spans="1:23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>
        <f t="shared" si="12"/>
        <v>0.33333333333333337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10</v>
      </c>
      <c r="N144">
        <v>1</v>
      </c>
      <c r="O144">
        <f t="shared" si="13"/>
        <v>10</v>
      </c>
      <c r="P144" t="b">
        <v>0</v>
      </c>
      <c r="Q144" t="s">
        <v>8267</v>
      </c>
      <c r="R144" t="str">
        <f t="shared" si="14"/>
        <v>film &amp; video</v>
      </c>
      <c r="S144" t="str">
        <f t="shared" si="15"/>
        <v>science fiction</v>
      </c>
      <c r="T144">
        <v>1416176778</v>
      </c>
      <c r="U144">
        <v>1414358778</v>
      </c>
      <c r="V144" s="9">
        <f t="shared" si="16"/>
        <v>41938.893263888887</v>
      </c>
      <c r="W144" s="10">
        <f t="shared" si="17"/>
        <v>41959.934930555552</v>
      </c>
    </row>
    <row r="145" spans="1:23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>
        <f t="shared" si="12"/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>
        <v>0</v>
      </c>
      <c r="O145" t="e">
        <f t="shared" si="13"/>
        <v>#DIV/0!</v>
      </c>
      <c r="P145" t="b">
        <v>0</v>
      </c>
      <c r="Q145" t="s">
        <v>8267</v>
      </c>
      <c r="R145" t="str">
        <f t="shared" si="14"/>
        <v>film &amp; video</v>
      </c>
      <c r="S145" t="str">
        <f t="shared" si="15"/>
        <v>science fiction</v>
      </c>
      <c r="T145">
        <v>1472882100</v>
      </c>
      <c r="U145">
        <v>1467941542</v>
      </c>
      <c r="V145" s="9">
        <f t="shared" si="16"/>
        <v>42559.064143518524</v>
      </c>
      <c r="W145" s="10">
        <f t="shared" si="17"/>
        <v>42616.246527777781</v>
      </c>
    </row>
    <row r="146" spans="1:23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>
        <f t="shared" si="12"/>
        <v>27.6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2070</v>
      </c>
      <c r="N146">
        <v>37</v>
      </c>
      <c r="O146">
        <f t="shared" si="13"/>
        <v>55.945945945945944</v>
      </c>
      <c r="P146" t="b">
        <v>0</v>
      </c>
      <c r="Q146" t="s">
        <v>8267</v>
      </c>
      <c r="R146" t="str">
        <f t="shared" si="14"/>
        <v>film &amp; video</v>
      </c>
      <c r="S146" t="str">
        <f t="shared" si="15"/>
        <v>science fiction</v>
      </c>
      <c r="T146">
        <v>1428945472</v>
      </c>
      <c r="U146">
        <v>1423765072</v>
      </c>
      <c r="V146" s="9">
        <f t="shared" si="16"/>
        <v>42047.762407407412</v>
      </c>
      <c r="W146" s="10">
        <f t="shared" si="17"/>
        <v>42107.72074074074</v>
      </c>
    </row>
    <row r="147" spans="1:23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>
        <f t="shared" si="12"/>
        <v>7.5111111111111111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338</v>
      </c>
      <c r="N147">
        <v>9</v>
      </c>
      <c r="O147">
        <f t="shared" si="13"/>
        <v>37.555555555555557</v>
      </c>
      <c r="P147" t="b">
        <v>0</v>
      </c>
      <c r="Q147" t="s">
        <v>8267</v>
      </c>
      <c r="R147" t="str">
        <f t="shared" si="14"/>
        <v>film &amp; video</v>
      </c>
      <c r="S147" t="str">
        <f t="shared" si="15"/>
        <v>science fiction</v>
      </c>
      <c r="T147">
        <v>1439298052</v>
      </c>
      <c r="U147">
        <v>1436965252</v>
      </c>
      <c r="V147" s="9">
        <f t="shared" si="16"/>
        <v>42200.542268518519</v>
      </c>
      <c r="W147" s="10">
        <f t="shared" si="17"/>
        <v>42227.542268518519</v>
      </c>
    </row>
    <row r="148" spans="1:23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>
        <f t="shared" si="12"/>
        <v>0.57499999999999996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115</v>
      </c>
      <c r="N148">
        <v>3</v>
      </c>
      <c r="O148">
        <f t="shared" si="13"/>
        <v>38.333333333333336</v>
      </c>
      <c r="P148" t="b">
        <v>0</v>
      </c>
      <c r="Q148" t="s">
        <v>8267</v>
      </c>
      <c r="R148" t="str">
        <f t="shared" si="14"/>
        <v>film &amp; video</v>
      </c>
      <c r="S148" t="str">
        <f t="shared" si="15"/>
        <v>science fiction</v>
      </c>
      <c r="T148">
        <v>1484698998</v>
      </c>
      <c r="U148">
        <v>1479514998</v>
      </c>
      <c r="V148" s="9">
        <f t="shared" si="16"/>
        <v>42693.016180555554</v>
      </c>
      <c r="W148" s="10">
        <f t="shared" si="17"/>
        <v>42753.016180555554</v>
      </c>
    </row>
    <row r="149" spans="1:23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>
        <f t="shared" si="12"/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>
        <v>0</v>
      </c>
      <c r="O149" t="e">
        <f t="shared" si="13"/>
        <v>#DIV/0!</v>
      </c>
      <c r="P149" t="b">
        <v>0</v>
      </c>
      <c r="Q149" t="s">
        <v>8267</v>
      </c>
      <c r="R149" t="str">
        <f t="shared" si="14"/>
        <v>film &amp; video</v>
      </c>
      <c r="S149" t="str">
        <f t="shared" si="15"/>
        <v>science fiction</v>
      </c>
      <c r="T149">
        <v>1420741080</v>
      </c>
      <c r="U149">
        <v>1417026340</v>
      </c>
      <c r="V149" s="9">
        <f t="shared" si="16"/>
        <v>41969.767824074079</v>
      </c>
      <c r="W149" s="10">
        <f t="shared" si="17"/>
        <v>42012.762499999997</v>
      </c>
    </row>
    <row r="150" spans="1:23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>
        <f t="shared" si="12"/>
        <v>0.08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40</v>
      </c>
      <c r="N150">
        <v>2</v>
      </c>
      <c r="O150">
        <f t="shared" si="13"/>
        <v>20</v>
      </c>
      <c r="P150" t="b">
        <v>0</v>
      </c>
      <c r="Q150" t="s">
        <v>8267</v>
      </c>
      <c r="R150" t="str">
        <f t="shared" si="14"/>
        <v>film &amp; video</v>
      </c>
      <c r="S150" t="str">
        <f t="shared" si="15"/>
        <v>science fiction</v>
      </c>
      <c r="T150">
        <v>1456555536</v>
      </c>
      <c r="U150">
        <v>1453963536</v>
      </c>
      <c r="V150" s="9">
        <f t="shared" si="16"/>
        <v>42397.281666666662</v>
      </c>
      <c r="W150" s="10">
        <f t="shared" si="17"/>
        <v>42427.281666666662</v>
      </c>
    </row>
    <row r="151" spans="1:23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>
        <f t="shared" si="12"/>
        <v>0.91999999999999993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92</v>
      </c>
      <c r="N151">
        <v>6</v>
      </c>
      <c r="O151">
        <f t="shared" si="13"/>
        <v>15.333333333333334</v>
      </c>
      <c r="P151" t="b">
        <v>0</v>
      </c>
      <c r="Q151" t="s">
        <v>8267</v>
      </c>
      <c r="R151" t="str">
        <f t="shared" si="14"/>
        <v>film &amp; video</v>
      </c>
      <c r="S151" t="str">
        <f t="shared" si="15"/>
        <v>science fiction</v>
      </c>
      <c r="T151">
        <v>1419494400</v>
      </c>
      <c r="U151">
        <v>1416888470</v>
      </c>
      <c r="V151" s="9">
        <f t="shared" si="16"/>
        <v>41968.172106481477</v>
      </c>
      <c r="W151" s="10">
        <f t="shared" si="17"/>
        <v>41998.333333333328</v>
      </c>
    </row>
    <row r="152" spans="1:23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>
        <f t="shared" si="12"/>
        <v>23.163076923076922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30112</v>
      </c>
      <c r="N152">
        <v>67</v>
      </c>
      <c r="O152">
        <f t="shared" si="13"/>
        <v>449.43283582089555</v>
      </c>
      <c r="P152" t="b">
        <v>0</v>
      </c>
      <c r="Q152" t="s">
        <v>8267</v>
      </c>
      <c r="R152" t="str">
        <f t="shared" si="14"/>
        <v>film &amp; video</v>
      </c>
      <c r="S152" t="str">
        <f t="shared" si="15"/>
        <v>science fiction</v>
      </c>
      <c r="T152">
        <v>1432612382</v>
      </c>
      <c r="U152">
        <v>1427428382</v>
      </c>
      <c r="V152" s="9">
        <f t="shared" si="16"/>
        <v>42090.161828703705</v>
      </c>
      <c r="W152" s="10">
        <f t="shared" si="17"/>
        <v>42150.161828703705</v>
      </c>
    </row>
    <row r="153" spans="1:23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>
        <f t="shared" si="12"/>
        <v>5.5999999999999994E-2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140</v>
      </c>
      <c r="N153">
        <v>5</v>
      </c>
      <c r="O153">
        <f t="shared" si="13"/>
        <v>28</v>
      </c>
      <c r="P153" t="b">
        <v>0</v>
      </c>
      <c r="Q153" t="s">
        <v>8267</v>
      </c>
      <c r="R153" t="str">
        <f t="shared" si="14"/>
        <v>film &amp; video</v>
      </c>
      <c r="S153" t="str">
        <f t="shared" si="15"/>
        <v>science fiction</v>
      </c>
      <c r="T153">
        <v>1434633191</v>
      </c>
      <c r="U153">
        <v>1429449191</v>
      </c>
      <c r="V153" s="9">
        <f t="shared" si="16"/>
        <v>42113.550821759258</v>
      </c>
      <c r="W153" s="10">
        <f t="shared" si="17"/>
        <v>42173.550821759258</v>
      </c>
    </row>
    <row r="154" spans="1:23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>
        <f t="shared" si="12"/>
        <v>7.8947368421052634E-3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30</v>
      </c>
      <c r="N154">
        <v>2</v>
      </c>
      <c r="O154">
        <f t="shared" si="13"/>
        <v>15</v>
      </c>
      <c r="P154" t="b">
        <v>0</v>
      </c>
      <c r="Q154" t="s">
        <v>8267</v>
      </c>
      <c r="R154" t="str">
        <f t="shared" si="14"/>
        <v>film &amp; video</v>
      </c>
      <c r="S154" t="str">
        <f t="shared" si="15"/>
        <v>science fiction</v>
      </c>
      <c r="T154">
        <v>1411437100</v>
      </c>
      <c r="U154">
        <v>1408845100</v>
      </c>
      <c r="V154" s="9">
        <f t="shared" si="16"/>
        <v>41875.077546296299</v>
      </c>
      <c r="W154" s="10">
        <f t="shared" si="17"/>
        <v>41905.077546296299</v>
      </c>
    </row>
    <row r="155" spans="1:23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>
        <f t="shared" si="12"/>
        <v>0.71799999999999997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359</v>
      </c>
      <c r="N155">
        <v>10</v>
      </c>
      <c r="O155">
        <f t="shared" si="13"/>
        <v>35.9</v>
      </c>
      <c r="P155" t="b">
        <v>0</v>
      </c>
      <c r="Q155" t="s">
        <v>8267</v>
      </c>
      <c r="R155" t="str">
        <f t="shared" si="14"/>
        <v>film &amp; video</v>
      </c>
      <c r="S155" t="str">
        <f t="shared" si="15"/>
        <v>science fiction</v>
      </c>
      <c r="T155">
        <v>1417532644</v>
      </c>
      <c r="U155">
        <v>1413900244</v>
      </c>
      <c r="V155" s="9">
        <f t="shared" si="16"/>
        <v>41933.586157407408</v>
      </c>
      <c r="W155" s="10">
        <f t="shared" si="17"/>
        <v>41975.627824074079</v>
      </c>
    </row>
    <row r="156" spans="1:23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>
        <f t="shared" si="12"/>
        <v>2.666666666666667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40</v>
      </c>
      <c r="N156">
        <v>3</v>
      </c>
      <c r="O156">
        <f t="shared" si="13"/>
        <v>13.333333333333334</v>
      </c>
      <c r="P156" t="b">
        <v>0</v>
      </c>
      <c r="Q156" t="s">
        <v>8267</v>
      </c>
      <c r="R156" t="str">
        <f t="shared" si="14"/>
        <v>film &amp; video</v>
      </c>
      <c r="S156" t="str">
        <f t="shared" si="15"/>
        <v>science fiction</v>
      </c>
      <c r="T156">
        <v>1433336895</v>
      </c>
      <c r="U156">
        <v>1429621695</v>
      </c>
      <c r="V156" s="9">
        <f t="shared" si="16"/>
        <v>42115.547395833331</v>
      </c>
      <c r="W156" s="10">
        <f t="shared" si="17"/>
        <v>42158.547395833331</v>
      </c>
    </row>
    <row r="157" spans="1:23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>
        <f t="shared" si="12"/>
        <v>6.0000000000000001E-3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81</v>
      </c>
      <c r="N157">
        <v>4</v>
      </c>
      <c r="O157">
        <f t="shared" si="13"/>
        <v>20.25</v>
      </c>
      <c r="P157" t="b">
        <v>0</v>
      </c>
      <c r="Q157" t="s">
        <v>8267</v>
      </c>
      <c r="R157" t="str">
        <f t="shared" si="14"/>
        <v>film &amp; video</v>
      </c>
      <c r="S157" t="str">
        <f t="shared" si="15"/>
        <v>science fiction</v>
      </c>
      <c r="T157">
        <v>1437657935</v>
      </c>
      <c r="U157">
        <v>1434201935</v>
      </c>
      <c r="V157" s="9">
        <f t="shared" si="16"/>
        <v>42168.559432870374</v>
      </c>
      <c r="W157" s="10">
        <f t="shared" si="17"/>
        <v>42208.559432870374</v>
      </c>
    </row>
    <row r="158" spans="1:23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>
        <f t="shared" si="12"/>
        <v>5.0999999999999996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1785</v>
      </c>
      <c r="N158">
        <v>15</v>
      </c>
      <c r="O158">
        <f t="shared" si="13"/>
        <v>119</v>
      </c>
      <c r="P158" t="b">
        <v>0</v>
      </c>
      <c r="Q158" t="s">
        <v>8267</v>
      </c>
      <c r="R158" t="str">
        <f t="shared" si="14"/>
        <v>film &amp; video</v>
      </c>
      <c r="S158" t="str">
        <f t="shared" si="15"/>
        <v>science fiction</v>
      </c>
      <c r="T158">
        <v>1407034796</v>
      </c>
      <c r="U158">
        <v>1401850796</v>
      </c>
      <c r="V158" s="9">
        <f t="shared" si="16"/>
        <v>41794.124953703707</v>
      </c>
      <c r="W158" s="10">
        <f t="shared" si="17"/>
        <v>41854.124953703707</v>
      </c>
    </row>
    <row r="159" spans="1:23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>
        <f t="shared" si="12"/>
        <v>0.26711185308848079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8</v>
      </c>
      <c r="N159">
        <v>2</v>
      </c>
      <c r="O159">
        <f t="shared" si="13"/>
        <v>4</v>
      </c>
      <c r="P159" t="b">
        <v>0</v>
      </c>
      <c r="Q159" t="s">
        <v>8267</v>
      </c>
      <c r="R159" t="str">
        <f t="shared" si="14"/>
        <v>film &amp; video</v>
      </c>
      <c r="S159" t="str">
        <f t="shared" si="15"/>
        <v>science fiction</v>
      </c>
      <c r="T159">
        <v>1456523572</v>
      </c>
      <c r="U159">
        <v>1453931572</v>
      </c>
      <c r="V159" s="9">
        <f t="shared" si="16"/>
        <v>42396.911712962959</v>
      </c>
      <c r="W159" s="10">
        <f t="shared" si="17"/>
        <v>42426.911712962959</v>
      </c>
    </row>
    <row r="160" spans="1:23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>
        <f t="shared" si="12"/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>
        <v>0</v>
      </c>
      <c r="O160" t="e">
        <f t="shared" si="13"/>
        <v>#DIV/0!</v>
      </c>
      <c r="P160" t="b">
        <v>0</v>
      </c>
      <c r="Q160" t="s">
        <v>8267</v>
      </c>
      <c r="R160" t="str">
        <f t="shared" si="14"/>
        <v>film &amp; video</v>
      </c>
      <c r="S160" t="str">
        <f t="shared" si="15"/>
        <v>science fiction</v>
      </c>
      <c r="T160">
        <v>1413942628</v>
      </c>
      <c r="U160">
        <v>1411350628</v>
      </c>
      <c r="V160" s="9">
        <f t="shared" si="16"/>
        <v>41904.07671296296</v>
      </c>
      <c r="W160" s="10">
        <f t="shared" si="17"/>
        <v>41934.07671296296</v>
      </c>
    </row>
    <row r="161" spans="1:23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>
        <f t="shared" si="12"/>
        <v>2E-3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10</v>
      </c>
      <c r="N161">
        <v>1</v>
      </c>
      <c r="O161">
        <f t="shared" si="13"/>
        <v>10</v>
      </c>
      <c r="P161" t="b">
        <v>0</v>
      </c>
      <c r="Q161" t="s">
        <v>8267</v>
      </c>
      <c r="R161" t="str">
        <f t="shared" si="14"/>
        <v>film &amp; video</v>
      </c>
      <c r="S161" t="str">
        <f t="shared" si="15"/>
        <v>science fiction</v>
      </c>
      <c r="T161">
        <v>1467541545</v>
      </c>
      <c r="U161">
        <v>1464085545</v>
      </c>
      <c r="V161" s="9">
        <f t="shared" si="16"/>
        <v>42514.434548611112</v>
      </c>
      <c r="W161" s="10">
        <f t="shared" si="17"/>
        <v>42554.434548611112</v>
      </c>
    </row>
    <row r="162" spans="1:23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>
        <f t="shared" si="12"/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>
        <v>0</v>
      </c>
      <c r="O162" t="e">
        <f t="shared" si="13"/>
        <v>#DIV/0!</v>
      </c>
      <c r="P162" t="b">
        <v>0</v>
      </c>
      <c r="Q162" t="s">
        <v>8268</v>
      </c>
      <c r="R162" t="str">
        <f t="shared" si="14"/>
        <v>film &amp; video</v>
      </c>
      <c r="S162" t="str">
        <f t="shared" si="15"/>
        <v>drama</v>
      </c>
      <c r="T162">
        <v>1439675691</v>
      </c>
      <c r="U162">
        <v>1434491691</v>
      </c>
      <c r="V162" s="9">
        <f t="shared" si="16"/>
        <v>42171.913090277783</v>
      </c>
      <c r="W162" s="10">
        <f t="shared" si="17"/>
        <v>42231.913090277783</v>
      </c>
    </row>
    <row r="163" spans="1:23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>
        <f t="shared" si="12"/>
        <v>0.01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5</v>
      </c>
      <c r="N163">
        <v>1</v>
      </c>
      <c r="O163">
        <f t="shared" si="13"/>
        <v>5</v>
      </c>
      <c r="P163" t="b">
        <v>0</v>
      </c>
      <c r="Q163" t="s">
        <v>8268</v>
      </c>
      <c r="R163" t="str">
        <f t="shared" si="14"/>
        <v>film &amp; video</v>
      </c>
      <c r="S163" t="str">
        <f t="shared" si="15"/>
        <v>drama</v>
      </c>
      <c r="T163">
        <v>1404318595</v>
      </c>
      <c r="U163">
        <v>1401726595</v>
      </c>
      <c r="V163" s="9">
        <f t="shared" si="16"/>
        <v>41792.687442129631</v>
      </c>
      <c r="W163" s="10">
        <f t="shared" si="17"/>
        <v>41822.687442129631</v>
      </c>
    </row>
    <row r="164" spans="1:23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>
        <f t="shared" si="12"/>
        <v>15.535714285714286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435</v>
      </c>
      <c r="N164">
        <v>10</v>
      </c>
      <c r="O164">
        <f t="shared" si="13"/>
        <v>43.5</v>
      </c>
      <c r="P164" t="b">
        <v>0</v>
      </c>
      <c r="Q164" t="s">
        <v>8268</v>
      </c>
      <c r="R164" t="str">
        <f t="shared" si="14"/>
        <v>film &amp; video</v>
      </c>
      <c r="S164" t="str">
        <f t="shared" si="15"/>
        <v>drama</v>
      </c>
      <c r="T164">
        <v>1408232520</v>
      </c>
      <c r="U164">
        <v>1405393356</v>
      </c>
      <c r="V164" s="9">
        <f t="shared" si="16"/>
        <v>41835.126805555556</v>
      </c>
      <c r="W164" s="10">
        <f t="shared" si="17"/>
        <v>41867.987500000003</v>
      </c>
    </row>
    <row r="165" spans="1:23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>
        <f t="shared" si="12"/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>
        <v>0</v>
      </c>
      <c r="O165" t="e">
        <f t="shared" si="13"/>
        <v>#DIV/0!</v>
      </c>
      <c r="P165" t="b">
        <v>0</v>
      </c>
      <c r="Q165" t="s">
        <v>8268</v>
      </c>
      <c r="R165" t="str">
        <f t="shared" si="14"/>
        <v>film &amp; video</v>
      </c>
      <c r="S165" t="str">
        <f t="shared" si="15"/>
        <v>drama</v>
      </c>
      <c r="T165">
        <v>1443657600</v>
      </c>
      <c r="U165">
        <v>1440716654</v>
      </c>
      <c r="V165" s="9">
        <f t="shared" si="16"/>
        <v>42243.961273148147</v>
      </c>
      <c r="W165" s="10">
        <f t="shared" si="17"/>
        <v>42278</v>
      </c>
    </row>
    <row r="166" spans="1:23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>
        <f t="shared" si="12"/>
        <v>0.53333333333333333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640</v>
      </c>
      <c r="N166">
        <v>7</v>
      </c>
      <c r="O166">
        <f t="shared" si="13"/>
        <v>91.428571428571431</v>
      </c>
      <c r="P166" t="b">
        <v>0</v>
      </c>
      <c r="Q166" t="s">
        <v>8268</v>
      </c>
      <c r="R166" t="str">
        <f t="shared" si="14"/>
        <v>film &amp; video</v>
      </c>
      <c r="S166" t="str">
        <f t="shared" si="15"/>
        <v>drama</v>
      </c>
      <c r="T166">
        <v>1411150701</v>
      </c>
      <c r="U166">
        <v>1405966701</v>
      </c>
      <c r="V166" s="9">
        <f t="shared" si="16"/>
        <v>41841.762743055559</v>
      </c>
      <c r="W166" s="10">
        <f t="shared" si="17"/>
        <v>41901.762743055559</v>
      </c>
    </row>
    <row r="167" spans="1:23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>
        <f t="shared" si="12"/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>
        <v>0</v>
      </c>
      <c r="O167" t="e">
        <f t="shared" si="13"/>
        <v>#DIV/0!</v>
      </c>
      <c r="P167" t="b">
        <v>0</v>
      </c>
      <c r="Q167" t="s">
        <v>8268</v>
      </c>
      <c r="R167" t="str">
        <f t="shared" si="14"/>
        <v>film &amp; video</v>
      </c>
      <c r="S167" t="str">
        <f t="shared" si="15"/>
        <v>drama</v>
      </c>
      <c r="T167">
        <v>1452613724</v>
      </c>
      <c r="U167">
        <v>1450021724</v>
      </c>
      <c r="V167" s="9">
        <f t="shared" si="16"/>
        <v>42351.658842592587</v>
      </c>
      <c r="W167" s="10">
        <f t="shared" si="17"/>
        <v>42381.658842592587</v>
      </c>
    </row>
    <row r="168" spans="1:23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>
        <f t="shared" si="12"/>
        <v>60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3000</v>
      </c>
      <c r="N168">
        <v>1</v>
      </c>
      <c r="O168">
        <f t="shared" si="13"/>
        <v>3000</v>
      </c>
      <c r="P168" t="b">
        <v>0</v>
      </c>
      <c r="Q168" t="s">
        <v>8268</v>
      </c>
      <c r="R168" t="str">
        <f t="shared" si="14"/>
        <v>film &amp; video</v>
      </c>
      <c r="S168" t="str">
        <f t="shared" si="15"/>
        <v>drama</v>
      </c>
      <c r="T168">
        <v>1484531362</v>
      </c>
      <c r="U168">
        <v>1481939362</v>
      </c>
      <c r="V168" s="9">
        <f t="shared" si="16"/>
        <v>42721.075949074075</v>
      </c>
      <c r="W168" s="10">
        <f t="shared" si="17"/>
        <v>42751.075949074075</v>
      </c>
    </row>
    <row r="169" spans="1:23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>
        <f t="shared" si="12"/>
        <v>0.01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11</v>
      </c>
      <c r="N169">
        <v>2</v>
      </c>
      <c r="O169">
        <f t="shared" si="13"/>
        <v>5.5</v>
      </c>
      <c r="P169" t="b">
        <v>0</v>
      </c>
      <c r="Q169" t="s">
        <v>8268</v>
      </c>
      <c r="R169" t="str">
        <f t="shared" si="14"/>
        <v>film &amp; video</v>
      </c>
      <c r="S169" t="str">
        <f t="shared" si="15"/>
        <v>drama</v>
      </c>
      <c r="T169">
        <v>1438726535</v>
      </c>
      <c r="U169">
        <v>1433542535</v>
      </c>
      <c r="V169" s="9">
        <f t="shared" si="16"/>
        <v>42160.927488425921</v>
      </c>
      <c r="W169" s="10">
        <f t="shared" si="17"/>
        <v>42220.927488425921</v>
      </c>
    </row>
    <row r="170" spans="1:23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>
        <f t="shared" si="12"/>
        <v>4.0625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325</v>
      </c>
      <c r="N170">
        <v>3</v>
      </c>
      <c r="O170">
        <f t="shared" si="13"/>
        <v>108.33333333333333</v>
      </c>
      <c r="P170" t="b">
        <v>0</v>
      </c>
      <c r="Q170" t="s">
        <v>8268</v>
      </c>
      <c r="R170" t="str">
        <f t="shared" si="14"/>
        <v>film &amp; video</v>
      </c>
      <c r="S170" t="str">
        <f t="shared" si="15"/>
        <v>drama</v>
      </c>
      <c r="T170">
        <v>1426791770</v>
      </c>
      <c r="U170">
        <v>1424203370</v>
      </c>
      <c r="V170" s="9">
        <f t="shared" si="16"/>
        <v>42052.83530092593</v>
      </c>
      <c r="W170" s="10">
        <f t="shared" si="17"/>
        <v>42082.793634259258</v>
      </c>
    </row>
    <row r="171" spans="1:23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>
        <f t="shared" si="12"/>
        <v>22.400000000000002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560</v>
      </c>
      <c r="N171">
        <v>10</v>
      </c>
      <c r="O171">
        <f t="shared" si="13"/>
        <v>56</v>
      </c>
      <c r="P171" t="b">
        <v>0</v>
      </c>
      <c r="Q171" t="s">
        <v>8268</v>
      </c>
      <c r="R171" t="str">
        <f t="shared" si="14"/>
        <v>film &amp; video</v>
      </c>
      <c r="S171" t="str">
        <f t="shared" si="15"/>
        <v>drama</v>
      </c>
      <c r="T171">
        <v>1413634059</v>
      </c>
      <c r="U171">
        <v>1411042059</v>
      </c>
      <c r="V171" s="9">
        <f t="shared" si="16"/>
        <v>41900.505312499998</v>
      </c>
      <c r="W171" s="10">
        <f t="shared" si="17"/>
        <v>41930.505312499998</v>
      </c>
    </row>
    <row r="172" spans="1:23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>
        <f t="shared" si="12"/>
        <v>3.25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325</v>
      </c>
      <c r="N172">
        <v>10</v>
      </c>
      <c r="O172">
        <f t="shared" si="13"/>
        <v>32.5</v>
      </c>
      <c r="P172" t="b">
        <v>0</v>
      </c>
      <c r="Q172" t="s">
        <v>8268</v>
      </c>
      <c r="R172" t="str">
        <f t="shared" si="14"/>
        <v>film &amp; video</v>
      </c>
      <c r="S172" t="str">
        <f t="shared" si="15"/>
        <v>drama</v>
      </c>
      <c r="T172">
        <v>1440912480</v>
      </c>
      <c r="U172">
        <v>1438385283</v>
      </c>
      <c r="V172" s="9">
        <f t="shared" si="16"/>
        <v>42216.977812500001</v>
      </c>
      <c r="W172" s="10">
        <f t="shared" si="17"/>
        <v>42246.227777777778</v>
      </c>
    </row>
    <row r="173" spans="1:23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>
        <f t="shared" si="12"/>
        <v>2E-3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>
        <v>1</v>
      </c>
      <c r="O173">
        <f t="shared" si="13"/>
        <v>1</v>
      </c>
      <c r="P173" t="b">
        <v>0</v>
      </c>
      <c r="Q173" t="s">
        <v>8268</v>
      </c>
      <c r="R173" t="str">
        <f t="shared" si="14"/>
        <v>film &amp; video</v>
      </c>
      <c r="S173" t="str">
        <f t="shared" si="15"/>
        <v>drama</v>
      </c>
      <c r="T173">
        <v>1470975614</v>
      </c>
      <c r="U173">
        <v>1465791614</v>
      </c>
      <c r="V173" s="9">
        <f t="shared" si="16"/>
        <v>42534.180717592593</v>
      </c>
      <c r="W173" s="10">
        <f t="shared" si="17"/>
        <v>42594.180717592593</v>
      </c>
    </row>
    <row r="174" spans="1:23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>
        <f t="shared" si="12"/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>
        <v>0</v>
      </c>
      <c r="O174" t="e">
        <f t="shared" si="13"/>
        <v>#DIV/0!</v>
      </c>
      <c r="P174" t="b">
        <v>0</v>
      </c>
      <c r="Q174" t="s">
        <v>8268</v>
      </c>
      <c r="R174" t="str">
        <f t="shared" si="14"/>
        <v>film &amp; video</v>
      </c>
      <c r="S174" t="str">
        <f t="shared" si="15"/>
        <v>drama</v>
      </c>
      <c r="T174">
        <v>1426753723</v>
      </c>
      <c r="U174">
        <v>1423733323</v>
      </c>
      <c r="V174" s="9">
        <f t="shared" si="16"/>
        <v>42047.394942129627</v>
      </c>
      <c r="W174" s="10">
        <f t="shared" si="17"/>
        <v>42082.353275462956</v>
      </c>
    </row>
    <row r="175" spans="1:23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>
        <f t="shared" si="12"/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>
        <v>0</v>
      </c>
      <c r="O175" t="e">
        <f t="shared" si="13"/>
        <v>#DIV/0!</v>
      </c>
      <c r="P175" t="b">
        <v>0</v>
      </c>
      <c r="Q175" t="s">
        <v>8268</v>
      </c>
      <c r="R175" t="str">
        <f t="shared" si="14"/>
        <v>film &amp; video</v>
      </c>
      <c r="S175" t="str">
        <f t="shared" si="15"/>
        <v>drama</v>
      </c>
      <c r="T175">
        <v>1425131108</v>
      </c>
      <c r="U175">
        <v>1422539108</v>
      </c>
      <c r="V175" s="9">
        <f t="shared" si="16"/>
        <v>42033.573009259257</v>
      </c>
      <c r="W175" s="10">
        <f t="shared" si="17"/>
        <v>42063.573009259257</v>
      </c>
    </row>
    <row r="176" spans="1:23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>
        <f t="shared" si="12"/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>
        <v>0</v>
      </c>
      <c r="O176" t="e">
        <f t="shared" si="13"/>
        <v>#DIV/0!</v>
      </c>
      <c r="P176" t="b">
        <v>0</v>
      </c>
      <c r="Q176" t="s">
        <v>8268</v>
      </c>
      <c r="R176" t="str">
        <f t="shared" si="14"/>
        <v>film &amp; video</v>
      </c>
      <c r="S176" t="str">
        <f t="shared" si="15"/>
        <v>drama</v>
      </c>
      <c r="T176">
        <v>1431108776</v>
      </c>
      <c r="U176">
        <v>1425924776</v>
      </c>
      <c r="V176" s="9">
        <f t="shared" si="16"/>
        <v>42072.758981481486</v>
      </c>
      <c r="W176" s="10">
        <f t="shared" si="17"/>
        <v>42132.758981481486</v>
      </c>
    </row>
    <row r="177" spans="1:23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>
        <f t="shared" si="12"/>
        <v>6.4850000000000003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1297</v>
      </c>
      <c r="N177">
        <v>26</v>
      </c>
      <c r="O177">
        <f t="shared" si="13"/>
        <v>49.884615384615387</v>
      </c>
      <c r="P177" t="b">
        <v>0</v>
      </c>
      <c r="Q177" t="s">
        <v>8268</v>
      </c>
      <c r="R177" t="str">
        <f t="shared" si="14"/>
        <v>film &amp; video</v>
      </c>
      <c r="S177" t="str">
        <f t="shared" si="15"/>
        <v>drama</v>
      </c>
      <c r="T177">
        <v>1409337611</v>
      </c>
      <c r="U177">
        <v>1407177611</v>
      </c>
      <c r="V177" s="9">
        <f t="shared" si="16"/>
        <v>41855.777905092589</v>
      </c>
      <c r="W177" s="10">
        <f t="shared" si="17"/>
        <v>41880.777905092589</v>
      </c>
    </row>
    <row r="178" spans="1:23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>
        <f t="shared" si="12"/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>
        <v>0</v>
      </c>
      <c r="O178" t="e">
        <f t="shared" si="13"/>
        <v>#DIV/0!</v>
      </c>
      <c r="P178" t="b">
        <v>0</v>
      </c>
      <c r="Q178" t="s">
        <v>8268</v>
      </c>
      <c r="R178" t="str">
        <f t="shared" si="14"/>
        <v>film &amp; video</v>
      </c>
      <c r="S178" t="str">
        <f t="shared" si="15"/>
        <v>drama</v>
      </c>
      <c r="T178">
        <v>1438803999</v>
      </c>
      <c r="U178">
        <v>1436211999</v>
      </c>
      <c r="V178" s="9">
        <f t="shared" si="16"/>
        <v>42191.824062500003</v>
      </c>
      <c r="W178" s="10">
        <f t="shared" si="17"/>
        <v>42221.824062500003</v>
      </c>
    </row>
    <row r="179" spans="1:23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>
        <f t="shared" si="12"/>
        <v>40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180</v>
      </c>
      <c r="N179">
        <v>7</v>
      </c>
      <c r="O179">
        <f t="shared" si="13"/>
        <v>25.714285714285715</v>
      </c>
      <c r="P179" t="b">
        <v>0</v>
      </c>
      <c r="Q179" t="s">
        <v>8268</v>
      </c>
      <c r="R179" t="str">
        <f t="shared" si="14"/>
        <v>film &amp; video</v>
      </c>
      <c r="S179" t="str">
        <f t="shared" si="15"/>
        <v>drama</v>
      </c>
      <c r="T179">
        <v>1427155726</v>
      </c>
      <c r="U179">
        <v>1425690526</v>
      </c>
      <c r="V179" s="9">
        <f t="shared" si="16"/>
        <v>42070.047754629632</v>
      </c>
      <c r="W179" s="10">
        <f t="shared" si="17"/>
        <v>42087.00608796296</v>
      </c>
    </row>
    <row r="180" spans="1:23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>
        <f t="shared" si="12"/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>
        <v>0</v>
      </c>
      <c r="O180" t="e">
        <f t="shared" si="13"/>
        <v>#DIV/0!</v>
      </c>
      <c r="P180" t="b">
        <v>0</v>
      </c>
      <c r="Q180" t="s">
        <v>8268</v>
      </c>
      <c r="R180" t="str">
        <f t="shared" si="14"/>
        <v>film &amp; video</v>
      </c>
      <c r="S180" t="str">
        <f t="shared" si="15"/>
        <v>drama</v>
      </c>
      <c r="T180">
        <v>1448582145</v>
      </c>
      <c r="U180">
        <v>1445986545</v>
      </c>
      <c r="V180" s="9">
        <f t="shared" si="16"/>
        <v>42304.955381944441</v>
      </c>
      <c r="W180" s="10">
        <f t="shared" si="17"/>
        <v>42334.997048611112</v>
      </c>
    </row>
    <row r="181" spans="1:23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>
        <f t="shared" si="12"/>
        <v>20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200</v>
      </c>
      <c r="N181">
        <v>2</v>
      </c>
      <c r="O181">
        <f t="shared" si="13"/>
        <v>100</v>
      </c>
      <c r="P181" t="b">
        <v>0</v>
      </c>
      <c r="Q181" t="s">
        <v>8268</v>
      </c>
      <c r="R181" t="str">
        <f t="shared" si="14"/>
        <v>film &amp; video</v>
      </c>
      <c r="S181" t="str">
        <f t="shared" si="15"/>
        <v>drama</v>
      </c>
      <c r="T181">
        <v>1457056555</v>
      </c>
      <c r="U181">
        <v>1454464555</v>
      </c>
      <c r="V181" s="9">
        <f t="shared" si="16"/>
        <v>42403.080497685187</v>
      </c>
      <c r="W181" s="10">
        <f t="shared" si="17"/>
        <v>42433.080497685187</v>
      </c>
    </row>
    <row r="182" spans="1:23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>
        <f t="shared" si="12"/>
        <v>33.416666666666664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401</v>
      </c>
      <c r="N182">
        <v>13</v>
      </c>
      <c r="O182">
        <f t="shared" si="13"/>
        <v>30.846153846153847</v>
      </c>
      <c r="P182" t="b">
        <v>0</v>
      </c>
      <c r="Q182" t="s">
        <v>8268</v>
      </c>
      <c r="R182" t="str">
        <f t="shared" si="14"/>
        <v>film &amp; video</v>
      </c>
      <c r="S182" t="str">
        <f t="shared" si="15"/>
        <v>drama</v>
      </c>
      <c r="T182">
        <v>1428951600</v>
      </c>
      <c r="U182">
        <v>1425512843</v>
      </c>
      <c r="V182" s="9">
        <f t="shared" si="16"/>
        <v>42067.991238425922</v>
      </c>
      <c r="W182" s="10">
        <f t="shared" si="17"/>
        <v>42107.791666666672</v>
      </c>
    </row>
    <row r="183" spans="1:23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>
        <f t="shared" si="12"/>
        <v>21.092608822670172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722</v>
      </c>
      <c r="N183">
        <v>4</v>
      </c>
      <c r="O183">
        <f t="shared" si="13"/>
        <v>180.5</v>
      </c>
      <c r="P183" t="b">
        <v>0</v>
      </c>
      <c r="Q183" t="s">
        <v>8268</v>
      </c>
      <c r="R183" t="str">
        <f t="shared" si="14"/>
        <v>film &amp; video</v>
      </c>
      <c r="S183" t="str">
        <f t="shared" si="15"/>
        <v>drama</v>
      </c>
      <c r="T183">
        <v>1434995295</v>
      </c>
      <c r="U183">
        <v>1432403295</v>
      </c>
      <c r="V183" s="9">
        <f t="shared" si="16"/>
        <v>42147.741840277777</v>
      </c>
      <c r="W183" s="10">
        <f t="shared" si="17"/>
        <v>42177.741840277777</v>
      </c>
    </row>
    <row r="184" spans="1:23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>
        <f t="shared" si="12"/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>
        <v>0</v>
      </c>
      <c r="O184" t="e">
        <f t="shared" si="13"/>
        <v>#DIV/0!</v>
      </c>
      <c r="P184" t="b">
        <v>0</v>
      </c>
      <c r="Q184" t="s">
        <v>8268</v>
      </c>
      <c r="R184" t="str">
        <f t="shared" si="14"/>
        <v>film &amp; video</v>
      </c>
      <c r="S184" t="str">
        <f t="shared" si="15"/>
        <v>drama</v>
      </c>
      <c r="T184">
        <v>1483748232</v>
      </c>
      <c r="U184">
        <v>1481156232</v>
      </c>
      <c r="V184" s="9">
        <f t="shared" si="16"/>
        <v>42712.011944444443</v>
      </c>
      <c r="W184" s="10">
        <f t="shared" si="17"/>
        <v>42742.011944444443</v>
      </c>
    </row>
    <row r="185" spans="1:23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>
        <f t="shared" si="12"/>
        <v>35.856000000000002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4482</v>
      </c>
      <c r="N185">
        <v>12</v>
      </c>
      <c r="O185">
        <f t="shared" si="13"/>
        <v>373.5</v>
      </c>
      <c r="P185" t="b">
        <v>0</v>
      </c>
      <c r="Q185" t="s">
        <v>8268</v>
      </c>
      <c r="R185" t="str">
        <f t="shared" si="14"/>
        <v>film &amp; video</v>
      </c>
      <c r="S185" t="str">
        <f t="shared" si="15"/>
        <v>drama</v>
      </c>
      <c r="T185">
        <v>1417033610</v>
      </c>
      <c r="U185">
        <v>1414438010</v>
      </c>
      <c r="V185" s="9">
        <f t="shared" si="16"/>
        <v>41939.810300925928</v>
      </c>
      <c r="W185" s="10">
        <f t="shared" si="17"/>
        <v>41969.851967592593</v>
      </c>
    </row>
    <row r="186" spans="1:23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>
        <f t="shared" si="12"/>
        <v>3.4000000000000004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51</v>
      </c>
      <c r="N186">
        <v>2</v>
      </c>
      <c r="O186">
        <f t="shared" si="13"/>
        <v>25.5</v>
      </c>
      <c r="P186" t="b">
        <v>0</v>
      </c>
      <c r="Q186" t="s">
        <v>8268</v>
      </c>
      <c r="R186" t="str">
        <f t="shared" si="14"/>
        <v>film &amp; video</v>
      </c>
      <c r="S186" t="str">
        <f t="shared" si="15"/>
        <v>drama</v>
      </c>
      <c r="T186">
        <v>1409543940</v>
      </c>
      <c r="U186">
        <v>1404586762</v>
      </c>
      <c r="V186" s="9">
        <f t="shared" si="16"/>
        <v>41825.791226851856</v>
      </c>
      <c r="W186" s="10">
        <f t="shared" si="17"/>
        <v>41883.165972222225</v>
      </c>
    </row>
    <row r="187" spans="1:23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>
        <f t="shared" si="12"/>
        <v>5.5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2200</v>
      </c>
      <c r="N187">
        <v>10</v>
      </c>
      <c r="O187">
        <f t="shared" si="13"/>
        <v>220</v>
      </c>
      <c r="P187" t="b">
        <v>0</v>
      </c>
      <c r="Q187" t="s">
        <v>8268</v>
      </c>
      <c r="R187" t="str">
        <f t="shared" si="14"/>
        <v>film &amp; video</v>
      </c>
      <c r="S187" t="str">
        <f t="shared" si="15"/>
        <v>drama</v>
      </c>
      <c r="T187">
        <v>1471557139</v>
      </c>
      <c r="U187">
        <v>1468965139</v>
      </c>
      <c r="V187" s="9">
        <f t="shared" si="16"/>
        <v>42570.91133101852</v>
      </c>
      <c r="W187" s="10">
        <f t="shared" si="17"/>
        <v>42600.91133101852</v>
      </c>
    </row>
    <row r="188" spans="1:23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>
        <f t="shared" si="12"/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>
        <v>0</v>
      </c>
      <c r="O188" t="e">
        <f t="shared" si="13"/>
        <v>#DIV/0!</v>
      </c>
      <c r="P188" t="b">
        <v>0</v>
      </c>
      <c r="Q188" t="s">
        <v>8268</v>
      </c>
      <c r="R188" t="str">
        <f t="shared" si="14"/>
        <v>film &amp; video</v>
      </c>
      <c r="S188" t="str">
        <f t="shared" si="15"/>
        <v>drama</v>
      </c>
      <c r="T188">
        <v>1488571200</v>
      </c>
      <c r="U188">
        <v>1485977434</v>
      </c>
      <c r="V188" s="9">
        <f t="shared" si="16"/>
        <v>42767.812893518523</v>
      </c>
      <c r="W188" s="10">
        <f t="shared" si="17"/>
        <v>42797.833333333328</v>
      </c>
    </row>
    <row r="189" spans="1:23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>
        <f t="shared" si="12"/>
        <v>16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800</v>
      </c>
      <c r="N189">
        <v>5</v>
      </c>
      <c r="O189">
        <f t="shared" si="13"/>
        <v>160</v>
      </c>
      <c r="P189" t="b">
        <v>0</v>
      </c>
      <c r="Q189" t="s">
        <v>8268</v>
      </c>
      <c r="R189" t="str">
        <f t="shared" si="14"/>
        <v>film &amp; video</v>
      </c>
      <c r="S189" t="str">
        <f t="shared" si="15"/>
        <v>drama</v>
      </c>
      <c r="T189">
        <v>1437461940</v>
      </c>
      <c r="U189">
        <v>1435383457</v>
      </c>
      <c r="V189" s="9">
        <f t="shared" si="16"/>
        <v>42182.234456018516</v>
      </c>
      <c r="W189" s="10">
        <f t="shared" si="17"/>
        <v>42206.290972222225</v>
      </c>
    </row>
    <row r="190" spans="1:23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>
        <f t="shared" si="12"/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>
        <v>0</v>
      </c>
      <c r="O190" t="e">
        <f t="shared" si="13"/>
        <v>#DIV/0!</v>
      </c>
      <c r="P190" t="b">
        <v>0</v>
      </c>
      <c r="Q190" t="s">
        <v>8268</v>
      </c>
      <c r="R190" t="str">
        <f t="shared" si="14"/>
        <v>film &amp; video</v>
      </c>
      <c r="S190" t="str">
        <f t="shared" si="15"/>
        <v>drama</v>
      </c>
      <c r="T190">
        <v>1409891015</v>
      </c>
      <c r="U190">
        <v>1407299015</v>
      </c>
      <c r="V190" s="9">
        <f t="shared" si="16"/>
        <v>41857.18304398148</v>
      </c>
      <c r="W190" s="10">
        <f t="shared" si="17"/>
        <v>41887.18304398148</v>
      </c>
    </row>
    <row r="191" spans="1:23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>
        <f t="shared" si="12"/>
        <v>6.8999999999999992E-2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345</v>
      </c>
      <c r="N191">
        <v>5</v>
      </c>
      <c r="O191">
        <f t="shared" si="13"/>
        <v>69</v>
      </c>
      <c r="P191" t="b">
        <v>0</v>
      </c>
      <c r="Q191" t="s">
        <v>8268</v>
      </c>
      <c r="R191" t="str">
        <f t="shared" si="14"/>
        <v>film &amp; video</v>
      </c>
      <c r="S191" t="str">
        <f t="shared" si="15"/>
        <v>drama</v>
      </c>
      <c r="T191">
        <v>1472920477</v>
      </c>
      <c r="U191">
        <v>1467736477</v>
      </c>
      <c r="V191" s="9">
        <f t="shared" si="16"/>
        <v>42556.690706018519</v>
      </c>
      <c r="W191" s="10">
        <f t="shared" si="17"/>
        <v>42616.690706018519</v>
      </c>
    </row>
    <row r="192" spans="1:23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>
        <f t="shared" si="12"/>
        <v>0.41666666666666669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50</v>
      </c>
      <c r="N192">
        <v>1</v>
      </c>
      <c r="O192">
        <f t="shared" si="13"/>
        <v>50</v>
      </c>
      <c r="P192" t="b">
        <v>0</v>
      </c>
      <c r="Q192" t="s">
        <v>8268</v>
      </c>
      <c r="R192" t="str">
        <f t="shared" si="14"/>
        <v>film &amp; video</v>
      </c>
      <c r="S192" t="str">
        <f t="shared" si="15"/>
        <v>drama</v>
      </c>
      <c r="T192">
        <v>1466091446</v>
      </c>
      <c r="U192">
        <v>1465227446</v>
      </c>
      <c r="V192" s="9">
        <f t="shared" si="16"/>
        <v>42527.650995370372</v>
      </c>
      <c r="W192" s="10">
        <f t="shared" si="17"/>
        <v>42537.650995370372</v>
      </c>
    </row>
    <row r="193" spans="1:23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>
        <f t="shared" si="12"/>
        <v>5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250</v>
      </c>
      <c r="N193">
        <v>3</v>
      </c>
      <c r="O193">
        <f t="shared" si="13"/>
        <v>83.333333333333329</v>
      </c>
      <c r="P193" t="b">
        <v>0</v>
      </c>
      <c r="Q193" t="s">
        <v>8268</v>
      </c>
      <c r="R193" t="str">
        <f t="shared" si="14"/>
        <v>film &amp; video</v>
      </c>
      <c r="S193" t="str">
        <f t="shared" si="15"/>
        <v>drama</v>
      </c>
      <c r="T193">
        <v>1443782138</v>
      </c>
      <c r="U193">
        <v>1440326138</v>
      </c>
      <c r="V193" s="9">
        <f t="shared" si="16"/>
        <v>42239.441412037035</v>
      </c>
      <c r="W193" s="10">
        <f t="shared" si="17"/>
        <v>42279.441412037035</v>
      </c>
    </row>
    <row r="194" spans="1:23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>
        <f t="shared" si="12"/>
        <v>1.6999999999999999E-3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17</v>
      </c>
      <c r="N194">
        <v>3</v>
      </c>
      <c r="O194">
        <f t="shared" si="13"/>
        <v>5.666666666666667</v>
      </c>
      <c r="P194" t="b">
        <v>0</v>
      </c>
      <c r="Q194" t="s">
        <v>8268</v>
      </c>
      <c r="R194" t="str">
        <f t="shared" si="14"/>
        <v>film &amp; video</v>
      </c>
      <c r="S194" t="str">
        <f t="shared" si="15"/>
        <v>drama</v>
      </c>
      <c r="T194">
        <v>1413572432</v>
      </c>
      <c r="U194">
        <v>1410980432</v>
      </c>
      <c r="V194" s="9">
        <f t="shared" si="16"/>
        <v>41899.792037037041</v>
      </c>
      <c r="W194" s="10">
        <f t="shared" si="17"/>
        <v>41929.792037037041</v>
      </c>
    </row>
    <row r="195" spans="1:23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>
        <f t="shared" ref="F195:F258" si="18">(E195/D195)*100</f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>
        <v>0</v>
      </c>
      <c r="O195" t="e">
        <f t="shared" ref="O195:O258" si="19">M195/N195</f>
        <v>#DIV/0!</v>
      </c>
      <c r="P195" t="b">
        <v>0</v>
      </c>
      <c r="Q195" t="s">
        <v>8268</v>
      </c>
      <c r="R195" t="str">
        <f t="shared" ref="R195:R258" si="20">LEFT(Q195,SEARCH("/",Q195,1)-1)</f>
        <v>film &amp; video</v>
      </c>
      <c r="S195" t="str">
        <f t="shared" ref="S195:S258" si="21">RIGHT(Q195,LEN(Q195)-FIND("/",Q195))</f>
        <v>drama</v>
      </c>
      <c r="T195">
        <v>1417217166</v>
      </c>
      <c r="U195">
        <v>1412029566</v>
      </c>
      <c r="V195" s="9">
        <f t="shared" ref="V195:V258" si="22">(((U195/60)/60)/24)+DATE(1970,1,1)</f>
        <v>41911.934791666667</v>
      </c>
      <c r="W195" s="10">
        <f t="shared" ref="W195:W258" si="23">(((T195/60)/60)/24)+DATE(1970,1,1)</f>
        <v>41971.976458333331</v>
      </c>
    </row>
    <row r="196" spans="1:23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>
        <f t="shared" si="18"/>
        <v>0.12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>
        <v>3</v>
      </c>
      <c r="O196">
        <f t="shared" si="19"/>
        <v>1</v>
      </c>
      <c r="P196" t="b">
        <v>0</v>
      </c>
      <c r="Q196" t="s">
        <v>8268</v>
      </c>
      <c r="R196" t="str">
        <f t="shared" si="20"/>
        <v>film &amp; video</v>
      </c>
      <c r="S196" t="str">
        <f t="shared" si="21"/>
        <v>drama</v>
      </c>
      <c r="T196">
        <v>1457308531</v>
      </c>
      <c r="U196">
        <v>1452124531</v>
      </c>
      <c r="V196" s="9">
        <f t="shared" si="22"/>
        <v>42375.996886574074</v>
      </c>
      <c r="W196" s="10">
        <f t="shared" si="23"/>
        <v>42435.996886574074</v>
      </c>
    </row>
    <row r="197" spans="1:23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>
        <f t="shared" si="18"/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>
        <v>0</v>
      </c>
      <c r="O197" t="e">
        <f t="shared" si="19"/>
        <v>#DIV/0!</v>
      </c>
      <c r="P197" t="b">
        <v>0</v>
      </c>
      <c r="Q197" t="s">
        <v>8268</v>
      </c>
      <c r="R197" t="str">
        <f t="shared" si="20"/>
        <v>film &amp; video</v>
      </c>
      <c r="S197" t="str">
        <f t="shared" si="21"/>
        <v>drama</v>
      </c>
      <c r="T197">
        <v>1436544332</v>
      </c>
      <c r="U197">
        <v>1431360332</v>
      </c>
      <c r="V197" s="9">
        <f t="shared" si="22"/>
        <v>42135.67050925926</v>
      </c>
      <c r="W197" s="10">
        <f t="shared" si="23"/>
        <v>42195.67050925926</v>
      </c>
    </row>
    <row r="198" spans="1:23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>
        <f t="shared" si="18"/>
        <v>41.857142857142861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1465</v>
      </c>
      <c r="N198">
        <v>19</v>
      </c>
      <c r="O198">
        <f t="shared" si="19"/>
        <v>77.10526315789474</v>
      </c>
      <c r="P198" t="b">
        <v>0</v>
      </c>
      <c r="Q198" t="s">
        <v>8268</v>
      </c>
      <c r="R198" t="str">
        <f t="shared" si="20"/>
        <v>film &amp; video</v>
      </c>
      <c r="S198" t="str">
        <f t="shared" si="21"/>
        <v>drama</v>
      </c>
      <c r="T198">
        <v>1444510800</v>
      </c>
      <c r="U198">
        <v>1442062898</v>
      </c>
      <c r="V198" s="9">
        <f t="shared" si="22"/>
        <v>42259.542800925927</v>
      </c>
      <c r="W198" s="10">
        <f t="shared" si="23"/>
        <v>42287.875</v>
      </c>
    </row>
    <row r="199" spans="1:23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>
        <f t="shared" si="18"/>
        <v>10.48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262</v>
      </c>
      <c r="N199">
        <v>8</v>
      </c>
      <c r="O199">
        <f t="shared" si="19"/>
        <v>32.75</v>
      </c>
      <c r="P199" t="b">
        <v>0</v>
      </c>
      <c r="Q199" t="s">
        <v>8268</v>
      </c>
      <c r="R199" t="str">
        <f t="shared" si="20"/>
        <v>film &amp; video</v>
      </c>
      <c r="S199" t="str">
        <f t="shared" si="21"/>
        <v>drama</v>
      </c>
      <c r="T199">
        <v>1487365200</v>
      </c>
      <c r="U199">
        <v>1483734100</v>
      </c>
      <c r="V199" s="9">
        <f t="shared" si="22"/>
        <v>42741.848379629635</v>
      </c>
      <c r="W199" s="10">
        <f t="shared" si="23"/>
        <v>42783.875</v>
      </c>
    </row>
    <row r="200" spans="1:23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>
        <f t="shared" si="18"/>
        <v>1.1159999999999999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279</v>
      </c>
      <c r="N200">
        <v>6</v>
      </c>
      <c r="O200">
        <f t="shared" si="19"/>
        <v>46.5</v>
      </c>
      <c r="P200" t="b">
        <v>0</v>
      </c>
      <c r="Q200" t="s">
        <v>8268</v>
      </c>
      <c r="R200" t="str">
        <f t="shared" si="20"/>
        <v>film &amp; video</v>
      </c>
      <c r="S200" t="str">
        <f t="shared" si="21"/>
        <v>drama</v>
      </c>
      <c r="T200">
        <v>1412500322</v>
      </c>
      <c r="U200">
        <v>1409908322</v>
      </c>
      <c r="V200" s="9">
        <f t="shared" si="22"/>
        <v>41887.383356481485</v>
      </c>
      <c r="W200" s="10">
        <f t="shared" si="23"/>
        <v>41917.383356481485</v>
      </c>
    </row>
    <row r="201" spans="1:23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>
        <f t="shared" si="18"/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>
        <v>0</v>
      </c>
      <c r="O201" t="e">
        <f t="shared" si="19"/>
        <v>#DIV/0!</v>
      </c>
      <c r="P201" t="b">
        <v>0</v>
      </c>
      <c r="Q201" t="s">
        <v>8268</v>
      </c>
      <c r="R201" t="str">
        <f t="shared" si="20"/>
        <v>film &amp; video</v>
      </c>
      <c r="S201" t="str">
        <f t="shared" si="21"/>
        <v>drama</v>
      </c>
      <c r="T201">
        <v>1472698702</v>
      </c>
      <c r="U201">
        <v>1470106702</v>
      </c>
      <c r="V201" s="9">
        <f t="shared" si="22"/>
        <v>42584.123865740738</v>
      </c>
      <c r="W201" s="10">
        <f t="shared" si="23"/>
        <v>42614.123865740738</v>
      </c>
    </row>
    <row r="202" spans="1:23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>
        <f t="shared" si="18"/>
        <v>26.192500000000003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1571.55</v>
      </c>
      <c r="N202">
        <v>18</v>
      </c>
      <c r="O202">
        <f t="shared" si="19"/>
        <v>87.308333333333337</v>
      </c>
      <c r="P202" t="b">
        <v>0</v>
      </c>
      <c r="Q202" t="s">
        <v>8268</v>
      </c>
      <c r="R202" t="str">
        <f t="shared" si="20"/>
        <v>film &amp; video</v>
      </c>
      <c r="S202" t="str">
        <f t="shared" si="21"/>
        <v>drama</v>
      </c>
      <c r="T202">
        <v>1410746403</v>
      </c>
      <c r="U202">
        <v>1408154403</v>
      </c>
      <c r="V202" s="9">
        <f t="shared" si="22"/>
        <v>41867.083368055559</v>
      </c>
      <c r="W202" s="10">
        <f t="shared" si="23"/>
        <v>41897.083368055559</v>
      </c>
    </row>
    <row r="203" spans="1:23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>
        <f t="shared" si="18"/>
        <v>58.461538461538467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380</v>
      </c>
      <c r="N203">
        <v>7</v>
      </c>
      <c r="O203">
        <f t="shared" si="19"/>
        <v>54.285714285714285</v>
      </c>
      <c r="P203" t="b">
        <v>0</v>
      </c>
      <c r="Q203" t="s">
        <v>8268</v>
      </c>
      <c r="R203" t="str">
        <f t="shared" si="20"/>
        <v>film &amp; video</v>
      </c>
      <c r="S203" t="str">
        <f t="shared" si="21"/>
        <v>drama</v>
      </c>
      <c r="T203">
        <v>1423424329</v>
      </c>
      <c r="U203">
        <v>1421696329</v>
      </c>
      <c r="V203" s="9">
        <f t="shared" si="22"/>
        <v>42023.818622685183</v>
      </c>
      <c r="W203" s="10">
        <f t="shared" si="23"/>
        <v>42043.818622685183</v>
      </c>
    </row>
    <row r="204" spans="1:23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>
        <f t="shared" si="18"/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>
        <v>0</v>
      </c>
      <c r="O204" t="e">
        <f t="shared" si="19"/>
        <v>#DIV/0!</v>
      </c>
      <c r="P204" t="b">
        <v>0</v>
      </c>
      <c r="Q204" t="s">
        <v>8268</v>
      </c>
      <c r="R204" t="str">
        <f t="shared" si="20"/>
        <v>film &amp; video</v>
      </c>
      <c r="S204" t="str">
        <f t="shared" si="21"/>
        <v>drama</v>
      </c>
      <c r="T204">
        <v>1444337940</v>
      </c>
      <c r="U204">
        <v>1441750564</v>
      </c>
      <c r="V204" s="9">
        <f t="shared" si="22"/>
        <v>42255.927824074075</v>
      </c>
      <c r="W204" s="10">
        <f t="shared" si="23"/>
        <v>42285.874305555553</v>
      </c>
    </row>
    <row r="205" spans="1:23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>
        <f t="shared" si="18"/>
        <v>29.84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746</v>
      </c>
      <c r="N205">
        <v>8</v>
      </c>
      <c r="O205">
        <f t="shared" si="19"/>
        <v>93.25</v>
      </c>
      <c r="P205" t="b">
        <v>0</v>
      </c>
      <c r="Q205" t="s">
        <v>8268</v>
      </c>
      <c r="R205" t="str">
        <f t="shared" si="20"/>
        <v>film &amp; video</v>
      </c>
      <c r="S205" t="str">
        <f t="shared" si="21"/>
        <v>drama</v>
      </c>
      <c r="T205">
        <v>1422562864</v>
      </c>
      <c r="U205">
        <v>1417378864</v>
      </c>
      <c r="V205" s="9">
        <f t="shared" si="22"/>
        <v>41973.847962962958</v>
      </c>
      <c r="W205" s="10">
        <f t="shared" si="23"/>
        <v>42033.847962962958</v>
      </c>
    </row>
    <row r="206" spans="1:23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>
        <f t="shared" si="18"/>
        <v>50.721666666666664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152165</v>
      </c>
      <c r="N206">
        <v>1293</v>
      </c>
      <c r="O206">
        <f t="shared" si="19"/>
        <v>117.68368136117556</v>
      </c>
      <c r="P206" t="b">
        <v>0</v>
      </c>
      <c r="Q206" t="s">
        <v>8268</v>
      </c>
      <c r="R206" t="str">
        <f t="shared" si="20"/>
        <v>film &amp; video</v>
      </c>
      <c r="S206" t="str">
        <f t="shared" si="21"/>
        <v>drama</v>
      </c>
      <c r="T206">
        <v>1470319203</v>
      </c>
      <c r="U206">
        <v>1467727203</v>
      </c>
      <c r="V206" s="9">
        <f t="shared" si="22"/>
        <v>42556.583368055552</v>
      </c>
      <c r="W206" s="10">
        <f t="shared" si="23"/>
        <v>42586.583368055552</v>
      </c>
    </row>
    <row r="207" spans="1:23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>
        <f t="shared" si="18"/>
        <v>16.25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1300</v>
      </c>
      <c r="N207">
        <v>17</v>
      </c>
      <c r="O207">
        <f t="shared" si="19"/>
        <v>76.470588235294116</v>
      </c>
      <c r="P207" t="b">
        <v>0</v>
      </c>
      <c r="Q207" t="s">
        <v>8268</v>
      </c>
      <c r="R207" t="str">
        <f t="shared" si="20"/>
        <v>film &amp; video</v>
      </c>
      <c r="S207" t="str">
        <f t="shared" si="21"/>
        <v>drama</v>
      </c>
      <c r="T207">
        <v>1444144222</v>
      </c>
      <c r="U207">
        <v>1441120222</v>
      </c>
      <c r="V207" s="9">
        <f t="shared" si="22"/>
        <v>42248.632199074069</v>
      </c>
      <c r="W207" s="10">
        <f t="shared" si="23"/>
        <v>42283.632199074069</v>
      </c>
    </row>
    <row r="208" spans="1:23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>
        <f t="shared" si="18"/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>
        <v>0</v>
      </c>
      <c r="O208" t="e">
        <f t="shared" si="19"/>
        <v>#DIV/0!</v>
      </c>
      <c r="P208" t="b">
        <v>0</v>
      </c>
      <c r="Q208" t="s">
        <v>8268</v>
      </c>
      <c r="R208" t="str">
        <f t="shared" si="20"/>
        <v>film &amp; video</v>
      </c>
      <c r="S208" t="str">
        <f t="shared" si="21"/>
        <v>drama</v>
      </c>
      <c r="T208">
        <v>1470441983</v>
      </c>
      <c r="U208">
        <v>1468627583</v>
      </c>
      <c r="V208" s="9">
        <f t="shared" si="22"/>
        <v>42567.004432870366</v>
      </c>
      <c r="W208" s="10">
        <f t="shared" si="23"/>
        <v>42588.004432870366</v>
      </c>
    </row>
    <row r="209" spans="1:23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>
        <f t="shared" si="18"/>
        <v>15.214285714285714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2130</v>
      </c>
      <c r="N209">
        <v>13</v>
      </c>
      <c r="O209">
        <f t="shared" si="19"/>
        <v>163.84615384615384</v>
      </c>
      <c r="P209" t="b">
        <v>0</v>
      </c>
      <c r="Q209" t="s">
        <v>8268</v>
      </c>
      <c r="R209" t="str">
        <f t="shared" si="20"/>
        <v>film &amp; video</v>
      </c>
      <c r="S209" t="str">
        <f t="shared" si="21"/>
        <v>drama</v>
      </c>
      <c r="T209">
        <v>1420346638</v>
      </c>
      <c r="U209">
        <v>1417754638</v>
      </c>
      <c r="V209" s="9">
        <f t="shared" si="22"/>
        <v>41978.197199074071</v>
      </c>
      <c r="W209" s="10">
        <f t="shared" si="23"/>
        <v>42008.197199074071</v>
      </c>
    </row>
    <row r="210" spans="1:23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>
        <f t="shared" si="18"/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>
        <v>0</v>
      </c>
      <c r="O210" t="e">
        <f t="shared" si="19"/>
        <v>#DIV/0!</v>
      </c>
      <c r="P210" t="b">
        <v>0</v>
      </c>
      <c r="Q210" t="s">
        <v>8268</v>
      </c>
      <c r="R210" t="str">
        <f t="shared" si="20"/>
        <v>film &amp; video</v>
      </c>
      <c r="S210" t="str">
        <f t="shared" si="21"/>
        <v>drama</v>
      </c>
      <c r="T210">
        <v>1418719967</v>
      </c>
      <c r="U210">
        <v>1416127967</v>
      </c>
      <c r="V210" s="9">
        <f t="shared" si="22"/>
        <v>41959.369988425926</v>
      </c>
      <c r="W210" s="10">
        <f t="shared" si="23"/>
        <v>41989.369988425926</v>
      </c>
    </row>
    <row r="211" spans="1:23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>
        <f t="shared" si="18"/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>
        <v>0</v>
      </c>
      <c r="O211" t="e">
        <f t="shared" si="19"/>
        <v>#DIV/0!</v>
      </c>
      <c r="P211" t="b">
        <v>0</v>
      </c>
      <c r="Q211" t="s">
        <v>8268</v>
      </c>
      <c r="R211" t="str">
        <f t="shared" si="20"/>
        <v>film &amp; video</v>
      </c>
      <c r="S211" t="str">
        <f t="shared" si="21"/>
        <v>drama</v>
      </c>
      <c r="T211">
        <v>1436566135</v>
      </c>
      <c r="U211">
        <v>1433974135</v>
      </c>
      <c r="V211" s="9">
        <f t="shared" si="22"/>
        <v>42165.922858796301</v>
      </c>
      <c r="W211" s="10">
        <f t="shared" si="23"/>
        <v>42195.922858796301</v>
      </c>
    </row>
    <row r="212" spans="1:23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>
        <f t="shared" si="18"/>
        <v>25.25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3030</v>
      </c>
      <c r="N212">
        <v>33</v>
      </c>
      <c r="O212">
        <f t="shared" si="19"/>
        <v>91.818181818181813</v>
      </c>
      <c r="P212" t="b">
        <v>0</v>
      </c>
      <c r="Q212" t="s">
        <v>8268</v>
      </c>
      <c r="R212" t="str">
        <f t="shared" si="20"/>
        <v>film &amp; video</v>
      </c>
      <c r="S212" t="str">
        <f t="shared" si="21"/>
        <v>drama</v>
      </c>
      <c r="T212">
        <v>1443675600</v>
      </c>
      <c r="U212">
        <v>1441157592</v>
      </c>
      <c r="V212" s="9">
        <f t="shared" si="22"/>
        <v>42249.064722222218</v>
      </c>
      <c r="W212" s="10">
        <f t="shared" si="23"/>
        <v>42278.208333333328</v>
      </c>
    </row>
    <row r="213" spans="1:23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>
        <f t="shared" si="18"/>
        <v>44.6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2230</v>
      </c>
      <c r="N213">
        <v>12</v>
      </c>
      <c r="O213">
        <f t="shared" si="19"/>
        <v>185.83333333333334</v>
      </c>
      <c r="P213" t="b">
        <v>0</v>
      </c>
      <c r="Q213" t="s">
        <v>8268</v>
      </c>
      <c r="R213" t="str">
        <f t="shared" si="20"/>
        <v>film &amp; video</v>
      </c>
      <c r="S213" t="str">
        <f t="shared" si="21"/>
        <v>drama</v>
      </c>
      <c r="T213">
        <v>1442634617</v>
      </c>
      <c r="U213">
        <v>1440042617</v>
      </c>
      <c r="V213" s="9">
        <f t="shared" si="22"/>
        <v>42236.159918981488</v>
      </c>
      <c r="W213" s="10">
        <f t="shared" si="23"/>
        <v>42266.159918981488</v>
      </c>
    </row>
    <row r="214" spans="1:23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>
        <f t="shared" si="18"/>
        <v>1.5873015873015872E-2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>
        <v>1</v>
      </c>
      <c r="O214">
        <f t="shared" si="19"/>
        <v>1</v>
      </c>
      <c r="P214" t="b">
        <v>0</v>
      </c>
      <c r="Q214" t="s">
        <v>8268</v>
      </c>
      <c r="R214" t="str">
        <f t="shared" si="20"/>
        <v>film &amp; video</v>
      </c>
      <c r="S214" t="str">
        <f t="shared" si="21"/>
        <v>drama</v>
      </c>
      <c r="T214">
        <v>1460837320</v>
      </c>
      <c r="U214">
        <v>1455656920</v>
      </c>
      <c r="V214" s="9">
        <f t="shared" si="22"/>
        <v>42416.881018518514</v>
      </c>
      <c r="W214" s="10">
        <f t="shared" si="23"/>
        <v>42476.839351851857</v>
      </c>
    </row>
    <row r="215" spans="1:23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>
        <f t="shared" si="18"/>
        <v>0.04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20</v>
      </c>
      <c r="N215">
        <v>1</v>
      </c>
      <c r="O215">
        <f t="shared" si="19"/>
        <v>20</v>
      </c>
      <c r="P215" t="b">
        <v>0</v>
      </c>
      <c r="Q215" t="s">
        <v>8268</v>
      </c>
      <c r="R215" t="str">
        <f t="shared" si="20"/>
        <v>film &amp; video</v>
      </c>
      <c r="S215" t="str">
        <f t="shared" si="21"/>
        <v>drama</v>
      </c>
      <c r="T215">
        <v>1439734001</v>
      </c>
      <c r="U215">
        <v>1437142547</v>
      </c>
      <c r="V215" s="9">
        <f t="shared" si="22"/>
        <v>42202.594293981485</v>
      </c>
      <c r="W215" s="10">
        <f t="shared" si="23"/>
        <v>42232.587974537033</v>
      </c>
    </row>
    <row r="216" spans="1:23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>
        <f t="shared" si="18"/>
        <v>8.0000000000000002E-3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>
        <v>1</v>
      </c>
      <c r="O216">
        <f t="shared" si="19"/>
        <v>1</v>
      </c>
      <c r="P216" t="b">
        <v>0</v>
      </c>
      <c r="Q216" t="s">
        <v>8268</v>
      </c>
      <c r="R216" t="str">
        <f t="shared" si="20"/>
        <v>film &amp; video</v>
      </c>
      <c r="S216" t="str">
        <f t="shared" si="21"/>
        <v>drama</v>
      </c>
      <c r="T216">
        <v>1425655349</v>
      </c>
      <c r="U216">
        <v>1420471349</v>
      </c>
      <c r="V216" s="9">
        <f t="shared" si="22"/>
        <v>42009.64061342593</v>
      </c>
      <c r="W216" s="10">
        <f t="shared" si="23"/>
        <v>42069.64061342593</v>
      </c>
    </row>
    <row r="217" spans="1:23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>
        <f t="shared" si="18"/>
        <v>0.22727272727272727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10</v>
      </c>
      <c r="N217">
        <v>1</v>
      </c>
      <c r="O217">
        <f t="shared" si="19"/>
        <v>10</v>
      </c>
      <c r="P217" t="b">
        <v>0</v>
      </c>
      <c r="Q217" t="s">
        <v>8268</v>
      </c>
      <c r="R217" t="str">
        <f t="shared" si="20"/>
        <v>film &amp; video</v>
      </c>
      <c r="S217" t="str">
        <f t="shared" si="21"/>
        <v>drama</v>
      </c>
      <c r="T217">
        <v>1455753540</v>
      </c>
      <c r="U217">
        <v>1452058282</v>
      </c>
      <c r="V217" s="9">
        <f t="shared" si="22"/>
        <v>42375.230115740742</v>
      </c>
      <c r="W217" s="10">
        <f t="shared" si="23"/>
        <v>42417.999305555553</v>
      </c>
    </row>
    <row r="218" spans="1:23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>
        <f t="shared" si="18"/>
        <v>55.698440000000005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27849.22</v>
      </c>
      <c r="N218">
        <v>84</v>
      </c>
      <c r="O218">
        <f t="shared" si="19"/>
        <v>331.53833333333336</v>
      </c>
      <c r="P218" t="b">
        <v>0</v>
      </c>
      <c r="Q218" t="s">
        <v>8268</v>
      </c>
      <c r="R218" t="str">
        <f t="shared" si="20"/>
        <v>film &amp; video</v>
      </c>
      <c r="S218" t="str">
        <f t="shared" si="21"/>
        <v>drama</v>
      </c>
      <c r="T218">
        <v>1429740037</v>
      </c>
      <c r="U218">
        <v>1425423637</v>
      </c>
      <c r="V218" s="9">
        <f t="shared" si="22"/>
        <v>42066.958761574075</v>
      </c>
      <c r="W218" s="10">
        <f t="shared" si="23"/>
        <v>42116.917094907403</v>
      </c>
    </row>
    <row r="219" spans="1:23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>
        <f t="shared" si="18"/>
        <v>11.943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11943</v>
      </c>
      <c r="N219">
        <v>38</v>
      </c>
      <c r="O219">
        <f t="shared" si="19"/>
        <v>314.28947368421052</v>
      </c>
      <c r="P219" t="b">
        <v>0</v>
      </c>
      <c r="Q219" t="s">
        <v>8268</v>
      </c>
      <c r="R219" t="str">
        <f t="shared" si="20"/>
        <v>film &amp; video</v>
      </c>
      <c r="S219" t="str">
        <f t="shared" si="21"/>
        <v>drama</v>
      </c>
      <c r="T219">
        <v>1419780149</v>
      </c>
      <c r="U219">
        <v>1417101749</v>
      </c>
      <c r="V219" s="9">
        <f t="shared" si="22"/>
        <v>41970.64061342593</v>
      </c>
      <c r="W219" s="10">
        <f t="shared" si="23"/>
        <v>42001.64061342593</v>
      </c>
    </row>
    <row r="220" spans="1:23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>
        <f t="shared" si="18"/>
        <v>2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100</v>
      </c>
      <c r="N220">
        <v>1</v>
      </c>
      <c r="O220">
        <f t="shared" si="19"/>
        <v>100</v>
      </c>
      <c r="P220" t="b">
        <v>0</v>
      </c>
      <c r="Q220" t="s">
        <v>8268</v>
      </c>
      <c r="R220" t="str">
        <f t="shared" si="20"/>
        <v>film &amp; video</v>
      </c>
      <c r="S220" t="str">
        <f t="shared" si="21"/>
        <v>drama</v>
      </c>
      <c r="T220">
        <v>1431702289</v>
      </c>
      <c r="U220">
        <v>1426518289</v>
      </c>
      <c r="V220" s="9">
        <f t="shared" si="22"/>
        <v>42079.628344907411</v>
      </c>
      <c r="W220" s="10">
        <f t="shared" si="23"/>
        <v>42139.628344907411</v>
      </c>
    </row>
    <row r="221" spans="1:23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>
        <f t="shared" si="18"/>
        <v>17.630000000000003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8815</v>
      </c>
      <c r="N221">
        <v>76</v>
      </c>
      <c r="O221">
        <f t="shared" si="19"/>
        <v>115.98684210526316</v>
      </c>
      <c r="P221" t="b">
        <v>0</v>
      </c>
      <c r="Q221" t="s">
        <v>8268</v>
      </c>
      <c r="R221" t="str">
        <f t="shared" si="20"/>
        <v>film &amp; video</v>
      </c>
      <c r="S221" t="str">
        <f t="shared" si="21"/>
        <v>drama</v>
      </c>
      <c r="T221">
        <v>1459493940</v>
      </c>
      <c r="U221">
        <v>1456732225</v>
      </c>
      <c r="V221" s="9">
        <f t="shared" si="22"/>
        <v>42429.326678240745</v>
      </c>
      <c r="W221" s="10">
        <f t="shared" si="23"/>
        <v>42461.290972222225</v>
      </c>
    </row>
    <row r="222" spans="1:23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>
        <f t="shared" si="18"/>
        <v>0.72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360</v>
      </c>
      <c r="N222">
        <v>3</v>
      </c>
      <c r="O222">
        <f t="shared" si="19"/>
        <v>120</v>
      </c>
      <c r="P222" t="b">
        <v>0</v>
      </c>
      <c r="Q222" t="s">
        <v>8268</v>
      </c>
      <c r="R222" t="str">
        <f t="shared" si="20"/>
        <v>film &amp; video</v>
      </c>
      <c r="S222" t="str">
        <f t="shared" si="21"/>
        <v>drama</v>
      </c>
      <c r="T222">
        <v>1440101160</v>
      </c>
      <c r="U222">
        <v>1436542030</v>
      </c>
      <c r="V222" s="9">
        <f t="shared" si="22"/>
        <v>42195.643865740742</v>
      </c>
      <c r="W222" s="10">
        <f t="shared" si="23"/>
        <v>42236.837499999994</v>
      </c>
    </row>
    <row r="223" spans="1:23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>
        <f t="shared" si="18"/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>
        <v>0</v>
      </c>
      <c r="O223" t="e">
        <f t="shared" si="19"/>
        <v>#DIV/0!</v>
      </c>
      <c r="P223" t="b">
        <v>0</v>
      </c>
      <c r="Q223" t="s">
        <v>8268</v>
      </c>
      <c r="R223" t="str">
        <f t="shared" si="20"/>
        <v>film &amp; video</v>
      </c>
      <c r="S223" t="str">
        <f t="shared" si="21"/>
        <v>drama</v>
      </c>
      <c r="T223">
        <v>1427569564</v>
      </c>
      <c r="U223">
        <v>1422389164</v>
      </c>
      <c r="V223" s="9">
        <f t="shared" si="22"/>
        <v>42031.837546296301</v>
      </c>
      <c r="W223" s="10">
        <f t="shared" si="23"/>
        <v>42091.79587962963</v>
      </c>
    </row>
    <row r="224" spans="1:23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>
        <f t="shared" si="18"/>
        <v>13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130</v>
      </c>
      <c r="N224">
        <v>2</v>
      </c>
      <c r="O224">
        <f t="shared" si="19"/>
        <v>65</v>
      </c>
      <c r="P224" t="b">
        <v>0</v>
      </c>
      <c r="Q224" t="s">
        <v>8268</v>
      </c>
      <c r="R224" t="str">
        <f t="shared" si="20"/>
        <v>film &amp; video</v>
      </c>
      <c r="S224" t="str">
        <f t="shared" si="21"/>
        <v>drama</v>
      </c>
      <c r="T224">
        <v>1427423940</v>
      </c>
      <c r="U224">
        <v>1422383318</v>
      </c>
      <c r="V224" s="9">
        <f t="shared" si="22"/>
        <v>42031.769884259258</v>
      </c>
      <c r="W224" s="10">
        <f t="shared" si="23"/>
        <v>42090.110416666663</v>
      </c>
    </row>
    <row r="225" spans="1:23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>
        <f t="shared" si="18"/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>
        <v>0</v>
      </c>
      <c r="O225" t="e">
        <f t="shared" si="19"/>
        <v>#DIV/0!</v>
      </c>
      <c r="P225" t="b">
        <v>0</v>
      </c>
      <c r="Q225" t="s">
        <v>8268</v>
      </c>
      <c r="R225" t="str">
        <f t="shared" si="20"/>
        <v>film &amp; video</v>
      </c>
      <c r="S225" t="str">
        <f t="shared" si="21"/>
        <v>drama</v>
      </c>
      <c r="T225">
        <v>1463879100</v>
      </c>
      <c r="U225">
        <v>1461287350</v>
      </c>
      <c r="V225" s="9">
        <f t="shared" si="22"/>
        <v>42482.048032407409</v>
      </c>
      <c r="W225" s="10">
        <f t="shared" si="23"/>
        <v>42512.045138888891</v>
      </c>
    </row>
    <row r="226" spans="1:23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>
        <f t="shared" si="18"/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>
        <v>0</v>
      </c>
      <c r="O226" t="e">
        <f t="shared" si="19"/>
        <v>#DIV/0!</v>
      </c>
      <c r="P226" t="b">
        <v>0</v>
      </c>
      <c r="Q226" t="s">
        <v>8268</v>
      </c>
      <c r="R226" t="str">
        <f t="shared" si="20"/>
        <v>film &amp; video</v>
      </c>
      <c r="S226" t="str">
        <f t="shared" si="21"/>
        <v>drama</v>
      </c>
      <c r="T226">
        <v>1436506726</v>
      </c>
      <c r="U226">
        <v>1431322726</v>
      </c>
      <c r="V226" s="9">
        <f t="shared" si="22"/>
        <v>42135.235254629632</v>
      </c>
      <c r="W226" s="10">
        <f t="shared" si="23"/>
        <v>42195.235254629632</v>
      </c>
    </row>
    <row r="227" spans="1:23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>
        <f t="shared" si="18"/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>
        <v>0</v>
      </c>
      <c r="O227" t="e">
        <f t="shared" si="19"/>
        <v>#DIV/0!</v>
      </c>
      <c r="P227" t="b">
        <v>0</v>
      </c>
      <c r="Q227" t="s">
        <v>8268</v>
      </c>
      <c r="R227" t="str">
        <f t="shared" si="20"/>
        <v>film &amp; video</v>
      </c>
      <c r="S227" t="str">
        <f t="shared" si="21"/>
        <v>drama</v>
      </c>
      <c r="T227">
        <v>1460153054</v>
      </c>
      <c r="U227">
        <v>1457564654</v>
      </c>
      <c r="V227" s="9">
        <f t="shared" si="22"/>
        <v>42438.961273148147</v>
      </c>
      <c r="W227" s="10">
        <f t="shared" si="23"/>
        <v>42468.919606481482</v>
      </c>
    </row>
    <row r="228" spans="1:23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>
        <f t="shared" si="18"/>
        <v>0.86206896551724133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250</v>
      </c>
      <c r="N228">
        <v>2</v>
      </c>
      <c r="O228">
        <f t="shared" si="19"/>
        <v>125</v>
      </c>
      <c r="P228" t="b">
        <v>0</v>
      </c>
      <c r="Q228" t="s">
        <v>8268</v>
      </c>
      <c r="R228" t="str">
        <f t="shared" si="20"/>
        <v>film &amp; video</v>
      </c>
      <c r="S228" t="str">
        <f t="shared" si="21"/>
        <v>drama</v>
      </c>
      <c r="T228">
        <v>1433064540</v>
      </c>
      <c r="U228">
        <v>1428854344</v>
      </c>
      <c r="V228" s="9">
        <f t="shared" si="22"/>
        <v>42106.666018518517</v>
      </c>
      <c r="W228" s="10">
        <f t="shared" si="23"/>
        <v>42155.395138888889</v>
      </c>
    </row>
    <row r="229" spans="1:23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>
        <f t="shared" si="18"/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>
        <v>0</v>
      </c>
      <c r="O229" t="e">
        <f t="shared" si="19"/>
        <v>#DIV/0!</v>
      </c>
      <c r="P229" t="b">
        <v>0</v>
      </c>
      <c r="Q229" t="s">
        <v>8268</v>
      </c>
      <c r="R229" t="str">
        <f t="shared" si="20"/>
        <v>film &amp; video</v>
      </c>
      <c r="S229" t="str">
        <f t="shared" si="21"/>
        <v>drama</v>
      </c>
      <c r="T229">
        <v>1436477241</v>
      </c>
      <c r="U229">
        <v>1433885241</v>
      </c>
      <c r="V229" s="9">
        <f t="shared" si="22"/>
        <v>42164.893993055557</v>
      </c>
      <c r="W229" s="10">
        <f t="shared" si="23"/>
        <v>42194.893993055557</v>
      </c>
    </row>
    <row r="230" spans="1:23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>
        <f t="shared" si="18"/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>
        <v>0</v>
      </c>
      <c r="O230" t="e">
        <f t="shared" si="19"/>
        <v>#DIV/0!</v>
      </c>
      <c r="P230" t="b">
        <v>0</v>
      </c>
      <c r="Q230" t="s">
        <v>8268</v>
      </c>
      <c r="R230" t="str">
        <f t="shared" si="20"/>
        <v>film &amp; video</v>
      </c>
      <c r="S230" t="str">
        <f t="shared" si="21"/>
        <v>drama</v>
      </c>
      <c r="T230">
        <v>1433176105</v>
      </c>
      <c r="U230">
        <v>1427992105</v>
      </c>
      <c r="V230" s="9">
        <f t="shared" si="22"/>
        <v>42096.686400462961</v>
      </c>
      <c r="W230" s="10">
        <f t="shared" si="23"/>
        <v>42156.686400462961</v>
      </c>
    </row>
    <row r="231" spans="1:23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>
        <f t="shared" si="18"/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>
        <v>0</v>
      </c>
      <c r="O231" t="e">
        <f t="shared" si="19"/>
        <v>#DIV/0!</v>
      </c>
      <c r="P231" t="b">
        <v>0</v>
      </c>
      <c r="Q231" t="s">
        <v>8268</v>
      </c>
      <c r="R231" t="str">
        <f t="shared" si="20"/>
        <v>film &amp; video</v>
      </c>
      <c r="S231" t="str">
        <f t="shared" si="21"/>
        <v>drama</v>
      </c>
      <c r="T231">
        <v>1455402297</v>
      </c>
      <c r="U231">
        <v>1452810297</v>
      </c>
      <c r="V231" s="9">
        <f t="shared" si="22"/>
        <v>42383.933993055558</v>
      </c>
      <c r="W231" s="10">
        <f t="shared" si="23"/>
        <v>42413.933993055558</v>
      </c>
    </row>
    <row r="232" spans="1:23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>
        <f t="shared" si="18"/>
        <v>0.4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60</v>
      </c>
      <c r="N232">
        <v>2</v>
      </c>
      <c r="O232">
        <f t="shared" si="19"/>
        <v>30</v>
      </c>
      <c r="P232" t="b">
        <v>0</v>
      </c>
      <c r="Q232" t="s">
        <v>8268</v>
      </c>
      <c r="R232" t="str">
        <f t="shared" si="20"/>
        <v>film &amp; video</v>
      </c>
      <c r="S232" t="str">
        <f t="shared" si="21"/>
        <v>drama</v>
      </c>
      <c r="T232">
        <v>1433443151</v>
      </c>
      <c r="U232">
        <v>1430851151</v>
      </c>
      <c r="V232" s="9">
        <f t="shared" si="22"/>
        <v>42129.777210648142</v>
      </c>
      <c r="W232" s="10">
        <f t="shared" si="23"/>
        <v>42159.777210648142</v>
      </c>
    </row>
    <row r="233" spans="1:23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>
        <f t="shared" si="18"/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>
        <v>0</v>
      </c>
      <c r="O233" t="e">
        <f t="shared" si="19"/>
        <v>#DIV/0!</v>
      </c>
      <c r="P233" t="b">
        <v>0</v>
      </c>
      <c r="Q233" t="s">
        <v>8268</v>
      </c>
      <c r="R233" t="str">
        <f t="shared" si="20"/>
        <v>film &amp; video</v>
      </c>
      <c r="S233" t="str">
        <f t="shared" si="21"/>
        <v>drama</v>
      </c>
      <c r="T233">
        <v>1451775651</v>
      </c>
      <c r="U233">
        <v>1449183651</v>
      </c>
      <c r="V233" s="9">
        <f t="shared" si="22"/>
        <v>42341.958923611113</v>
      </c>
      <c r="W233" s="10">
        <f t="shared" si="23"/>
        <v>42371.958923611113</v>
      </c>
    </row>
    <row r="234" spans="1:23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>
        <f t="shared" si="18"/>
        <v>2.75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110</v>
      </c>
      <c r="N234">
        <v>7</v>
      </c>
      <c r="O234">
        <f t="shared" si="19"/>
        <v>15.714285714285714</v>
      </c>
      <c r="P234" t="b">
        <v>0</v>
      </c>
      <c r="Q234" t="s">
        <v>8268</v>
      </c>
      <c r="R234" t="str">
        <f t="shared" si="20"/>
        <v>film &amp; video</v>
      </c>
      <c r="S234" t="str">
        <f t="shared" si="21"/>
        <v>drama</v>
      </c>
      <c r="T234">
        <v>1425066546</v>
      </c>
      <c r="U234">
        <v>1422474546</v>
      </c>
      <c r="V234" s="9">
        <f t="shared" si="22"/>
        <v>42032.82576388889</v>
      </c>
      <c r="W234" s="10">
        <f t="shared" si="23"/>
        <v>42062.82576388889</v>
      </c>
    </row>
    <row r="235" spans="1:23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>
        <f t="shared" si="18"/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>
        <v>0</v>
      </c>
      <c r="O235" t="e">
        <f t="shared" si="19"/>
        <v>#DIV/0!</v>
      </c>
      <c r="P235" t="b">
        <v>0</v>
      </c>
      <c r="Q235" t="s">
        <v>8268</v>
      </c>
      <c r="R235" t="str">
        <f t="shared" si="20"/>
        <v>film &amp; video</v>
      </c>
      <c r="S235" t="str">
        <f t="shared" si="21"/>
        <v>drama</v>
      </c>
      <c r="T235">
        <v>1475185972</v>
      </c>
      <c r="U235">
        <v>1472593972</v>
      </c>
      <c r="V235" s="9">
        <f t="shared" si="22"/>
        <v>42612.911712962959</v>
      </c>
      <c r="W235" s="10">
        <f t="shared" si="23"/>
        <v>42642.911712962959</v>
      </c>
    </row>
    <row r="236" spans="1:23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>
        <f t="shared" si="18"/>
        <v>40.1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401</v>
      </c>
      <c r="N236">
        <v>5</v>
      </c>
      <c r="O236">
        <f t="shared" si="19"/>
        <v>80.2</v>
      </c>
      <c r="P236" t="b">
        <v>0</v>
      </c>
      <c r="Q236" t="s">
        <v>8268</v>
      </c>
      <c r="R236" t="str">
        <f t="shared" si="20"/>
        <v>film &amp; video</v>
      </c>
      <c r="S236" t="str">
        <f t="shared" si="21"/>
        <v>drama</v>
      </c>
      <c r="T236">
        <v>1434847859</v>
      </c>
      <c r="U236">
        <v>1431391859</v>
      </c>
      <c r="V236" s="9">
        <f t="shared" si="22"/>
        <v>42136.035405092596</v>
      </c>
      <c r="W236" s="10">
        <f t="shared" si="23"/>
        <v>42176.035405092596</v>
      </c>
    </row>
    <row r="237" spans="1:23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>
        <f t="shared" si="18"/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>
        <v>0</v>
      </c>
      <c r="O237" t="e">
        <f t="shared" si="19"/>
        <v>#DIV/0!</v>
      </c>
      <c r="P237" t="b">
        <v>0</v>
      </c>
      <c r="Q237" t="s">
        <v>8268</v>
      </c>
      <c r="R237" t="str">
        <f t="shared" si="20"/>
        <v>film &amp; video</v>
      </c>
      <c r="S237" t="str">
        <f t="shared" si="21"/>
        <v>drama</v>
      </c>
      <c r="T237">
        <v>1436478497</v>
      </c>
      <c r="U237">
        <v>1433886497</v>
      </c>
      <c r="V237" s="9">
        <f t="shared" si="22"/>
        <v>42164.908530092594</v>
      </c>
      <c r="W237" s="10">
        <f t="shared" si="23"/>
        <v>42194.908530092594</v>
      </c>
    </row>
    <row r="238" spans="1:23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>
        <f t="shared" si="18"/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>
        <v>0</v>
      </c>
      <c r="O238" t="e">
        <f t="shared" si="19"/>
        <v>#DIV/0!</v>
      </c>
      <c r="P238" t="b">
        <v>0</v>
      </c>
      <c r="Q238" t="s">
        <v>8268</v>
      </c>
      <c r="R238" t="str">
        <f t="shared" si="20"/>
        <v>film &amp; video</v>
      </c>
      <c r="S238" t="str">
        <f t="shared" si="21"/>
        <v>drama</v>
      </c>
      <c r="T238">
        <v>1451952000</v>
      </c>
      <c r="U238">
        <v>1447380099</v>
      </c>
      <c r="V238" s="9">
        <f t="shared" si="22"/>
        <v>42321.08447916666</v>
      </c>
      <c r="W238" s="10">
        <f t="shared" si="23"/>
        <v>42374</v>
      </c>
    </row>
    <row r="239" spans="1:23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>
        <f t="shared" si="18"/>
        <v>0.33333333333333337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50</v>
      </c>
      <c r="N239">
        <v>1</v>
      </c>
      <c r="O239">
        <f t="shared" si="19"/>
        <v>50</v>
      </c>
      <c r="P239" t="b">
        <v>0</v>
      </c>
      <c r="Q239" t="s">
        <v>8268</v>
      </c>
      <c r="R239" t="str">
        <f t="shared" si="20"/>
        <v>film &amp; video</v>
      </c>
      <c r="S239" t="str">
        <f t="shared" si="21"/>
        <v>drama</v>
      </c>
      <c r="T239">
        <v>1457445069</v>
      </c>
      <c r="U239">
        <v>1452261069</v>
      </c>
      <c r="V239" s="9">
        <f t="shared" si="22"/>
        <v>42377.577187499999</v>
      </c>
      <c r="W239" s="10">
        <f t="shared" si="23"/>
        <v>42437.577187499999</v>
      </c>
    </row>
    <row r="240" spans="1:23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>
        <f t="shared" si="18"/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>
        <v>0</v>
      </c>
      <c r="O240" t="e">
        <f t="shared" si="19"/>
        <v>#DIV/0!</v>
      </c>
      <c r="P240" t="b">
        <v>0</v>
      </c>
      <c r="Q240" t="s">
        <v>8268</v>
      </c>
      <c r="R240" t="str">
        <f t="shared" si="20"/>
        <v>film &amp; video</v>
      </c>
      <c r="S240" t="str">
        <f t="shared" si="21"/>
        <v>drama</v>
      </c>
      <c r="T240">
        <v>1483088400</v>
      </c>
      <c r="U240">
        <v>1481324760</v>
      </c>
      <c r="V240" s="9">
        <f t="shared" si="22"/>
        <v>42713.962499999994</v>
      </c>
      <c r="W240" s="10">
        <f t="shared" si="23"/>
        <v>42734.375</v>
      </c>
    </row>
    <row r="241" spans="1:23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>
        <f t="shared" si="18"/>
        <v>25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250</v>
      </c>
      <c r="N241">
        <v>5</v>
      </c>
      <c r="O241">
        <f t="shared" si="19"/>
        <v>50</v>
      </c>
      <c r="P241" t="b">
        <v>0</v>
      </c>
      <c r="Q241" t="s">
        <v>8268</v>
      </c>
      <c r="R241" t="str">
        <f t="shared" si="20"/>
        <v>film &amp; video</v>
      </c>
      <c r="S241" t="str">
        <f t="shared" si="21"/>
        <v>drama</v>
      </c>
      <c r="T241">
        <v>1446984000</v>
      </c>
      <c r="U241">
        <v>1445308730</v>
      </c>
      <c r="V241" s="9">
        <f t="shared" si="22"/>
        <v>42297.110300925924</v>
      </c>
      <c r="W241" s="10">
        <f t="shared" si="23"/>
        <v>42316.5</v>
      </c>
    </row>
    <row r="242" spans="1:23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>
        <f t="shared" si="18"/>
        <v>107.63413333333334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16145.12</v>
      </c>
      <c r="N242">
        <v>137</v>
      </c>
      <c r="O242">
        <f t="shared" si="19"/>
        <v>117.84759124087591</v>
      </c>
      <c r="P242" t="b">
        <v>1</v>
      </c>
      <c r="Q242" t="s">
        <v>8269</v>
      </c>
      <c r="R242" t="str">
        <f t="shared" si="20"/>
        <v>film &amp; video</v>
      </c>
      <c r="S242" t="str">
        <f t="shared" si="21"/>
        <v>documentary</v>
      </c>
      <c r="T242">
        <v>1367773211</v>
      </c>
      <c r="U242">
        <v>1363885211</v>
      </c>
      <c r="V242" s="9">
        <f t="shared" si="22"/>
        <v>41354.708460648151</v>
      </c>
      <c r="W242" s="10">
        <f t="shared" si="23"/>
        <v>41399.708460648151</v>
      </c>
    </row>
    <row r="243" spans="1:23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>
        <f t="shared" si="18"/>
        <v>112.63736263736264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41000</v>
      </c>
      <c r="N243">
        <v>376</v>
      </c>
      <c r="O243">
        <f t="shared" si="19"/>
        <v>109.04255319148936</v>
      </c>
      <c r="P243" t="b">
        <v>1</v>
      </c>
      <c r="Q243" t="s">
        <v>8269</v>
      </c>
      <c r="R243" t="str">
        <f t="shared" si="20"/>
        <v>film &amp; video</v>
      </c>
      <c r="S243" t="str">
        <f t="shared" si="21"/>
        <v>documentary</v>
      </c>
      <c r="T243">
        <v>1419180304</v>
      </c>
      <c r="U243">
        <v>1415292304</v>
      </c>
      <c r="V243" s="9">
        <f t="shared" si="22"/>
        <v>41949.697962962964</v>
      </c>
      <c r="W243" s="10">
        <f t="shared" si="23"/>
        <v>41994.697962962964</v>
      </c>
    </row>
    <row r="244" spans="1:23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>
        <f t="shared" si="18"/>
        <v>113.46153846153845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14750</v>
      </c>
      <c r="N244">
        <v>202</v>
      </c>
      <c r="O244">
        <f t="shared" si="19"/>
        <v>73.019801980198025</v>
      </c>
      <c r="P244" t="b">
        <v>1</v>
      </c>
      <c r="Q244" t="s">
        <v>8269</v>
      </c>
      <c r="R244" t="str">
        <f t="shared" si="20"/>
        <v>film &amp; video</v>
      </c>
      <c r="S244" t="str">
        <f t="shared" si="21"/>
        <v>documentary</v>
      </c>
      <c r="T244">
        <v>1324381790</v>
      </c>
      <c r="U244">
        <v>1321357790</v>
      </c>
      <c r="V244" s="9">
        <f t="shared" si="22"/>
        <v>40862.492939814816</v>
      </c>
      <c r="W244" s="10">
        <f t="shared" si="23"/>
        <v>40897.492939814816</v>
      </c>
    </row>
    <row r="245" spans="1:23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>
        <f t="shared" si="18"/>
        <v>102.592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25648</v>
      </c>
      <c r="N245">
        <v>328</v>
      </c>
      <c r="O245">
        <f t="shared" si="19"/>
        <v>78.195121951219505</v>
      </c>
      <c r="P245" t="b">
        <v>1</v>
      </c>
      <c r="Q245" t="s">
        <v>8269</v>
      </c>
      <c r="R245" t="str">
        <f t="shared" si="20"/>
        <v>film &amp; video</v>
      </c>
      <c r="S245" t="str">
        <f t="shared" si="21"/>
        <v>documentary</v>
      </c>
      <c r="T245">
        <v>1393031304</v>
      </c>
      <c r="U245">
        <v>1390439304</v>
      </c>
      <c r="V245" s="9">
        <f t="shared" si="22"/>
        <v>41662.047500000001</v>
      </c>
      <c r="W245" s="10">
        <f t="shared" si="23"/>
        <v>41692.047500000001</v>
      </c>
    </row>
    <row r="246" spans="1:23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>
        <f t="shared" si="18"/>
        <v>113.75714285714287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3981.5</v>
      </c>
      <c r="N246">
        <v>84</v>
      </c>
      <c r="O246">
        <f t="shared" si="19"/>
        <v>47.398809523809526</v>
      </c>
      <c r="P246" t="b">
        <v>1</v>
      </c>
      <c r="Q246" t="s">
        <v>8269</v>
      </c>
      <c r="R246" t="str">
        <f t="shared" si="20"/>
        <v>film &amp; video</v>
      </c>
      <c r="S246" t="str">
        <f t="shared" si="21"/>
        <v>documentary</v>
      </c>
      <c r="T246">
        <v>1268723160</v>
      </c>
      <c r="U246">
        <v>1265269559</v>
      </c>
      <c r="V246" s="9">
        <f t="shared" si="22"/>
        <v>40213.323599537034</v>
      </c>
      <c r="W246" s="10">
        <f t="shared" si="23"/>
        <v>40253.29583333333</v>
      </c>
    </row>
    <row r="247" spans="1:23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>
        <f t="shared" si="18"/>
        <v>103.71999999999998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5186</v>
      </c>
      <c r="N247">
        <v>96</v>
      </c>
      <c r="O247">
        <f t="shared" si="19"/>
        <v>54.020833333333336</v>
      </c>
      <c r="P247" t="b">
        <v>1</v>
      </c>
      <c r="Q247" t="s">
        <v>8269</v>
      </c>
      <c r="R247" t="str">
        <f t="shared" si="20"/>
        <v>film &amp; video</v>
      </c>
      <c r="S247" t="str">
        <f t="shared" si="21"/>
        <v>documentary</v>
      </c>
      <c r="T247">
        <v>1345079785</v>
      </c>
      <c r="U247">
        <v>1342487785</v>
      </c>
      <c r="V247" s="9">
        <f t="shared" si="22"/>
        <v>41107.053067129629</v>
      </c>
      <c r="W247" s="10">
        <f t="shared" si="23"/>
        <v>41137.053067129629</v>
      </c>
    </row>
    <row r="248" spans="1:23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>
        <f t="shared" si="18"/>
        <v>305.46000000000004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15273</v>
      </c>
      <c r="N248">
        <v>223</v>
      </c>
      <c r="O248">
        <f t="shared" si="19"/>
        <v>68.488789237668158</v>
      </c>
      <c r="P248" t="b">
        <v>1</v>
      </c>
      <c r="Q248" t="s">
        <v>8269</v>
      </c>
      <c r="R248" t="str">
        <f t="shared" si="20"/>
        <v>film &amp; video</v>
      </c>
      <c r="S248" t="str">
        <f t="shared" si="21"/>
        <v>documentary</v>
      </c>
      <c r="T248">
        <v>1292665405</v>
      </c>
      <c r="U248">
        <v>1288341805</v>
      </c>
      <c r="V248" s="9">
        <f t="shared" si="22"/>
        <v>40480.363483796296</v>
      </c>
      <c r="W248" s="10">
        <f t="shared" si="23"/>
        <v>40530.405150462961</v>
      </c>
    </row>
    <row r="249" spans="1:23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>
        <f t="shared" si="18"/>
        <v>134.1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6705</v>
      </c>
      <c r="N249">
        <v>62</v>
      </c>
      <c r="O249">
        <f t="shared" si="19"/>
        <v>108.14516129032258</v>
      </c>
      <c r="P249" t="b">
        <v>1</v>
      </c>
      <c r="Q249" t="s">
        <v>8269</v>
      </c>
      <c r="R249" t="str">
        <f t="shared" si="20"/>
        <v>film &amp; video</v>
      </c>
      <c r="S249" t="str">
        <f t="shared" si="21"/>
        <v>documentary</v>
      </c>
      <c r="T249">
        <v>1287200340</v>
      </c>
      <c r="U249">
        <v>1284042614</v>
      </c>
      <c r="V249" s="9">
        <f t="shared" si="22"/>
        <v>40430.604328703703</v>
      </c>
      <c r="W249" s="10">
        <f t="shared" si="23"/>
        <v>40467.152083333334</v>
      </c>
    </row>
    <row r="250" spans="1:23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>
        <f t="shared" si="18"/>
        <v>101.33294117647058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86133</v>
      </c>
      <c r="N250">
        <v>146</v>
      </c>
      <c r="O250">
        <f t="shared" si="19"/>
        <v>589.95205479452056</v>
      </c>
      <c r="P250" t="b">
        <v>1</v>
      </c>
      <c r="Q250" t="s">
        <v>8269</v>
      </c>
      <c r="R250" t="str">
        <f t="shared" si="20"/>
        <v>film &amp; video</v>
      </c>
      <c r="S250" t="str">
        <f t="shared" si="21"/>
        <v>documentary</v>
      </c>
      <c r="T250">
        <v>1325961309</v>
      </c>
      <c r="U250">
        <v>1322073309</v>
      </c>
      <c r="V250" s="9">
        <f t="shared" si="22"/>
        <v>40870.774409722224</v>
      </c>
      <c r="W250" s="10">
        <f t="shared" si="23"/>
        <v>40915.774409722224</v>
      </c>
    </row>
    <row r="251" spans="1:23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>
        <f t="shared" si="18"/>
        <v>112.92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11292</v>
      </c>
      <c r="N251">
        <v>235</v>
      </c>
      <c r="O251">
        <f t="shared" si="19"/>
        <v>48.051063829787232</v>
      </c>
      <c r="P251" t="b">
        <v>1</v>
      </c>
      <c r="Q251" t="s">
        <v>8269</v>
      </c>
      <c r="R251" t="str">
        <f t="shared" si="20"/>
        <v>film &amp; video</v>
      </c>
      <c r="S251" t="str">
        <f t="shared" si="21"/>
        <v>documentary</v>
      </c>
      <c r="T251">
        <v>1282498800</v>
      </c>
      <c r="U251">
        <v>1275603020</v>
      </c>
      <c r="V251" s="9">
        <f t="shared" si="22"/>
        <v>40332.923842592594</v>
      </c>
      <c r="W251" s="10">
        <f t="shared" si="23"/>
        <v>40412.736111111109</v>
      </c>
    </row>
    <row r="252" spans="1:23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>
        <f t="shared" si="18"/>
        <v>105.58333333333334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31675</v>
      </c>
      <c r="N252">
        <v>437</v>
      </c>
      <c r="O252">
        <f t="shared" si="19"/>
        <v>72.482837528604122</v>
      </c>
      <c r="P252" t="b">
        <v>1</v>
      </c>
      <c r="Q252" t="s">
        <v>8269</v>
      </c>
      <c r="R252" t="str">
        <f t="shared" si="20"/>
        <v>film &amp; video</v>
      </c>
      <c r="S252" t="str">
        <f t="shared" si="21"/>
        <v>documentary</v>
      </c>
      <c r="T252">
        <v>1370525691</v>
      </c>
      <c r="U252">
        <v>1367933691</v>
      </c>
      <c r="V252" s="9">
        <f t="shared" si="22"/>
        <v>41401.565868055557</v>
      </c>
      <c r="W252" s="10">
        <f t="shared" si="23"/>
        <v>41431.565868055557</v>
      </c>
    </row>
    <row r="253" spans="1:23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>
        <f t="shared" si="18"/>
        <v>125.57142857142858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4395</v>
      </c>
      <c r="N253">
        <v>77</v>
      </c>
      <c r="O253">
        <f t="shared" si="19"/>
        <v>57.077922077922075</v>
      </c>
      <c r="P253" t="b">
        <v>1</v>
      </c>
      <c r="Q253" t="s">
        <v>8269</v>
      </c>
      <c r="R253" t="str">
        <f t="shared" si="20"/>
        <v>film &amp; video</v>
      </c>
      <c r="S253" t="str">
        <f t="shared" si="21"/>
        <v>documentary</v>
      </c>
      <c r="T253">
        <v>1337194800</v>
      </c>
      <c r="U253">
        <v>1334429646</v>
      </c>
      <c r="V253" s="9">
        <f t="shared" si="22"/>
        <v>41013.787569444445</v>
      </c>
      <c r="W253" s="10">
        <f t="shared" si="23"/>
        <v>41045.791666666664</v>
      </c>
    </row>
    <row r="254" spans="1:23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>
        <f t="shared" si="18"/>
        <v>184.56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9228</v>
      </c>
      <c r="N254">
        <v>108</v>
      </c>
      <c r="O254">
        <f t="shared" si="19"/>
        <v>85.444444444444443</v>
      </c>
      <c r="P254" t="b">
        <v>1</v>
      </c>
      <c r="Q254" t="s">
        <v>8269</v>
      </c>
      <c r="R254" t="str">
        <f t="shared" si="20"/>
        <v>film &amp; video</v>
      </c>
      <c r="S254" t="str">
        <f t="shared" si="21"/>
        <v>documentary</v>
      </c>
      <c r="T254">
        <v>1275364740</v>
      </c>
      <c r="U254">
        <v>1269878058</v>
      </c>
      <c r="V254" s="9">
        <f t="shared" si="22"/>
        <v>40266.662708333337</v>
      </c>
      <c r="W254" s="10">
        <f t="shared" si="23"/>
        <v>40330.165972222225</v>
      </c>
    </row>
    <row r="255" spans="1:23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>
        <f t="shared" si="18"/>
        <v>100.73333333333335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1511</v>
      </c>
      <c r="N255">
        <v>7</v>
      </c>
      <c r="O255">
        <f t="shared" si="19"/>
        <v>215.85714285714286</v>
      </c>
      <c r="P255" t="b">
        <v>1</v>
      </c>
      <c r="Q255" t="s">
        <v>8269</v>
      </c>
      <c r="R255" t="str">
        <f t="shared" si="20"/>
        <v>film &amp; video</v>
      </c>
      <c r="S255" t="str">
        <f t="shared" si="21"/>
        <v>documentary</v>
      </c>
      <c r="T255">
        <v>1329320235</v>
      </c>
      <c r="U255">
        <v>1326728235</v>
      </c>
      <c r="V255" s="9">
        <f t="shared" si="22"/>
        <v>40924.650868055556</v>
      </c>
      <c r="W255" s="10">
        <f t="shared" si="23"/>
        <v>40954.650868055556</v>
      </c>
    </row>
    <row r="256" spans="1:23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>
        <f t="shared" si="18"/>
        <v>116.94725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28067.34</v>
      </c>
      <c r="N256">
        <v>314</v>
      </c>
      <c r="O256">
        <f t="shared" si="19"/>
        <v>89.38643312101911</v>
      </c>
      <c r="P256" t="b">
        <v>1</v>
      </c>
      <c r="Q256" t="s">
        <v>8269</v>
      </c>
      <c r="R256" t="str">
        <f t="shared" si="20"/>
        <v>film &amp; video</v>
      </c>
      <c r="S256" t="str">
        <f t="shared" si="21"/>
        <v>documentary</v>
      </c>
      <c r="T256">
        <v>1445047200</v>
      </c>
      <c r="U256">
        <v>1442443910</v>
      </c>
      <c r="V256" s="9">
        <f t="shared" si="22"/>
        <v>42263.952662037031</v>
      </c>
      <c r="W256" s="10">
        <f t="shared" si="23"/>
        <v>42294.083333333328</v>
      </c>
    </row>
    <row r="257" spans="1:23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>
        <f t="shared" si="18"/>
        <v>106.73325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8538.66</v>
      </c>
      <c r="N257">
        <v>188</v>
      </c>
      <c r="O257">
        <f t="shared" si="19"/>
        <v>45.418404255319146</v>
      </c>
      <c r="P257" t="b">
        <v>1</v>
      </c>
      <c r="Q257" t="s">
        <v>8269</v>
      </c>
      <c r="R257" t="str">
        <f t="shared" si="20"/>
        <v>film &amp; video</v>
      </c>
      <c r="S257" t="str">
        <f t="shared" si="21"/>
        <v>documentary</v>
      </c>
      <c r="T257">
        <v>1300275482</v>
      </c>
      <c r="U257">
        <v>1297687082</v>
      </c>
      <c r="V257" s="9">
        <f t="shared" si="22"/>
        <v>40588.526412037041</v>
      </c>
      <c r="W257" s="10">
        <f t="shared" si="23"/>
        <v>40618.48474537037</v>
      </c>
    </row>
    <row r="258" spans="1:23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>
        <f t="shared" si="18"/>
        <v>139.1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18083</v>
      </c>
      <c r="N258">
        <v>275</v>
      </c>
      <c r="O258">
        <f t="shared" si="19"/>
        <v>65.756363636363631</v>
      </c>
      <c r="P258" t="b">
        <v>1</v>
      </c>
      <c r="Q258" t="s">
        <v>8269</v>
      </c>
      <c r="R258" t="str">
        <f t="shared" si="20"/>
        <v>film &amp; video</v>
      </c>
      <c r="S258" t="str">
        <f t="shared" si="21"/>
        <v>documentary</v>
      </c>
      <c r="T258">
        <v>1363458467</v>
      </c>
      <c r="U258">
        <v>1360866467</v>
      </c>
      <c r="V258" s="9">
        <f t="shared" si="22"/>
        <v>41319.769293981481</v>
      </c>
      <c r="W258" s="10">
        <f t="shared" si="23"/>
        <v>41349.769293981481</v>
      </c>
    </row>
    <row r="259" spans="1:23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>
        <f t="shared" ref="F259:F322" si="24">(E259/D259)*100</f>
        <v>106.72648571428572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37354.269999999997</v>
      </c>
      <c r="N259">
        <v>560</v>
      </c>
      <c r="O259">
        <f t="shared" ref="O259:O322" si="25">M259/N259</f>
        <v>66.70405357142856</v>
      </c>
      <c r="P259" t="b">
        <v>1</v>
      </c>
      <c r="Q259" t="s">
        <v>8269</v>
      </c>
      <c r="R259" t="str">
        <f t="shared" ref="R259:R322" si="26">LEFT(Q259,SEARCH("/",Q259,1)-1)</f>
        <v>film &amp; video</v>
      </c>
      <c r="S259" t="str">
        <f t="shared" ref="S259:S322" si="27">RIGHT(Q259,LEN(Q259)-FIND("/",Q259))</f>
        <v>documentary</v>
      </c>
      <c r="T259">
        <v>1463670162</v>
      </c>
      <c r="U259">
        <v>1461078162</v>
      </c>
      <c r="V259" s="9">
        <f t="shared" ref="V259:V322" si="28">(((U259/60)/60)/24)+DATE(1970,1,1)</f>
        <v>42479.626875000002</v>
      </c>
      <c r="W259" s="10">
        <f t="shared" ref="W259:W322" si="29">(((T259/60)/60)/24)+DATE(1970,1,1)</f>
        <v>42509.626875000002</v>
      </c>
    </row>
    <row r="260" spans="1:23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>
        <f t="shared" si="24"/>
        <v>191.14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57342</v>
      </c>
      <c r="N260">
        <v>688</v>
      </c>
      <c r="O260">
        <f t="shared" si="25"/>
        <v>83.345930232558146</v>
      </c>
      <c r="P260" t="b">
        <v>1</v>
      </c>
      <c r="Q260" t="s">
        <v>8269</v>
      </c>
      <c r="R260" t="str">
        <f t="shared" si="26"/>
        <v>film &amp; video</v>
      </c>
      <c r="S260" t="str">
        <f t="shared" si="27"/>
        <v>documentary</v>
      </c>
      <c r="T260">
        <v>1308359666</v>
      </c>
      <c r="U260">
        <v>1305767666</v>
      </c>
      <c r="V260" s="9">
        <f t="shared" si="28"/>
        <v>40682.051689814813</v>
      </c>
      <c r="W260" s="10">
        <f t="shared" si="29"/>
        <v>40712.051689814813</v>
      </c>
    </row>
    <row r="261" spans="1:23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>
        <f t="shared" si="24"/>
        <v>131.93789333333334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98953.42</v>
      </c>
      <c r="N261">
        <v>942</v>
      </c>
      <c r="O261">
        <f t="shared" si="25"/>
        <v>105.04609341825902</v>
      </c>
      <c r="P261" t="b">
        <v>1</v>
      </c>
      <c r="Q261" t="s">
        <v>8269</v>
      </c>
      <c r="R261" t="str">
        <f t="shared" si="26"/>
        <v>film &amp; video</v>
      </c>
      <c r="S261" t="str">
        <f t="shared" si="27"/>
        <v>documentary</v>
      </c>
      <c r="T261">
        <v>1428514969</v>
      </c>
      <c r="U261">
        <v>1425922969</v>
      </c>
      <c r="V261" s="9">
        <f t="shared" si="28"/>
        <v>42072.738067129627</v>
      </c>
      <c r="W261" s="10">
        <f t="shared" si="29"/>
        <v>42102.738067129627</v>
      </c>
    </row>
    <row r="262" spans="1:23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>
        <f t="shared" si="24"/>
        <v>106.4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10640</v>
      </c>
      <c r="N262">
        <v>88</v>
      </c>
      <c r="O262">
        <f t="shared" si="25"/>
        <v>120.90909090909091</v>
      </c>
      <c r="P262" t="b">
        <v>1</v>
      </c>
      <c r="Q262" t="s">
        <v>8269</v>
      </c>
      <c r="R262" t="str">
        <f t="shared" si="26"/>
        <v>film &amp; video</v>
      </c>
      <c r="S262" t="str">
        <f t="shared" si="27"/>
        <v>documentary</v>
      </c>
      <c r="T262">
        <v>1279360740</v>
      </c>
      <c r="U262">
        <v>1275415679</v>
      </c>
      <c r="V262" s="9">
        <f t="shared" si="28"/>
        <v>40330.755543981482</v>
      </c>
      <c r="W262" s="10">
        <f t="shared" si="29"/>
        <v>40376.415972222225</v>
      </c>
    </row>
    <row r="263" spans="1:23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>
        <f t="shared" si="24"/>
        <v>107.4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21480</v>
      </c>
      <c r="N263">
        <v>220</v>
      </c>
      <c r="O263">
        <f t="shared" si="25"/>
        <v>97.63636363636364</v>
      </c>
      <c r="P263" t="b">
        <v>1</v>
      </c>
      <c r="Q263" t="s">
        <v>8269</v>
      </c>
      <c r="R263" t="str">
        <f t="shared" si="26"/>
        <v>film &amp; video</v>
      </c>
      <c r="S263" t="str">
        <f t="shared" si="27"/>
        <v>documentary</v>
      </c>
      <c r="T263">
        <v>1339080900</v>
      </c>
      <c r="U263">
        <v>1334783704</v>
      </c>
      <c r="V263" s="9">
        <f t="shared" si="28"/>
        <v>41017.885462962964</v>
      </c>
      <c r="W263" s="10">
        <f t="shared" si="29"/>
        <v>41067.621527777781</v>
      </c>
    </row>
    <row r="264" spans="1:23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>
        <f t="shared" si="24"/>
        <v>240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6000</v>
      </c>
      <c r="N264">
        <v>145</v>
      </c>
      <c r="O264">
        <f t="shared" si="25"/>
        <v>41.379310344827587</v>
      </c>
      <c r="P264" t="b">
        <v>1</v>
      </c>
      <c r="Q264" t="s">
        <v>8269</v>
      </c>
      <c r="R264" t="str">
        <f t="shared" si="26"/>
        <v>film &amp; video</v>
      </c>
      <c r="S264" t="str">
        <f t="shared" si="27"/>
        <v>documentary</v>
      </c>
      <c r="T264">
        <v>1298699828</v>
      </c>
      <c r="U264">
        <v>1294811828</v>
      </c>
      <c r="V264" s="9">
        <f t="shared" si="28"/>
        <v>40555.24800925926</v>
      </c>
      <c r="W264" s="10">
        <f t="shared" si="29"/>
        <v>40600.24800925926</v>
      </c>
    </row>
    <row r="265" spans="1:23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>
        <f t="shared" si="24"/>
        <v>118.08108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29520.27</v>
      </c>
      <c r="N265">
        <v>963</v>
      </c>
      <c r="O265">
        <f t="shared" si="25"/>
        <v>30.654485981308412</v>
      </c>
      <c r="P265" t="b">
        <v>1</v>
      </c>
      <c r="Q265" t="s">
        <v>8269</v>
      </c>
      <c r="R265" t="str">
        <f t="shared" si="26"/>
        <v>film &amp; video</v>
      </c>
      <c r="S265" t="str">
        <f t="shared" si="27"/>
        <v>documentary</v>
      </c>
      <c r="T265">
        <v>1348786494</v>
      </c>
      <c r="U265">
        <v>1346194494</v>
      </c>
      <c r="V265" s="9">
        <f t="shared" si="28"/>
        <v>41149.954791666663</v>
      </c>
      <c r="W265" s="10">
        <f t="shared" si="29"/>
        <v>41179.954791666663</v>
      </c>
    </row>
    <row r="266" spans="1:23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>
        <f t="shared" si="24"/>
        <v>118.19999999999999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5910</v>
      </c>
      <c r="N266">
        <v>91</v>
      </c>
      <c r="O266">
        <f t="shared" si="25"/>
        <v>64.945054945054949</v>
      </c>
      <c r="P266" t="b">
        <v>1</v>
      </c>
      <c r="Q266" t="s">
        <v>8269</v>
      </c>
      <c r="R266" t="str">
        <f t="shared" si="26"/>
        <v>film &amp; video</v>
      </c>
      <c r="S266" t="str">
        <f t="shared" si="27"/>
        <v>documentary</v>
      </c>
      <c r="T266">
        <v>1336747995</v>
      </c>
      <c r="U266">
        <v>1334155995</v>
      </c>
      <c r="V266" s="9">
        <f t="shared" si="28"/>
        <v>41010.620312500003</v>
      </c>
      <c r="W266" s="10">
        <f t="shared" si="29"/>
        <v>41040.620312500003</v>
      </c>
    </row>
    <row r="267" spans="1:23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>
        <f t="shared" si="24"/>
        <v>111.1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5555</v>
      </c>
      <c r="N267">
        <v>58</v>
      </c>
      <c r="O267">
        <f t="shared" si="25"/>
        <v>95.775862068965523</v>
      </c>
      <c r="P267" t="b">
        <v>1</v>
      </c>
      <c r="Q267" t="s">
        <v>8269</v>
      </c>
      <c r="R267" t="str">
        <f t="shared" si="26"/>
        <v>film &amp; video</v>
      </c>
      <c r="S267" t="str">
        <f t="shared" si="27"/>
        <v>documentary</v>
      </c>
      <c r="T267">
        <v>1273522560</v>
      </c>
      <c r="U267">
        <v>1269928430</v>
      </c>
      <c r="V267" s="9">
        <f t="shared" si="28"/>
        <v>40267.245717592588</v>
      </c>
      <c r="W267" s="10">
        <f t="shared" si="29"/>
        <v>40308.844444444447</v>
      </c>
    </row>
    <row r="268" spans="1:23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>
        <f t="shared" si="24"/>
        <v>145.5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1455</v>
      </c>
      <c r="N268">
        <v>36</v>
      </c>
      <c r="O268">
        <f t="shared" si="25"/>
        <v>40.416666666666664</v>
      </c>
      <c r="P268" t="b">
        <v>1</v>
      </c>
      <c r="Q268" t="s">
        <v>8269</v>
      </c>
      <c r="R268" t="str">
        <f t="shared" si="26"/>
        <v>film &amp; video</v>
      </c>
      <c r="S268" t="str">
        <f t="shared" si="27"/>
        <v>documentary</v>
      </c>
      <c r="T268">
        <v>1271994660</v>
      </c>
      <c r="U268">
        <v>1264565507</v>
      </c>
      <c r="V268" s="9">
        <f t="shared" si="28"/>
        <v>40205.174849537041</v>
      </c>
      <c r="W268" s="10">
        <f t="shared" si="29"/>
        <v>40291.160416666666</v>
      </c>
    </row>
    <row r="269" spans="1:23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>
        <f t="shared" si="24"/>
        <v>131.62883248730967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12965.44</v>
      </c>
      <c r="N269">
        <v>165</v>
      </c>
      <c r="O269">
        <f t="shared" si="25"/>
        <v>78.578424242424248</v>
      </c>
      <c r="P269" t="b">
        <v>1</v>
      </c>
      <c r="Q269" t="s">
        <v>8269</v>
      </c>
      <c r="R269" t="str">
        <f t="shared" si="26"/>
        <v>film &amp; video</v>
      </c>
      <c r="S269" t="str">
        <f t="shared" si="27"/>
        <v>documentary</v>
      </c>
      <c r="T269">
        <v>1403693499</v>
      </c>
      <c r="U269">
        <v>1401101499</v>
      </c>
      <c r="V269" s="9">
        <f t="shared" si="28"/>
        <v>41785.452534722222</v>
      </c>
      <c r="W269" s="10">
        <f t="shared" si="29"/>
        <v>41815.452534722222</v>
      </c>
    </row>
    <row r="270" spans="1:23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>
        <f t="shared" si="24"/>
        <v>111.4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5570</v>
      </c>
      <c r="N270">
        <v>111</v>
      </c>
      <c r="O270">
        <f t="shared" si="25"/>
        <v>50.18018018018018</v>
      </c>
      <c r="P270" t="b">
        <v>1</v>
      </c>
      <c r="Q270" t="s">
        <v>8269</v>
      </c>
      <c r="R270" t="str">
        <f t="shared" si="26"/>
        <v>film &amp; video</v>
      </c>
      <c r="S270" t="str">
        <f t="shared" si="27"/>
        <v>documentary</v>
      </c>
      <c r="T270">
        <v>1320640778</v>
      </c>
      <c r="U270">
        <v>1316749178</v>
      </c>
      <c r="V270" s="9">
        <f t="shared" si="28"/>
        <v>40809.15252314815</v>
      </c>
      <c r="W270" s="10">
        <f t="shared" si="29"/>
        <v>40854.194189814814</v>
      </c>
    </row>
    <row r="271" spans="1:23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>
        <f t="shared" si="24"/>
        <v>147.23376999999999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147233.76999999999</v>
      </c>
      <c r="N271">
        <v>1596</v>
      </c>
      <c r="O271">
        <f t="shared" si="25"/>
        <v>92.251735588972423</v>
      </c>
      <c r="P271" t="b">
        <v>1</v>
      </c>
      <c r="Q271" t="s">
        <v>8269</v>
      </c>
      <c r="R271" t="str">
        <f t="shared" si="26"/>
        <v>film &amp; video</v>
      </c>
      <c r="S271" t="str">
        <f t="shared" si="27"/>
        <v>documentary</v>
      </c>
      <c r="T271">
        <v>1487738622</v>
      </c>
      <c r="U271">
        <v>1485146622</v>
      </c>
      <c r="V271" s="9">
        <f t="shared" si="28"/>
        <v>42758.197013888886</v>
      </c>
      <c r="W271" s="10">
        <f t="shared" si="29"/>
        <v>42788.197013888886</v>
      </c>
    </row>
    <row r="272" spans="1:23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>
        <f t="shared" si="24"/>
        <v>152.60869565217391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3510</v>
      </c>
      <c r="N272">
        <v>61</v>
      </c>
      <c r="O272">
        <f t="shared" si="25"/>
        <v>57.540983606557376</v>
      </c>
      <c r="P272" t="b">
        <v>1</v>
      </c>
      <c r="Q272" t="s">
        <v>8269</v>
      </c>
      <c r="R272" t="str">
        <f t="shared" si="26"/>
        <v>film &amp; video</v>
      </c>
      <c r="S272" t="str">
        <f t="shared" si="27"/>
        <v>documentary</v>
      </c>
      <c r="T272">
        <v>1306296000</v>
      </c>
      <c r="U272">
        <v>1301950070</v>
      </c>
      <c r="V272" s="9">
        <f t="shared" si="28"/>
        <v>40637.866550925923</v>
      </c>
      <c r="W272" s="10">
        <f t="shared" si="29"/>
        <v>40688.166666666664</v>
      </c>
    </row>
    <row r="273" spans="1:23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>
        <f t="shared" si="24"/>
        <v>104.67999999999999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31404</v>
      </c>
      <c r="N273">
        <v>287</v>
      </c>
      <c r="O273">
        <f t="shared" si="25"/>
        <v>109.42160278745645</v>
      </c>
      <c r="P273" t="b">
        <v>1</v>
      </c>
      <c r="Q273" t="s">
        <v>8269</v>
      </c>
      <c r="R273" t="str">
        <f t="shared" si="26"/>
        <v>film &amp; video</v>
      </c>
      <c r="S273" t="str">
        <f t="shared" si="27"/>
        <v>documentary</v>
      </c>
      <c r="T273">
        <v>1388649600</v>
      </c>
      <c r="U273">
        <v>1386123861</v>
      </c>
      <c r="V273" s="9">
        <f t="shared" si="28"/>
        <v>41612.10024305556</v>
      </c>
      <c r="W273" s="10">
        <f t="shared" si="29"/>
        <v>41641.333333333336</v>
      </c>
    </row>
    <row r="274" spans="1:23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>
        <f t="shared" si="24"/>
        <v>177.43366666666668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5323.01</v>
      </c>
      <c r="N274">
        <v>65</v>
      </c>
      <c r="O274">
        <f t="shared" si="25"/>
        <v>81.892461538461546</v>
      </c>
      <c r="P274" t="b">
        <v>1</v>
      </c>
      <c r="Q274" t="s">
        <v>8269</v>
      </c>
      <c r="R274" t="str">
        <f t="shared" si="26"/>
        <v>film &amp; video</v>
      </c>
      <c r="S274" t="str">
        <f t="shared" si="27"/>
        <v>documentary</v>
      </c>
      <c r="T274">
        <v>1272480540</v>
      </c>
      <c r="U274">
        <v>1267220191</v>
      </c>
      <c r="V274" s="9">
        <f t="shared" si="28"/>
        <v>40235.900358796294</v>
      </c>
      <c r="W274" s="10">
        <f t="shared" si="29"/>
        <v>40296.78402777778</v>
      </c>
    </row>
    <row r="275" spans="1:23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>
        <f t="shared" si="24"/>
        <v>107.7758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5388.79</v>
      </c>
      <c r="N275">
        <v>118</v>
      </c>
      <c r="O275">
        <f t="shared" si="25"/>
        <v>45.667711864406776</v>
      </c>
      <c r="P275" t="b">
        <v>1</v>
      </c>
      <c r="Q275" t="s">
        <v>8269</v>
      </c>
      <c r="R275" t="str">
        <f t="shared" si="26"/>
        <v>film &amp; video</v>
      </c>
      <c r="S275" t="str">
        <f t="shared" si="27"/>
        <v>documentary</v>
      </c>
      <c r="T275">
        <v>1309694266</v>
      </c>
      <c r="U275">
        <v>1307102266</v>
      </c>
      <c r="V275" s="9">
        <f t="shared" si="28"/>
        <v>40697.498449074075</v>
      </c>
      <c r="W275" s="10">
        <f t="shared" si="29"/>
        <v>40727.498449074075</v>
      </c>
    </row>
    <row r="276" spans="1:23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>
        <f t="shared" si="24"/>
        <v>156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6240</v>
      </c>
      <c r="N276">
        <v>113</v>
      </c>
      <c r="O276">
        <f t="shared" si="25"/>
        <v>55.221238938053098</v>
      </c>
      <c r="P276" t="b">
        <v>1</v>
      </c>
      <c r="Q276" t="s">
        <v>8269</v>
      </c>
      <c r="R276" t="str">
        <f t="shared" si="26"/>
        <v>film &amp; video</v>
      </c>
      <c r="S276" t="str">
        <f t="shared" si="27"/>
        <v>documentary</v>
      </c>
      <c r="T276">
        <v>1333609140</v>
      </c>
      <c r="U276">
        <v>1330638829</v>
      </c>
      <c r="V276" s="9">
        <f t="shared" si="28"/>
        <v>40969.912372685183</v>
      </c>
      <c r="W276" s="10">
        <f t="shared" si="29"/>
        <v>41004.290972222225</v>
      </c>
    </row>
    <row r="277" spans="1:23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>
        <f t="shared" si="24"/>
        <v>108.395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21679</v>
      </c>
      <c r="N277">
        <v>332</v>
      </c>
      <c r="O277">
        <f t="shared" si="25"/>
        <v>65.298192771084331</v>
      </c>
      <c r="P277" t="b">
        <v>1</v>
      </c>
      <c r="Q277" t="s">
        <v>8269</v>
      </c>
      <c r="R277" t="str">
        <f t="shared" si="26"/>
        <v>film &amp; video</v>
      </c>
      <c r="S277" t="str">
        <f t="shared" si="27"/>
        <v>documentary</v>
      </c>
      <c r="T277">
        <v>1352511966</v>
      </c>
      <c r="U277">
        <v>1349916366</v>
      </c>
      <c r="V277" s="9">
        <f t="shared" si="28"/>
        <v>41193.032013888893</v>
      </c>
      <c r="W277" s="10">
        <f t="shared" si="29"/>
        <v>41223.073680555557</v>
      </c>
    </row>
    <row r="278" spans="1:23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>
        <f t="shared" si="24"/>
        <v>147.6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5904</v>
      </c>
      <c r="N278">
        <v>62</v>
      </c>
      <c r="O278">
        <f t="shared" si="25"/>
        <v>95.225806451612897</v>
      </c>
      <c r="P278" t="b">
        <v>1</v>
      </c>
      <c r="Q278" t="s">
        <v>8269</v>
      </c>
      <c r="R278" t="str">
        <f t="shared" si="26"/>
        <v>film &amp; video</v>
      </c>
      <c r="S278" t="str">
        <f t="shared" si="27"/>
        <v>documentary</v>
      </c>
      <c r="T278">
        <v>1335574674</v>
      </c>
      <c r="U278">
        <v>1330394274</v>
      </c>
      <c r="V278" s="9">
        <f t="shared" si="28"/>
        <v>40967.081874999996</v>
      </c>
      <c r="W278" s="10">
        <f t="shared" si="29"/>
        <v>41027.040208333332</v>
      </c>
    </row>
    <row r="279" spans="1:23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>
        <f t="shared" si="24"/>
        <v>110.38153846153847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71748</v>
      </c>
      <c r="N279">
        <v>951</v>
      </c>
      <c r="O279">
        <f t="shared" si="25"/>
        <v>75.444794952681391</v>
      </c>
      <c r="P279" t="b">
        <v>1</v>
      </c>
      <c r="Q279" t="s">
        <v>8269</v>
      </c>
      <c r="R279" t="str">
        <f t="shared" si="26"/>
        <v>film &amp; video</v>
      </c>
      <c r="S279" t="str">
        <f t="shared" si="27"/>
        <v>documentary</v>
      </c>
      <c r="T279">
        <v>1432416219</v>
      </c>
      <c r="U279">
        <v>1429824219</v>
      </c>
      <c r="V279" s="9">
        <f t="shared" si="28"/>
        <v>42117.891423611116</v>
      </c>
      <c r="W279" s="10">
        <f t="shared" si="29"/>
        <v>42147.891423611116</v>
      </c>
    </row>
    <row r="280" spans="1:23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>
        <f t="shared" si="24"/>
        <v>150.34814814814814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40594</v>
      </c>
      <c r="N280">
        <v>415</v>
      </c>
      <c r="O280">
        <f t="shared" si="25"/>
        <v>97.816867469879512</v>
      </c>
      <c r="P280" t="b">
        <v>1</v>
      </c>
      <c r="Q280" t="s">
        <v>8269</v>
      </c>
      <c r="R280" t="str">
        <f t="shared" si="26"/>
        <v>film &amp; video</v>
      </c>
      <c r="S280" t="str">
        <f t="shared" si="27"/>
        <v>documentary</v>
      </c>
      <c r="T280">
        <v>1350003539</v>
      </c>
      <c r="U280">
        <v>1347411539</v>
      </c>
      <c r="V280" s="9">
        <f t="shared" si="28"/>
        <v>41164.040960648148</v>
      </c>
      <c r="W280" s="10">
        <f t="shared" si="29"/>
        <v>41194.040960648148</v>
      </c>
    </row>
    <row r="281" spans="1:23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>
        <f t="shared" si="24"/>
        <v>157.31829411764707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26744.11</v>
      </c>
      <c r="N281">
        <v>305</v>
      </c>
      <c r="O281">
        <f t="shared" si="25"/>
        <v>87.685606557377056</v>
      </c>
      <c r="P281" t="b">
        <v>1</v>
      </c>
      <c r="Q281" t="s">
        <v>8269</v>
      </c>
      <c r="R281" t="str">
        <f t="shared" si="26"/>
        <v>film &amp; video</v>
      </c>
      <c r="S281" t="str">
        <f t="shared" si="27"/>
        <v>documentary</v>
      </c>
      <c r="T281">
        <v>1488160860</v>
      </c>
      <c r="U281">
        <v>1485237096</v>
      </c>
      <c r="V281" s="9">
        <f t="shared" si="28"/>
        <v>42759.244166666671</v>
      </c>
      <c r="W281" s="10">
        <f t="shared" si="29"/>
        <v>42793.084027777775</v>
      </c>
    </row>
    <row r="282" spans="1:23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>
        <f t="shared" si="24"/>
        <v>156.14400000000001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117108</v>
      </c>
      <c r="N282">
        <v>2139</v>
      </c>
      <c r="O282">
        <f t="shared" si="25"/>
        <v>54.748948106591868</v>
      </c>
      <c r="P282" t="b">
        <v>1</v>
      </c>
      <c r="Q282" t="s">
        <v>8269</v>
      </c>
      <c r="R282" t="str">
        <f t="shared" si="26"/>
        <v>film &amp; video</v>
      </c>
      <c r="S282" t="str">
        <f t="shared" si="27"/>
        <v>documentary</v>
      </c>
      <c r="T282">
        <v>1401459035</v>
      </c>
      <c r="U282">
        <v>1397571035</v>
      </c>
      <c r="V282" s="9">
        <f t="shared" si="28"/>
        <v>41744.590682870366</v>
      </c>
      <c r="W282" s="10">
        <f t="shared" si="29"/>
        <v>41789.590682870366</v>
      </c>
    </row>
    <row r="283" spans="1:23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>
        <f t="shared" si="24"/>
        <v>120.58763636363636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6632.32</v>
      </c>
      <c r="N283">
        <v>79</v>
      </c>
      <c r="O283">
        <f t="shared" si="25"/>
        <v>83.953417721518989</v>
      </c>
      <c r="P283" t="b">
        <v>1</v>
      </c>
      <c r="Q283" t="s">
        <v>8269</v>
      </c>
      <c r="R283" t="str">
        <f t="shared" si="26"/>
        <v>film &amp; video</v>
      </c>
      <c r="S283" t="str">
        <f t="shared" si="27"/>
        <v>documentary</v>
      </c>
      <c r="T283">
        <v>1249932360</v>
      </c>
      <c r="U283">
        <v>1242532513</v>
      </c>
      <c r="V283" s="9">
        <f t="shared" si="28"/>
        <v>39950.163344907407</v>
      </c>
      <c r="W283" s="10">
        <f t="shared" si="29"/>
        <v>40035.80972222222</v>
      </c>
    </row>
    <row r="284" spans="1:23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>
        <f t="shared" si="24"/>
        <v>101.18888888888888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45535</v>
      </c>
      <c r="N284">
        <v>179</v>
      </c>
      <c r="O284">
        <f t="shared" si="25"/>
        <v>254.38547486033519</v>
      </c>
      <c r="P284" t="b">
        <v>1</v>
      </c>
      <c r="Q284" t="s">
        <v>8269</v>
      </c>
      <c r="R284" t="str">
        <f t="shared" si="26"/>
        <v>film &amp; video</v>
      </c>
      <c r="S284" t="str">
        <f t="shared" si="27"/>
        <v>documentary</v>
      </c>
      <c r="T284">
        <v>1266876000</v>
      </c>
      <c r="U284">
        <v>1263679492</v>
      </c>
      <c r="V284" s="9">
        <f t="shared" si="28"/>
        <v>40194.920046296298</v>
      </c>
      <c r="W284" s="10">
        <f t="shared" si="29"/>
        <v>40231.916666666664</v>
      </c>
    </row>
    <row r="285" spans="1:23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>
        <f t="shared" si="24"/>
        <v>114.27249999999999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20569.05</v>
      </c>
      <c r="N285">
        <v>202</v>
      </c>
      <c r="O285">
        <f t="shared" si="25"/>
        <v>101.8269801980198</v>
      </c>
      <c r="P285" t="b">
        <v>1</v>
      </c>
      <c r="Q285" t="s">
        <v>8269</v>
      </c>
      <c r="R285" t="str">
        <f t="shared" si="26"/>
        <v>film &amp; video</v>
      </c>
      <c r="S285" t="str">
        <f t="shared" si="27"/>
        <v>documentary</v>
      </c>
      <c r="T285">
        <v>1306904340</v>
      </c>
      <c r="U285">
        <v>1305219744</v>
      </c>
      <c r="V285" s="9">
        <f t="shared" si="28"/>
        <v>40675.71</v>
      </c>
      <c r="W285" s="10">
        <f t="shared" si="29"/>
        <v>40695.207638888889</v>
      </c>
    </row>
    <row r="286" spans="1:23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>
        <f t="shared" si="24"/>
        <v>104.62615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41850.46</v>
      </c>
      <c r="N286">
        <v>760</v>
      </c>
      <c r="O286">
        <f t="shared" si="25"/>
        <v>55.066394736842106</v>
      </c>
      <c r="P286" t="b">
        <v>1</v>
      </c>
      <c r="Q286" t="s">
        <v>8269</v>
      </c>
      <c r="R286" t="str">
        <f t="shared" si="26"/>
        <v>film &amp; video</v>
      </c>
      <c r="S286" t="str">
        <f t="shared" si="27"/>
        <v>documentary</v>
      </c>
      <c r="T286">
        <v>1327167780</v>
      </c>
      <c r="U286">
        <v>1325007780</v>
      </c>
      <c r="V286" s="9">
        <f t="shared" si="28"/>
        <v>40904.738194444442</v>
      </c>
      <c r="W286" s="10">
        <f t="shared" si="29"/>
        <v>40929.738194444442</v>
      </c>
    </row>
    <row r="287" spans="1:23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>
        <f t="shared" si="24"/>
        <v>228.82507142857142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32035.51</v>
      </c>
      <c r="N287">
        <v>563</v>
      </c>
      <c r="O287">
        <f t="shared" si="25"/>
        <v>56.901438721136763</v>
      </c>
      <c r="P287" t="b">
        <v>1</v>
      </c>
      <c r="Q287" t="s">
        <v>8269</v>
      </c>
      <c r="R287" t="str">
        <f t="shared" si="26"/>
        <v>film &amp; video</v>
      </c>
      <c r="S287" t="str">
        <f t="shared" si="27"/>
        <v>documentary</v>
      </c>
      <c r="T287">
        <v>1379614128</v>
      </c>
      <c r="U287">
        <v>1377022128</v>
      </c>
      <c r="V287" s="9">
        <f t="shared" si="28"/>
        <v>41506.756111111114</v>
      </c>
      <c r="W287" s="10">
        <f t="shared" si="29"/>
        <v>41536.756111111114</v>
      </c>
    </row>
    <row r="288" spans="1:23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>
        <f t="shared" si="24"/>
        <v>109.15333333333332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16373</v>
      </c>
      <c r="N288">
        <v>135</v>
      </c>
      <c r="O288">
        <f t="shared" si="25"/>
        <v>121.28148148148148</v>
      </c>
      <c r="P288" t="b">
        <v>1</v>
      </c>
      <c r="Q288" t="s">
        <v>8269</v>
      </c>
      <c r="R288" t="str">
        <f t="shared" si="26"/>
        <v>film &amp; video</v>
      </c>
      <c r="S288" t="str">
        <f t="shared" si="27"/>
        <v>documentary</v>
      </c>
      <c r="T288">
        <v>1364236524</v>
      </c>
      <c r="U288">
        <v>1360352124</v>
      </c>
      <c r="V288" s="9">
        <f t="shared" si="28"/>
        <v>41313.816249999996</v>
      </c>
      <c r="W288" s="10">
        <f t="shared" si="29"/>
        <v>41358.774583333332</v>
      </c>
    </row>
    <row r="289" spans="1:23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>
        <f t="shared" si="24"/>
        <v>176.29999999999998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26445</v>
      </c>
      <c r="N289">
        <v>290</v>
      </c>
      <c r="O289">
        <f t="shared" si="25"/>
        <v>91.189655172413794</v>
      </c>
      <c r="P289" t="b">
        <v>1</v>
      </c>
      <c r="Q289" t="s">
        <v>8269</v>
      </c>
      <c r="R289" t="str">
        <f t="shared" si="26"/>
        <v>film &amp; video</v>
      </c>
      <c r="S289" t="str">
        <f t="shared" si="27"/>
        <v>documentary</v>
      </c>
      <c r="T289">
        <v>1351828800</v>
      </c>
      <c r="U289">
        <v>1349160018</v>
      </c>
      <c r="V289" s="9">
        <f t="shared" si="28"/>
        <v>41184.277986111112</v>
      </c>
      <c r="W289" s="10">
        <f t="shared" si="29"/>
        <v>41215.166666666664</v>
      </c>
    </row>
    <row r="290" spans="1:23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>
        <f t="shared" si="24"/>
        <v>103.21061999999999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51605.31</v>
      </c>
      <c r="N290">
        <v>447</v>
      </c>
      <c r="O290">
        <f t="shared" si="25"/>
        <v>115.44812080536913</v>
      </c>
      <c r="P290" t="b">
        <v>1</v>
      </c>
      <c r="Q290" t="s">
        <v>8269</v>
      </c>
      <c r="R290" t="str">
        <f t="shared" si="26"/>
        <v>film &amp; video</v>
      </c>
      <c r="S290" t="str">
        <f t="shared" si="27"/>
        <v>documentary</v>
      </c>
      <c r="T290">
        <v>1340683393</v>
      </c>
      <c r="U290">
        <v>1337659393</v>
      </c>
      <c r="V290" s="9">
        <f t="shared" si="28"/>
        <v>41051.168900462959</v>
      </c>
      <c r="W290" s="10">
        <f t="shared" si="29"/>
        <v>41086.168900462959</v>
      </c>
    </row>
    <row r="291" spans="1:23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>
        <f t="shared" si="24"/>
        <v>104.82000000000001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15723</v>
      </c>
      <c r="N291">
        <v>232</v>
      </c>
      <c r="O291">
        <f t="shared" si="25"/>
        <v>67.771551724137936</v>
      </c>
      <c r="P291" t="b">
        <v>1</v>
      </c>
      <c r="Q291" t="s">
        <v>8269</v>
      </c>
      <c r="R291" t="str">
        <f t="shared" si="26"/>
        <v>film &amp; video</v>
      </c>
      <c r="S291" t="str">
        <f t="shared" si="27"/>
        <v>documentary</v>
      </c>
      <c r="T291">
        <v>1383389834</v>
      </c>
      <c r="U291">
        <v>1380797834</v>
      </c>
      <c r="V291" s="9">
        <f t="shared" si="28"/>
        <v>41550.456412037034</v>
      </c>
      <c r="W291" s="10">
        <f t="shared" si="29"/>
        <v>41580.456412037034</v>
      </c>
    </row>
    <row r="292" spans="1:23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>
        <f t="shared" si="24"/>
        <v>106.68444444444445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4800.8</v>
      </c>
      <c r="N292">
        <v>168</v>
      </c>
      <c r="O292">
        <f t="shared" si="25"/>
        <v>28.576190476190476</v>
      </c>
      <c r="P292" t="b">
        <v>1</v>
      </c>
      <c r="Q292" t="s">
        <v>8269</v>
      </c>
      <c r="R292" t="str">
        <f t="shared" si="26"/>
        <v>film &amp; video</v>
      </c>
      <c r="S292" t="str">
        <f t="shared" si="27"/>
        <v>documentary</v>
      </c>
      <c r="T292">
        <v>1296633540</v>
      </c>
      <c r="U292">
        <v>1292316697</v>
      </c>
      <c r="V292" s="9">
        <f t="shared" si="28"/>
        <v>40526.36917824074</v>
      </c>
      <c r="W292" s="10">
        <f t="shared" si="29"/>
        <v>40576.332638888889</v>
      </c>
    </row>
    <row r="293" spans="1:23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>
        <f t="shared" si="24"/>
        <v>120.02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6001</v>
      </c>
      <c r="N293">
        <v>128</v>
      </c>
      <c r="O293">
        <f t="shared" si="25"/>
        <v>46.8828125</v>
      </c>
      <c r="P293" t="b">
        <v>1</v>
      </c>
      <c r="Q293" t="s">
        <v>8269</v>
      </c>
      <c r="R293" t="str">
        <f t="shared" si="26"/>
        <v>film &amp; video</v>
      </c>
      <c r="S293" t="str">
        <f t="shared" si="27"/>
        <v>documentary</v>
      </c>
      <c r="T293">
        <v>1367366460</v>
      </c>
      <c r="U293">
        <v>1365791246</v>
      </c>
      <c r="V293" s="9">
        <f t="shared" si="28"/>
        <v>41376.769050925926</v>
      </c>
      <c r="W293" s="10">
        <f t="shared" si="29"/>
        <v>41395.000694444447</v>
      </c>
    </row>
    <row r="294" spans="1:23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>
        <f t="shared" si="24"/>
        <v>101.50693333333334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76130.2</v>
      </c>
      <c r="N294">
        <v>493</v>
      </c>
      <c r="O294">
        <f t="shared" si="25"/>
        <v>154.42231237322514</v>
      </c>
      <c r="P294" t="b">
        <v>1</v>
      </c>
      <c r="Q294" t="s">
        <v>8269</v>
      </c>
      <c r="R294" t="str">
        <f t="shared" si="26"/>
        <v>film &amp; video</v>
      </c>
      <c r="S294" t="str">
        <f t="shared" si="27"/>
        <v>documentary</v>
      </c>
      <c r="T294">
        <v>1319860740</v>
      </c>
      <c r="U294">
        <v>1317064599</v>
      </c>
      <c r="V294" s="9">
        <f t="shared" si="28"/>
        <v>40812.803229166668</v>
      </c>
      <c r="W294" s="10">
        <f t="shared" si="29"/>
        <v>40845.165972222225</v>
      </c>
    </row>
    <row r="295" spans="1:23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>
        <f t="shared" si="24"/>
        <v>101.38461538461539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26360</v>
      </c>
      <c r="N295">
        <v>131</v>
      </c>
      <c r="O295">
        <f t="shared" si="25"/>
        <v>201.22137404580153</v>
      </c>
      <c r="P295" t="b">
        <v>1</v>
      </c>
      <c r="Q295" t="s">
        <v>8269</v>
      </c>
      <c r="R295" t="str">
        <f t="shared" si="26"/>
        <v>film &amp; video</v>
      </c>
      <c r="S295" t="str">
        <f t="shared" si="27"/>
        <v>documentary</v>
      </c>
      <c r="T295">
        <v>1398009714</v>
      </c>
      <c r="U295">
        <v>1395417714</v>
      </c>
      <c r="V295" s="9">
        <f t="shared" si="28"/>
        <v>41719.667986111112</v>
      </c>
      <c r="W295" s="10">
        <f t="shared" si="29"/>
        <v>41749.667986111112</v>
      </c>
    </row>
    <row r="296" spans="1:23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>
        <f t="shared" si="24"/>
        <v>100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5000</v>
      </c>
      <c r="N296">
        <v>50</v>
      </c>
      <c r="O296">
        <f t="shared" si="25"/>
        <v>100</v>
      </c>
      <c r="P296" t="b">
        <v>1</v>
      </c>
      <c r="Q296" t="s">
        <v>8269</v>
      </c>
      <c r="R296" t="str">
        <f t="shared" si="26"/>
        <v>film &amp; video</v>
      </c>
      <c r="S296" t="str">
        <f t="shared" si="27"/>
        <v>documentary</v>
      </c>
      <c r="T296">
        <v>1279555200</v>
      </c>
      <c r="U296">
        <v>1276480894</v>
      </c>
      <c r="V296" s="9">
        <f t="shared" si="28"/>
        <v>40343.084421296298</v>
      </c>
      <c r="W296" s="10">
        <f t="shared" si="29"/>
        <v>40378.666666666664</v>
      </c>
    </row>
    <row r="297" spans="1:23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>
        <f t="shared" si="24"/>
        <v>133.10911999999999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66554.559999999998</v>
      </c>
      <c r="N297">
        <v>665</v>
      </c>
      <c r="O297">
        <f t="shared" si="25"/>
        <v>100.08204511278196</v>
      </c>
      <c r="P297" t="b">
        <v>1</v>
      </c>
      <c r="Q297" t="s">
        <v>8269</v>
      </c>
      <c r="R297" t="str">
        <f t="shared" si="26"/>
        <v>film &amp; video</v>
      </c>
      <c r="S297" t="str">
        <f t="shared" si="27"/>
        <v>documentary</v>
      </c>
      <c r="T297">
        <v>1383264000</v>
      </c>
      <c r="U297">
        <v>1378080409</v>
      </c>
      <c r="V297" s="9">
        <f t="shared" si="28"/>
        <v>41519.004733796297</v>
      </c>
      <c r="W297" s="10">
        <f t="shared" si="29"/>
        <v>41579</v>
      </c>
    </row>
    <row r="298" spans="1:23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>
        <f t="shared" si="24"/>
        <v>118.72620000000001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29681.55</v>
      </c>
      <c r="N298">
        <v>129</v>
      </c>
      <c r="O298">
        <f t="shared" si="25"/>
        <v>230.08953488372092</v>
      </c>
      <c r="P298" t="b">
        <v>1</v>
      </c>
      <c r="Q298" t="s">
        <v>8269</v>
      </c>
      <c r="R298" t="str">
        <f t="shared" si="26"/>
        <v>film &amp; video</v>
      </c>
      <c r="S298" t="str">
        <f t="shared" si="27"/>
        <v>documentary</v>
      </c>
      <c r="T298">
        <v>1347017083</v>
      </c>
      <c r="U298">
        <v>1344857083</v>
      </c>
      <c r="V298" s="9">
        <f t="shared" si="28"/>
        <v>41134.475497685184</v>
      </c>
      <c r="W298" s="10">
        <f t="shared" si="29"/>
        <v>41159.475497685184</v>
      </c>
    </row>
    <row r="299" spans="1:23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>
        <f t="shared" si="24"/>
        <v>100.64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20128</v>
      </c>
      <c r="N299">
        <v>142</v>
      </c>
      <c r="O299">
        <f t="shared" si="25"/>
        <v>141.74647887323943</v>
      </c>
      <c r="P299" t="b">
        <v>1</v>
      </c>
      <c r="Q299" t="s">
        <v>8269</v>
      </c>
      <c r="R299" t="str">
        <f t="shared" si="26"/>
        <v>film &amp; video</v>
      </c>
      <c r="S299" t="str">
        <f t="shared" si="27"/>
        <v>documentary</v>
      </c>
      <c r="T299">
        <v>1430452740</v>
      </c>
      <c r="U299">
        <v>1427390901</v>
      </c>
      <c r="V299" s="9">
        <f t="shared" si="28"/>
        <v>42089.72802083334</v>
      </c>
      <c r="W299" s="10">
        <f t="shared" si="29"/>
        <v>42125.165972222225</v>
      </c>
    </row>
    <row r="300" spans="1:23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>
        <f t="shared" si="24"/>
        <v>108.93241269841269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137254.84</v>
      </c>
      <c r="N300">
        <v>2436</v>
      </c>
      <c r="O300">
        <f t="shared" si="25"/>
        <v>56.344351395730705</v>
      </c>
      <c r="P300" t="b">
        <v>1</v>
      </c>
      <c r="Q300" t="s">
        <v>8269</v>
      </c>
      <c r="R300" t="str">
        <f t="shared" si="26"/>
        <v>film &amp; video</v>
      </c>
      <c r="S300" t="str">
        <f t="shared" si="27"/>
        <v>documentary</v>
      </c>
      <c r="T300">
        <v>1399669200</v>
      </c>
      <c r="U300">
        <v>1394536048</v>
      </c>
      <c r="V300" s="9">
        <f t="shared" si="28"/>
        <v>41709.463518518518</v>
      </c>
      <c r="W300" s="10">
        <f t="shared" si="29"/>
        <v>41768.875</v>
      </c>
    </row>
    <row r="301" spans="1:23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>
        <f t="shared" si="24"/>
        <v>178.95250000000001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17895.25</v>
      </c>
      <c r="N301">
        <v>244</v>
      </c>
      <c r="O301">
        <f t="shared" si="25"/>
        <v>73.341188524590166</v>
      </c>
      <c r="P301" t="b">
        <v>1</v>
      </c>
      <c r="Q301" t="s">
        <v>8269</v>
      </c>
      <c r="R301" t="str">
        <f t="shared" si="26"/>
        <v>film &amp; video</v>
      </c>
      <c r="S301" t="str">
        <f t="shared" si="27"/>
        <v>documentary</v>
      </c>
      <c r="T301">
        <v>1289975060</v>
      </c>
      <c r="U301">
        <v>1287379460</v>
      </c>
      <c r="V301" s="9">
        <f t="shared" si="28"/>
        <v>40469.225231481483</v>
      </c>
      <c r="W301" s="10">
        <f t="shared" si="29"/>
        <v>40499.266898148147</v>
      </c>
    </row>
    <row r="302" spans="1:23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>
        <f t="shared" si="24"/>
        <v>101.72264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25430.66</v>
      </c>
      <c r="N302">
        <v>298</v>
      </c>
      <c r="O302">
        <f t="shared" si="25"/>
        <v>85.337785234899329</v>
      </c>
      <c r="P302" t="b">
        <v>1</v>
      </c>
      <c r="Q302" t="s">
        <v>8269</v>
      </c>
      <c r="R302" t="str">
        <f t="shared" si="26"/>
        <v>film &amp; video</v>
      </c>
      <c r="S302" t="str">
        <f t="shared" si="27"/>
        <v>documentary</v>
      </c>
      <c r="T302">
        <v>1303686138</v>
      </c>
      <c r="U302">
        <v>1301007738</v>
      </c>
      <c r="V302" s="9">
        <f t="shared" si="28"/>
        <v>40626.959930555553</v>
      </c>
      <c r="W302" s="10">
        <f t="shared" si="29"/>
        <v>40657.959930555553</v>
      </c>
    </row>
    <row r="303" spans="1:23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>
        <f t="shared" si="24"/>
        <v>118.73499999999999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15435.55</v>
      </c>
      <c r="N303">
        <v>251</v>
      </c>
      <c r="O303">
        <f t="shared" si="25"/>
        <v>61.496215139442228</v>
      </c>
      <c r="P303" t="b">
        <v>1</v>
      </c>
      <c r="Q303" t="s">
        <v>8269</v>
      </c>
      <c r="R303" t="str">
        <f t="shared" si="26"/>
        <v>film &amp; video</v>
      </c>
      <c r="S303" t="str">
        <f t="shared" si="27"/>
        <v>documentary</v>
      </c>
      <c r="T303">
        <v>1363711335</v>
      </c>
      <c r="U303">
        <v>1360258935</v>
      </c>
      <c r="V303" s="9">
        <f t="shared" si="28"/>
        <v>41312.737673611111</v>
      </c>
      <c r="W303" s="10">
        <f t="shared" si="29"/>
        <v>41352.696006944447</v>
      </c>
    </row>
    <row r="304" spans="1:23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>
        <f t="shared" si="24"/>
        <v>100.46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10046</v>
      </c>
      <c r="N304">
        <v>108</v>
      </c>
      <c r="O304">
        <f t="shared" si="25"/>
        <v>93.018518518518519</v>
      </c>
      <c r="P304" t="b">
        <v>1</v>
      </c>
      <c r="Q304" t="s">
        <v>8269</v>
      </c>
      <c r="R304" t="str">
        <f t="shared" si="26"/>
        <v>film &amp; video</v>
      </c>
      <c r="S304" t="str">
        <f t="shared" si="27"/>
        <v>documentary</v>
      </c>
      <c r="T304">
        <v>1330115638</v>
      </c>
      <c r="U304">
        <v>1327523638</v>
      </c>
      <c r="V304" s="9">
        <f t="shared" si="28"/>
        <v>40933.856921296298</v>
      </c>
      <c r="W304" s="10">
        <f t="shared" si="29"/>
        <v>40963.856921296298</v>
      </c>
    </row>
    <row r="305" spans="1:23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>
        <f t="shared" si="24"/>
        <v>137.46666666666667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4124</v>
      </c>
      <c r="N305">
        <v>82</v>
      </c>
      <c r="O305">
        <f t="shared" si="25"/>
        <v>50.292682926829265</v>
      </c>
      <c r="P305" t="b">
        <v>1</v>
      </c>
      <c r="Q305" t="s">
        <v>8269</v>
      </c>
      <c r="R305" t="str">
        <f t="shared" si="26"/>
        <v>film &amp; video</v>
      </c>
      <c r="S305" t="str">
        <f t="shared" si="27"/>
        <v>documentary</v>
      </c>
      <c r="T305">
        <v>1338601346</v>
      </c>
      <c r="U305">
        <v>1336009346</v>
      </c>
      <c r="V305" s="9">
        <f t="shared" si="28"/>
        <v>41032.071134259262</v>
      </c>
      <c r="W305" s="10">
        <f t="shared" si="29"/>
        <v>41062.071134259262</v>
      </c>
    </row>
    <row r="306" spans="1:23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>
        <f t="shared" si="24"/>
        <v>231.64705882352939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7876</v>
      </c>
      <c r="N306">
        <v>74</v>
      </c>
      <c r="O306">
        <f t="shared" si="25"/>
        <v>106.43243243243244</v>
      </c>
      <c r="P306" t="b">
        <v>1</v>
      </c>
      <c r="Q306" t="s">
        <v>8269</v>
      </c>
      <c r="R306" t="str">
        <f t="shared" si="26"/>
        <v>film &amp; video</v>
      </c>
      <c r="S306" t="str">
        <f t="shared" si="27"/>
        <v>documentary</v>
      </c>
      <c r="T306">
        <v>1346464800</v>
      </c>
      <c r="U306">
        <v>1343096197</v>
      </c>
      <c r="V306" s="9">
        <f t="shared" si="28"/>
        <v>41114.094872685186</v>
      </c>
      <c r="W306" s="10">
        <f t="shared" si="29"/>
        <v>41153.083333333336</v>
      </c>
    </row>
    <row r="307" spans="1:23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>
        <f t="shared" si="24"/>
        <v>130.33333333333331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9775</v>
      </c>
      <c r="N307">
        <v>189</v>
      </c>
      <c r="O307">
        <f t="shared" si="25"/>
        <v>51.719576719576722</v>
      </c>
      <c r="P307" t="b">
        <v>1</v>
      </c>
      <c r="Q307" t="s">
        <v>8269</v>
      </c>
      <c r="R307" t="str">
        <f t="shared" si="26"/>
        <v>film &amp; video</v>
      </c>
      <c r="S307" t="str">
        <f t="shared" si="27"/>
        <v>documentary</v>
      </c>
      <c r="T307">
        <v>1331392049</v>
      </c>
      <c r="U307">
        <v>1328800049</v>
      </c>
      <c r="V307" s="9">
        <f t="shared" si="28"/>
        <v>40948.630196759259</v>
      </c>
      <c r="W307" s="10">
        <f t="shared" si="29"/>
        <v>40978.630196759259</v>
      </c>
    </row>
    <row r="308" spans="1:23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>
        <f t="shared" si="24"/>
        <v>292.89999999999998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2929</v>
      </c>
      <c r="N308">
        <v>80</v>
      </c>
      <c r="O308">
        <f t="shared" si="25"/>
        <v>36.612499999999997</v>
      </c>
      <c r="P308" t="b">
        <v>1</v>
      </c>
      <c r="Q308" t="s">
        <v>8269</v>
      </c>
      <c r="R308" t="str">
        <f t="shared" si="26"/>
        <v>film &amp; video</v>
      </c>
      <c r="S308" t="str">
        <f t="shared" si="27"/>
        <v>documentary</v>
      </c>
      <c r="T308">
        <v>1363806333</v>
      </c>
      <c r="U308">
        <v>1362081933</v>
      </c>
      <c r="V308" s="9">
        <f t="shared" si="28"/>
        <v>41333.837187500001</v>
      </c>
      <c r="W308" s="10">
        <f t="shared" si="29"/>
        <v>41353.795520833337</v>
      </c>
    </row>
    <row r="309" spans="1:23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>
        <f t="shared" si="24"/>
        <v>111.31818181818183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24490</v>
      </c>
      <c r="N309">
        <v>576</v>
      </c>
      <c r="O309">
        <f t="shared" si="25"/>
        <v>42.517361111111114</v>
      </c>
      <c r="P309" t="b">
        <v>1</v>
      </c>
      <c r="Q309" t="s">
        <v>8269</v>
      </c>
      <c r="R309" t="str">
        <f t="shared" si="26"/>
        <v>film &amp; video</v>
      </c>
      <c r="S309" t="str">
        <f t="shared" si="27"/>
        <v>documentary</v>
      </c>
      <c r="T309">
        <v>1360276801</v>
      </c>
      <c r="U309">
        <v>1357684801</v>
      </c>
      <c r="V309" s="9">
        <f t="shared" si="28"/>
        <v>41282.944456018515</v>
      </c>
      <c r="W309" s="10">
        <f t="shared" si="29"/>
        <v>41312.944456018515</v>
      </c>
    </row>
    <row r="310" spans="1:23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>
        <f t="shared" si="24"/>
        <v>105.56666666666668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12668</v>
      </c>
      <c r="N310">
        <v>202</v>
      </c>
      <c r="O310">
        <f t="shared" si="25"/>
        <v>62.712871287128714</v>
      </c>
      <c r="P310" t="b">
        <v>1</v>
      </c>
      <c r="Q310" t="s">
        <v>8269</v>
      </c>
      <c r="R310" t="str">
        <f t="shared" si="26"/>
        <v>film &amp; video</v>
      </c>
      <c r="S310" t="str">
        <f t="shared" si="27"/>
        <v>documentary</v>
      </c>
      <c r="T310">
        <v>1299775210</v>
      </c>
      <c r="U310">
        <v>1295887210</v>
      </c>
      <c r="V310" s="9">
        <f t="shared" si="28"/>
        <v>40567.694560185184</v>
      </c>
      <c r="W310" s="10">
        <f t="shared" si="29"/>
        <v>40612.694560185184</v>
      </c>
    </row>
    <row r="311" spans="1:23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>
        <f t="shared" si="24"/>
        <v>118.94444444444446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21410</v>
      </c>
      <c r="N311">
        <v>238</v>
      </c>
      <c r="O311">
        <f t="shared" si="25"/>
        <v>89.957983193277315</v>
      </c>
      <c r="P311" t="b">
        <v>1</v>
      </c>
      <c r="Q311" t="s">
        <v>8269</v>
      </c>
      <c r="R311" t="str">
        <f t="shared" si="26"/>
        <v>film &amp; video</v>
      </c>
      <c r="S311" t="str">
        <f t="shared" si="27"/>
        <v>documentary</v>
      </c>
      <c r="T311">
        <v>1346695334</v>
      </c>
      <c r="U311">
        <v>1344880934</v>
      </c>
      <c r="V311" s="9">
        <f t="shared" si="28"/>
        <v>41134.751550925925</v>
      </c>
      <c r="W311" s="10">
        <f t="shared" si="29"/>
        <v>41155.751550925925</v>
      </c>
    </row>
    <row r="312" spans="1:23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>
        <f t="shared" si="24"/>
        <v>104.129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1041.29</v>
      </c>
      <c r="N312">
        <v>36</v>
      </c>
      <c r="O312">
        <f t="shared" si="25"/>
        <v>28.924722222222222</v>
      </c>
      <c r="P312" t="b">
        <v>1</v>
      </c>
      <c r="Q312" t="s">
        <v>8269</v>
      </c>
      <c r="R312" t="str">
        <f t="shared" si="26"/>
        <v>film &amp; video</v>
      </c>
      <c r="S312" t="str">
        <f t="shared" si="27"/>
        <v>documentary</v>
      </c>
      <c r="T312">
        <v>1319076000</v>
      </c>
      <c r="U312">
        <v>1317788623</v>
      </c>
      <c r="V312" s="9">
        <f t="shared" si="28"/>
        <v>40821.183136574073</v>
      </c>
      <c r="W312" s="10">
        <f t="shared" si="29"/>
        <v>40836.083333333336</v>
      </c>
    </row>
    <row r="313" spans="1:23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>
        <f t="shared" si="24"/>
        <v>104.10165000000001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20820.330000000002</v>
      </c>
      <c r="N313">
        <v>150</v>
      </c>
      <c r="O313">
        <f t="shared" si="25"/>
        <v>138.8022</v>
      </c>
      <c r="P313" t="b">
        <v>1</v>
      </c>
      <c r="Q313" t="s">
        <v>8269</v>
      </c>
      <c r="R313" t="str">
        <f t="shared" si="26"/>
        <v>film &amp; video</v>
      </c>
      <c r="S313" t="str">
        <f t="shared" si="27"/>
        <v>documentary</v>
      </c>
      <c r="T313">
        <v>1325404740</v>
      </c>
      <c r="U313">
        <v>1321852592</v>
      </c>
      <c r="V313" s="9">
        <f t="shared" si="28"/>
        <v>40868.219814814816</v>
      </c>
      <c r="W313" s="10">
        <f t="shared" si="29"/>
        <v>40909.332638888889</v>
      </c>
    </row>
    <row r="314" spans="1:23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>
        <f t="shared" si="24"/>
        <v>111.87499999999999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8950</v>
      </c>
      <c r="N314">
        <v>146</v>
      </c>
      <c r="O314">
        <f t="shared" si="25"/>
        <v>61.301369863013697</v>
      </c>
      <c r="P314" t="b">
        <v>1</v>
      </c>
      <c r="Q314" t="s">
        <v>8269</v>
      </c>
      <c r="R314" t="str">
        <f t="shared" si="26"/>
        <v>film &amp; video</v>
      </c>
      <c r="S314" t="str">
        <f t="shared" si="27"/>
        <v>documentary</v>
      </c>
      <c r="T314">
        <v>1365973432</v>
      </c>
      <c r="U314">
        <v>1363381432</v>
      </c>
      <c r="V314" s="9">
        <f t="shared" si="28"/>
        <v>41348.877685185187</v>
      </c>
      <c r="W314" s="10">
        <f t="shared" si="29"/>
        <v>41378.877685185187</v>
      </c>
    </row>
    <row r="315" spans="1:23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>
        <f t="shared" si="24"/>
        <v>104.73529411764706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17805</v>
      </c>
      <c r="N315">
        <v>222</v>
      </c>
      <c r="O315">
        <f t="shared" si="25"/>
        <v>80.202702702702709</v>
      </c>
      <c r="P315" t="b">
        <v>1</v>
      </c>
      <c r="Q315" t="s">
        <v>8269</v>
      </c>
      <c r="R315" t="str">
        <f t="shared" si="26"/>
        <v>film &amp; video</v>
      </c>
      <c r="S315" t="str">
        <f t="shared" si="27"/>
        <v>documentary</v>
      </c>
      <c r="T315">
        <v>1281542340</v>
      </c>
      <c r="U315">
        <v>1277702894</v>
      </c>
      <c r="V315" s="9">
        <f t="shared" si="28"/>
        <v>40357.227939814817</v>
      </c>
      <c r="W315" s="10">
        <f t="shared" si="29"/>
        <v>40401.665972222225</v>
      </c>
    </row>
    <row r="316" spans="1:23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>
        <f t="shared" si="24"/>
        <v>385.15000000000003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3851.5</v>
      </c>
      <c r="N316">
        <v>120</v>
      </c>
      <c r="O316">
        <f t="shared" si="25"/>
        <v>32.095833333333331</v>
      </c>
      <c r="P316" t="b">
        <v>1</v>
      </c>
      <c r="Q316" t="s">
        <v>8269</v>
      </c>
      <c r="R316" t="str">
        <f t="shared" si="26"/>
        <v>film &amp; video</v>
      </c>
      <c r="S316" t="str">
        <f t="shared" si="27"/>
        <v>documentary</v>
      </c>
      <c r="T316">
        <v>1362167988</v>
      </c>
      <c r="U316">
        <v>1359575988</v>
      </c>
      <c r="V316" s="9">
        <f t="shared" si="28"/>
        <v>41304.833194444444</v>
      </c>
      <c r="W316" s="10">
        <f t="shared" si="29"/>
        <v>41334.833194444444</v>
      </c>
    </row>
    <row r="317" spans="1:23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>
        <f t="shared" si="24"/>
        <v>101.248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25312</v>
      </c>
      <c r="N317">
        <v>126</v>
      </c>
      <c r="O317">
        <f t="shared" si="25"/>
        <v>200.88888888888889</v>
      </c>
      <c r="P317" t="b">
        <v>1</v>
      </c>
      <c r="Q317" t="s">
        <v>8269</v>
      </c>
      <c r="R317" t="str">
        <f t="shared" si="26"/>
        <v>film &amp; video</v>
      </c>
      <c r="S317" t="str">
        <f t="shared" si="27"/>
        <v>documentary</v>
      </c>
      <c r="T317">
        <v>1345660334</v>
      </c>
      <c r="U317">
        <v>1343068334</v>
      </c>
      <c r="V317" s="9">
        <f t="shared" si="28"/>
        <v>41113.77238425926</v>
      </c>
      <c r="W317" s="10">
        <f t="shared" si="29"/>
        <v>41143.77238425926</v>
      </c>
    </row>
    <row r="318" spans="1:23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>
        <f t="shared" si="24"/>
        <v>113.77333333333333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17066</v>
      </c>
      <c r="N318">
        <v>158</v>
      </c>
      <c r="O318">
        <f t="shared" si="25"/>
        <v>108.01265822784811</v>
      </c>
      <c r="P318" t="b">
        <v>1</v>
      </c>
      <c r="Q318" t="s">
        <v>8269</v>
      </c>
      <c r="R318" t="str">
        <f t="shared" si="26"/>
        <v>film &amp; video</v>
      </c>
      <c r="S318" t="str">
        <f t="shared" si="27"/>
        <v>documentary</v>
      </c>
      <c r="T318">
        <v>1418273940</v>
      </c>
      <c r="U318">
        <v>1415398197</v>
      </c>
      <c r="V318" s="9">
        <f t="shared" si="28"/>
        <v>41950.923576388886</v>
      </c>
      <c r="W318" s="10">
        <f t="shared" si="29"/>
        <v>41984.207638888889</v>
      </c>
    </row>
    <row r="319" spans="1:23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>
        <f t="shared" si="24"/>
        <v>100.80333333333333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30241</v>
      </c>
      <c r="N319">
        <v>316</v>
      </c>
      <c r="O319">
        <f t="shared" si="25"/>
        <v>95.699367088607602</v>
      </c>
      <c r="P319" t="b">
        <v>1</v>
      </c>
      <c r="Q319" t="s">
        <v>8269</v>
      </c>
      <c r="R319" t="str">
        <f t="shared" si="26"/>
        <v>film &amp; video</v>
      </c>
      <c r="S319" t="str">
        <f t="shared" si="27"/>
        <v>documentary</v>
      </c>
      <c r="T319">
        <v>1386778483</v>
      </c>
      <c r="U319">
        <v>1384186483</v>
      </c>
      <c r="V319" s="9">
        <f t="shared" si="28"/>
        <v>41589.676886574074</v>
      </c>
      <c r="W319" s="10">
        <f t="shared" si="29"/>
        <v>41619.676886574074</v>
      </c>
    </row>
    <row r="320" spans="1:23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>
        <f t="shared" si="24"/>
        <v>283.32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14166</v>
      </c>
      <c r="N320">
        <v>284</v>
      </c>
      <c r="O320">
        <f t="shared" si="25"/>
        <v>49.880281690140848</v>
      </c>
      <c r="P320" t="b">
        <v>1</v>
      </c>
      <c r="Q320" t="s">
        <v>8269</v>
      </c>
      <c r="R320" t="str">
        <f t="shared" si="26"/>
        <v>film &amp; video</v>
      </c>
      <c r="S320" t="str">
        <f t="shared" si="27"/>
        <v>documentary</v>
      </c>
      <c r="T320">
        <v>1364342151</v>
      </c>
      <c r="U320">
        <v>1361753751</v>
      </c>
      <c r="V320" s="9">
        <f t="shared" si="28"/>
        <v>41330.038784722223</v>
      </c>
      <c r="W320" s="10">
        <f t="shared" si="29"/>
        <v>41359.997118055559</v>
      </c>
    </row>
    <row r="321" spans="1:23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>
        <f t="shared" si="24"/>
        <v>112.68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5634</v>
      </c>
      <c r="N321">
        <v>51</v>
      </c>
      <c r="O321">
        <f t="shared" si="25"/>
        <v>110.47058823529412</v>
      </c>
      <c r="P321" t="b">
        <v>1</v>
      </c>
      <c r="Q321" t="s">
        <v>8269</v>
      </c>
      <c r="R321" t="str">
        <f t="shared" si="26"/>
        <v>film &amp; video</v>
      </c>
      <c r="S321" t="str">
        <f t="shared" si="27"/>
        <v>documentary</v>
      </c>
      <c r="T321">
        <v>1265097540</v>
      </c>
      <c r="U321">
        <v>1257538029</v>
      </c>
      <c r="V321" s="9">
        <f t="shared" si="28"/>
        <v>40123.83829861111</v>
      </c>
      <c r="W321" s="10">
        <f t="shared" si="29"/>
        <v>40211.332638888889</v>
      </c>
    </row>
    <row r="322" spans="1:23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>
        <f t="shared" si="24"/>
        <v>106.58000000000001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21316</v>
      </c>
      <c r="N322">
        <v>158</v>
      </c>
      <c r="O322">
        <f t="shared" si="25"/>
        <v>134.91139240506328</v>
      </c>
      <c r="P322" t="b">
        <v>1</v>
      </c>
      <c r="Q322" t="s">
        <v>8269</v>
      </c>
      <c r="R322" t="str">
        <f t="shared" si="26"/>
        <v>film &amp; video</v>
      </c>
      <c r="S322" t="str">
        <f t="shared" si="27"/>
        <v>documentary</v>
      </c>
      <c r="T322">
        <v>1450825200</v>
      </c>
      <c r="U322">
        <v>1448284433</v>
      </c>
      <c r="V322" s="9">
        <f t="shared" si="28"/>
        <v>42331.551307870366</v>
      </c>
      <c r="W322" s="10">
        <f t="shared" si="29"/>
        <v>42360.958333333328</v>
      </c>
    </row>
    <row r="323" spans="1:23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>
        <f t="shared" ref="F323:F386" si="30">(E323/D323)*100</f>
        <v>102.66285714285715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35932</v>
      </c>
      <c r="N323">
        <v>337</v>
      </c>
      <c r="O323">
        <f t="shared" ref="O323:O386" si="31">M323/N323</f>
        <v>106.62314540059347</v>
      </c>
      <c r="P323" t="b">
        <v>1</v>
      </c>
      <c r="Q323" t="s">
        <v>8269</v>
      </c>
      <c r="R323" t="str">
        <f t="shared" ref="R323:R386" si="32">LEFT(Q323,SEARCH("/",Q323,1)-1)</f>
        <v>film &amp; video</v>
      </c>
      <c r="S323" t="str">
        <f t="shared" ref="S323:S386" si="33">RIGHT(Q323,LEN(Q323)-FIND("/",Q323))</f>
        <v>documentary</v>
      </c>
      <c r="T323">
        <v>1478605386</v>
      </c>
      <c r="U323">
        <v>1475577786</v>
      </c>
      <c r="V323" s="9">
        <f t="shared" ref="V323:V386" si="34">(((U323/60)/60)/24)+DATE(1970,1,1)</f>
        <v>42647.446597222224</v>
      </c>
      <c r="W323" s="10">
        <f t="shared" ref="W323:W386" si="35">(((T323/60)/60)/24)+DATE(1970,1,1)</f>
        <v>42682.488263888896</v>
      </c>
    </row>
    <row r="324" spans="1:23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>
        <f t="shared" si="30"/>
        <v>107.91200000000001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26978</v>
      </c>
      <c r="N324">
        <v>186</v>
      </c>
      <c r="O324">
        <f t="shared" si="31"/>
        <v>145.04301075268816</v>
      </c>
      <c r="P324" t="b">
        <v>1</v>
      </c>
      <c r="Q324" t="s">
        <v>8269</v>
      </c>
      <c r="R324" t="str">
        <f t="shared" si="32"/>
        <v>film &amp; video</v>
      </c>
      <c r="S324" t="str">
        <f t="shared" si="33"/>
        <v>documentary</v>
      </c>
      <c r="T324">
        <v>1463146848</v>
      </c>
      <c r="U324">
        <v>1460554848</v>
      </c>
      <c r="V324" s="9">
        <f t="shared" si="34"/>
        <v>42473.57</v>
      </c>
      <c r="W324" s="10">
        <f t="shared" si="35"/>
        <v>42503.57</v>
      </c>
    </row>
    <row r="325" spans="1:23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>
        <f t="shared" si="30"/>
        <v>123.07407407407408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6646</v>
      </c>
      <c r="N325">
        <v>58</v>
      </c>
      <c r="O325">
        <f t="shared" si="31"/>
        <v>114.58620689655173</v>
      </c>
      <c r="P325" t="b">
        <v>1</v>
      </c>
      <c r="Q325" t="s">
        <v>8269</v>
      </c>
      <c r="R325" t="str">
        <f t="shared" si="32"/>
        <v>film &amp; video</v>
      </c>
      <c r="S325" t="str">
        <f t="shared" si="33"/>
        <v>documentary</v>
      </c>
      <c r="T325">
        <v>1482307140</v>
      </c>
      <c r="U325">
        <v>1479886966</v>
      </c>
      <c r="V325" s="9">
        <f t="shared" si="34"/>
        <v>42697.32136574074</v>
      </c>
      <c r="W325" s="10">
        <f t="shared" si="35"/>
        <v>42725.332638888889</v>
      </c>
    </row>
    <row r="326" spans="1:23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>
        <f t="shared" si="30"/>
        <v>101.6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8636</v>
      </c>
      <c r="N326">
        <v>82</v>
      </c>
      <c r="O326">
        <f t="shared" si="31"/>
        <v>105.3170731707317</v>
      </c>
      <c r="P326" t="b">
        <v>1</v>
      </c>
      <c r="Q326" t="s">
        <v>8269</v>
      </c>
      <c r="R326" t="str">
        <f t="shared" si="32"/>
        <v>film &amp; video</v>
      </c>
      <c r="S326" t="str">
        <f t="shared" si="33"/>
        <v>documentary</v>
      </c>
      <c r="T326">
        <v>1438441308</v>
      </c>
      <c r="U326">
        <v>1435590108</v>
      </c>
      <c r="V326" s="9">
        <f t="shared" si="34"/>
        <v>42184.626250000001</v>
      </c>
      <c r="W326" s="10">
        <f t="shared" si="35"/>
        <v>42217.626250000001</v>
      </c>
    </row>
    <row r="327" spans="1:23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>
        <f t="shared" si="30"/>
        <v>104.396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52198</v>
      </c>
      <c r="N327">
        <v>736</v>
      </c>
      <c r="O327">
        <f t="shared" si="31"/>
        <v>70.921195652173907</v>
      </c>
      <c r="P327" t="b">
        <v>1</v>
      </c>
      <c r="Q327" t="s">
        <v>8269</v>
      </c>
      <c r="R327" t="str">
        <f t="shared" si="32"/>
        <v>film &amp; video</v>
      </c>
      <c r="S327" t="str">
        <f t="shared" si="33"/>
        <v>documentary</v>
      </c>
      <c r="T327">
        <v>1482208233</v>
      </c>
      <c r="U327">
        <v>1479184233</v>
      </c>
      <c r="V327" s="9">
        <f t="shared" si="34"/>
        <v>42689.187881944439</v>
      </c>
      <c r="W327" s="10">
        <f t="shared" si="35"/>
        <v>42724.187881944439</v>
      </c>
    </row>
    <row r="328" spans="1:23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>
        <f t="shared" si="30"/>
        <v>112.92973333333333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169394.6</v>
      </c>
      <c r="N328">
        <v>1151</v>
      </c>
      <c r="O328">
        <f t="shared" si="31"/>
        <v>147.17167680278018</v>
      </c>
      <c r="P328" t="b">
        <v>1</v>
      </c>
      <c r="Q328" t="s">
        <v>8269</v>
      </c>
      <c r="R328" t="str">
        <f t="shared" si="32"/>
        <v>film &amp; video</v>
      </c>
      <c r="S328" t="str">
        <f t="shared" si="33"/>
        <v>documentary</v>
      </c>
      <c r="T328">
        <v>1489532220</v>
      </c>
      <c r="U328">
        <v>1486625606</v>
      </c>
      <c r="V328" s="9">
        <f t="shared" si="34"/>
        <v>42775.314884259264</v>
      </c>
      <c r="W328" s="10">
        <f t="shared" si="35"/>
        <v>42808.956250000003</v>
      </c>
    </row>
    <row r="329" spans="1:23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>
        <f t="shared" si="30"/>
        <v>136.4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5456</v>
      </c>
      <c r="N329">
        <v>34</v>
      </c>
      <c r="O329">
        <f t="shared" si="31"/>
        <v>160.47058823529412</v>
      </c>
      <c r="P329" t="b">
        <v>1</v>
      </c>
      <c r="Q329" t="s">
        <v>8269</v>
      </c>
      <c r="R329" t="str">
        <f t="shared" si="32"/>
        <v>film &amp; video</v>
      </c>
      <c r="S329" t="str">
        <f t="shared" si="33"/>
        <v>documentary</v>
      </c>
      <c r="T329">
        <v>1427011200</v>
      </c>
      <c r="U329">
        <v>1424669929</v>
      </c>
      <c r="V329" s="9">
        <f t="shared" si="34"/>
        <v>42058.235289351855</v>
      </c>
      <c r="W329" s="10">
        <f t="shared" si="35"/>
        <v>42085.333333333328</v>
      </c>
    </row>
    <row r="330" spans="1:23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>
        <f t="shared" si="30"/>
        <v>103.61439999999999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77710.8</v>
      </c>
      <c r="N330">
        <v>498</v>
      </c>
      <c r="O330">
        <f t="shared" si="31"/>
        <v>156.04578313253012</v>
      </c>
      <c r="P330" t="b">
        <v>1</v>
      </c>
      <c r="Q330" t="s">
        <v>8269</v>
      </c>
      <c r="R330" t="str">
        <f t="shared" si="32"/>
        <v>film &amp; video</v>
      </c>
      <c r="S330" t="str">
        <f t="shared" si="33"/>
        <v>documentary</v>
      </c>
      <c r="T330">
        <v>1446350400</v>
      </c>
      <c r="U330">
        <v>1443739388</v>
      </c>
      <c r="V330" s="9">
        <f t="shared" si="34"/>
        <v>42278.946620370371</v>
      </c>
      <c r="W330" s="10">
        <f t="shared" si="35"/>
        <v>42309.166666666672</v>
      </c>
    </row>
    <row r="331" spans="1:23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>
        <f t="shared" si="30"/>
        <v>105.5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10550</v>
      </c>
      <c r="N331">
        <v>167</v>
      </c>
      <c r="O331">
        <f t="shared" si="31"/>
        <v>63.17365269461078</v>
      </c>
      <c r="P331" t="b">
        <v>1</v>
      </c>
      <c r="Q331" t="s">
        <v>8269</v>
      </c>
      <c r="R331" t="str">
        <f t="shared" si="32"/>
        <v>film &amp; video</v>
      </c>
      <c r="S331" t="str">
        <f t="shared" si="33"/>
        <v>documentary</v>
      </c>
      <c r="T331">
        <v>1446868800</v>
      </c>
      <c r="U331">
        <v>1444821127</v>
      </c>
      <c r="V331" s="9">
        <f t="shared" si="34"/>
        <v>42291.46674768519</v>
      </c>
      <c r="W331" s="10">
        <f t="shared" si="35"/>
        <v>42315.166666666672</v>
      </c>
    </row>
    <row r="332" spans="1:23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>
        <f t="shared" si="30"/>
        <v>101.82857142857142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35640</v>
      </c>
      <c r="N332">
        <v>340</v>
      </c>
      <c r="O332">
        <f t="shared" si="31"/>
        <v>104.82352941176471</v>
      </c>
      <c r="P332" t="b">
        <v>1</v>
      </c>
      <c r="Q332" t="s">
        <v>8269</v>
      </c>
      <c r="R332" t="str">
        <f t="shared" si="32"/>
        <v>film &amp; video</v>
      </c>
      <c r="S332" t="str">
        <f t="shared" si="33"/>
        <v>documentary</v>
      </c>
      <c r="T332">
        <v>1368763140</v>
      </c>
      <c r="U332">
        <v>1366028563</v>
      </c>
      <c r="V332" s="9">
        <f t="shared" si="34"/>
        <v>41379.515775462962</v>
      </c>
      <c r="W332" s="10">
        <f t="shared" si="35"/>
        <v>41411.165972222225</v>
      </c>
    </row>
    <row r="333" spans="1:23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>
        <f t="shared" si="30"/>
        <v>106.60499999999999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42642</v>
      </c>
      <c r="N333">
        <v>438</v>
      </c>
      <c r="O333">
        <f t="shared" si="31"/>
        <v>97.356164383561648</v>
      </c>
      <c r="P333" t="b">
        <v>1</v>
      </c>
      <c r="Q333" t="s">
        <v>8269</v>
      </c>
      <c r="R333" t="str">
        <f t="shared" si="32"/>
        <v>film &amp; video</v>
      </c>
      <c r="S333" t="str">
        <f t="shared" si="33"/>
        <v>documentary</v>
      </c>
      <c r="T333">
        <v>1466171834</v>
      </c>
      <c r="U333">
        <v>1463493434</v>
      </c>
      <c r="V333" s="9">
        <f t="shared" si="34"/>
        <v>42507.581412037034</v>
      </c>
      <c r="W333" s="10">
        <f t="shared" si="35"/>
        <v>42538.581412037034</v>
      </c>
    </row>
    <row r="334" spans="1:23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>
        <f t="shared" si="30"/>
        <v>113.015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113015</v>
      </c>
      <c r="N334">
        <v>555</v>
      </c>
      <c r="O334">
        <f t="shared" si="31"/>
        <v>203.63063063063063</v>
      </c>
      <c r="P334" t="b">
        <v>1</v>
      </c>
      <c r="Q334" t="s">
        <v>8269</v>
      </c>
      <c r="R334" t="str">
        <f t="shared" si="32"/>
        <v>film &amp; video</v>
      </c>
      <c r="S334" t="str">
        <f t="shared" si="33"/>
        <v>documentary</v>
      </c>
      <c r="T334">
        <v>1446019200</v>
      </c>
      <c r="U334">
        <v>1442420377</v>
      </c>
      <c r="V334" s="9">
        <f t="shared" si="34"/>
        <v>42263.680289351847</v>
      </c>
      <c r="W334" s="10">
        <f t="shared" si="35"/>
        <v>42305.333333333328</v>
      </c>
    </row>
    <row r="335" spans="1:23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>
        <f t="shared" si="30"/>
        <v>125.22750000000001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50091</v>
      </c>
      <c r="N335">
        <v>266</v>
      </c>
      <c r="O335">
        <f t="shared" si="31"/>
        <v>188.31203007518798</v>
      </c>
      <c r="P335" t="b">
        <v>1</v>
      </c>
      <c r="Q335" t="s">
        <v>8269</v>
      </c>
      <c r="R335" t="str">
        <f t="shared" si="32"/>
        <v>film &amp; video</v>
      </c>
      <c r="S335" t="str">
        <f t="shared" si="33"/>
        <v>documentary</v>
      </c>
      <c r="T335">
        <v>1460038591</v>
      </c>
      <c r="U335">
        <v>1457450191</v>
      </c>
      <c r="V335" s="9">
        <f t="shared" si="34"/>
        <v>42437.636469907404</v>
      </c>
      <c r="W335" s="10">
        <f t="shared" si="35"/>
        <v>42467.59480324074</v>
      </c>
    </row>
    <row r="336" spans="1:23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>
        <f t="shared" si="30"/>
        <v>101.19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10119</v>
      </c>
      <c r="N336">
        <v>69</v>
      </c>
      <c r="O336">
        <f t="shared" si="31"/>
        <v>146.65217391304347</v>
      </c>
      <c r="P336" t="b">
        <v>1</v>
      </c>
      <c r="Q336" t="s">
        <v>8269</v>
      </c>
      <c r="R336" t="str">
        <f t="shared" si="32"/>
        <v>film &amp; video</v>
      </c>
      <c r="S336" t="str">
        <f t="shared" si="33"/>
        <v>documentary</v>
      </c>
      <c r="T336">
        <v>1431716400</v>
      </c>
      <c r="U336">
        <v>1428423757</v>
      </c>
      <c r="V336" s="9">
        <f t="shared" si="34"/>
        <v>42101.682372685187</v>
      </c>
      <c r="W336" s="10">
        <f t="shared" si="35"/>
        <v>42139.791666666672</v>
      </c>
    </row>
    <row r="337" spans="1:23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>
        <f t="shared" si="30"/>
        <v>102.76470588235294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8735</v>
      </c>
      <c r="N337">
        <v>80</v>
      </c>
      <c r="O337">
        <f t="shared" si="31"/>
        <v>109.1875</v>
      </c>
      <c r="P337" t="b">
        <v>1</v>
      </c>
      <c r="Q337" t="s">
        <v>8269</v>
      </c>
      <c r="R337" t="str">
        <f t="shared" si="32"/>
        <v>film &amp; video</v>
      </c>
      <c r="S337" t="str">
        <f t="shared" si="33"/>
        <v>documentary</v>
      </c>
      <c r="T337">
        <v>1431122400</v>
      </c>
      <c r="U337">
        <v>1428428515</v>
      </c>
      <c r="V337" s="9">
        <f t="shared" si="34"/>
        <v>42101.737442129626</v>
      </c>
      <c r="W337" s="10">
        <f t="shared" si="35"/>
        <v>42132.916666666672</v>
      </c>
    </row>
    <row r="338" spans="1:23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>
        <f t="shared" si="30"/>
        <v>116.83911999999998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29209.78</v>
      </c>
      <c r="N338">
        <v>493</v>
      </c>
      <c r="O338">
        <f t="shared" si="31"/>
        <v>59.249046653144013</v>
      </c>
      <c r="P338" t="b">
        <v>1</v>
      </c>
      <c r="Q338" t="s">
        <v>8269</v>
      </c>
      <c r="R338" t="str">
        <f t="shared" si="32"/>
        <v>film &amp; video</v>
      </c>
      <c r="S338" t="str">
        <f t="shared" si="33"/>
        <v>documentary</v>
      </c>
      <c r="T338">
        <v>1447427918</v>
      </c>
      <c r="U338">
        <v>1444832318</v>
      </c>
      <c r="V338" s="9">
        <f t="shared" si="34"/>
        <v>42291.596273148149</v>
      </c>
      <c r="W338" s="10">
        <f t="shared" si="35"/>
        <v>42321.637939814813</v>
      </c>
    </row>
    <row r="339" spans="1:23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>
        <f t="shared" si="30"/>
        <v>101.16833333333335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3035.05</v>
      </c>
      <c r="N339">
        <v>31</v>
      </c>
      <c r="O339">
        <f t="shared" si="31"/>
        <v>97.904838709677421</v>
      </c>
      <c r="P339" t="b">
        <v>1</v>
      </c>
      <c r="Q339" t="s">
        <v>8269</v>
      </c>
      <c r="R339" t="str">
        <f t="shared" si="32"/>
        <v>film &amp; video</v>
      </c>
      <c r="S339" t="str">
        <f t="shared" si="33"/>
        <v>documentary</v>
      </c>
      <c r="T339">
        <v>1426298708</v>
      </c>
      <c r="U339">
        <v>1423710308</v>
      </c>
      <c r="V339" s="9">
        <f t="shared" si="34"/>
        <v>42047.128564814819</v>
      </c>
      <c r="W339" s="10">
        <f t="shared" si="35"/>
        <v>42077.086898148147</v>
      </c>
    </row>
    <row r="340" spans="1:23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>
        <f t="shared" si="30"/>
        <v>110.13360000000002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16520.04</v>
      </c>
      <c r="N340">
        <v>236</v>
      </c>
      <c r="O340">
        <f t="shared" si="31"/>
        <v>70.000169491525426</v>
      </c>
      <c r="P340" t="b">
        <v>1</v>
      </c>
      <c r="Q340" t="s">
        <v>8269</v>
      </c>
      <c r="R340" t="str">
        <f t="shared" si="32"/>
        <v>film &amp; video</v>
      </c>
      <c r="S340" t="str">
        <f t="shared" si="33"/>
        <v>documentary</v>
      </c>
      <c r="T340">
        <v>1472864400</v>
      </c>
      <c r="U340">
        <v>1468001290</v>
      </c>
      <c r="V340" s="9">
        <f t="shared" si="34"/>
        <v>42559.755671296298</v>
      </c>
      <c r="W340" s="10">
        <f t="shared" si="35"/>
        <v>42616.041666666672</v>
      </c>
    </row>
    <row r="341" spans="1:23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>
        <f t="shared" si="30"/>
        <v>108.08333333333333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6485</v>
      </c>
      <c r="N341">
        <v>89</v>
      </c>
      <c r="O341">
        <f t="shared" si="31"/>
        <v>72.865168539325836</v>
      </c>
      <c r="P341" t="b">
        <v>1</v>
      </c>
      <c r="Q341" t="s">
        <v>8269</v>
      </c>
      <c r="R341" t="str">
        <f t="shared" si="32"/>
        <v>film &amp; video</v>
      </c>
      <c r="S341" t="str">
        <f t="shared" si="33"/>
        <v>documentary</v>
      </c>
      <c r="T341">
        <v>1430331268</v>
      </c>
      <c r="U341">
        <v>1427739268</v>
      </c>
      <c r="V341" s="9">
        <f t="shared" si="34"/>
        <v>42093.760046296295</v>
      </c>
      <c r="W341" s="10">
        <f t="shared" si="35"/>
        <v>42123.760046296295</v>
      </c>
    </row>
    <row r="342" spans="1:23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>
        <f t="shared" si="30"/>
        <v>125.02285714285715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43758</v>
      </c>
      <c r="N342">
        <v>299</v>
      </c>
      <c r="O342">
        <f t="shared" si="31"/>
        <v>146.34782608695653</v>
      </c>
      <c r="P342" t="b">
        <v>1</v>
      </c>
      <c r="Q342" t="s">
        <v>8269</v>
      </c>
      <c r="R342" t="str">
        <f t="shared" si="32"/>
        <v>film &amp; video</v>
      </c>
      <c r="S342" t="str">
        <f t="shared" si="33"/>
        <v>documentary</v>
      </c>
      <c r="T342">
        <v>1489006800</v>
      </c>
      <c r="U342">
        <v>1486397007</v>
      </c>
      <c r="V342" s="9">
        <f t="shared" si="34"/>
        <v>42772.669062500005</v>
      </c>
      <c r="W342" s="10">
        <f t="shared" si="35"/>
        <v>42802.875</v>
      </c>
    </row>
    <row r="343" spans="1:23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>
        <f t="shared" si="30"/>
        <v>106.71428571428572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3735</v>
      </c>
      <c r="N343">
        <v>55</v>
      </c>
      <c r="O343">
        <f t="shared" si="31"/>
        <v>67.909090909090907</v>
      </c>
      <c r="P343" t="b">
        <v>1</v>
      </c>
      <c r="Q343" t="s">
        <v>8269</v>
      </c>
      <c r="R343" t="str">
        <f t="shared" si="32"/>
        <v>film &amp; video</v>
      </c>
      <c r="S343" t="str">
        <f t="shared" si="33"/>
        <v>documentary</v>
      </c>
      <c r="T343">
        <v>1412135940</v>
      </c>
      <c r="U343">
        <v>1410555998</v>
      </c>
      <c r="V343" s="9">
        <f t="shared" si="34"/>
        <v>41894.879606481481</v>
      </c>
      <c r="W343" s="10">
        <f t="shared" si="35"/>
        <v>41913.165972222225</v>
      </c>
    </row>
    <row r="344" spans="1:23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>
        <f t="shared" si="30"/>
        <v>100.36639999999998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55201.52</v>
      </c>
      <c r="N344">
        <v>325</v>
      </c>
      <c r="O344">
        <f t="shared" si="31"/>
        <v>169.85083076923075</v>
      </c>
      <c r="P344" t="b">
        <v>1</v>
      </c>
      <c r="Q344" t="s">
        <v>8269</v>
      </c>
      <c r="R344" t="str">
        <f t="shared" si="32"/>
        <v>film &amp; video</v>
      </c>
      <c r="S344" t="str">
        <f t="shared" si="33"/>
        <v>documentary</v>
      </c>
      <c r="T344">
        <v>1461955465</v>
      </c>
      <c r="U344">
        <v>1459363465</v>
      </c>
      <c r="V344" s="9">
        <f t="shared" si="34"/>
        <v>42459.780844907407</v>
      </c>
      <c r="W344" s="10">
        <f t="shared" si="35"/>
        <v>42489.780844907407</v>
      </c>
    </row>
    <row r="345" spans="1:23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>
        <f t="shared" si="30"/>
        <v>102.02863333333335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30608.59</v>
      </c>
      <c r="N345">
        <v>524</v>
      </c>
      <c r="O345">
        <f t="shared" si="31"/>
        <v>58.413339694656486</v>
      </c>
      <c r="P345" t="b">
        <v>1</v>
      </c>
      <c r="Q345" t="s">
        <v>8269</v>
      </c>
      <c r="R345" t="str">
        <f t="shared" si="32"/>
        <v>film &amp; video</v>
      </c>
      <c r="S345" t="str">
        <f t="shared" si="33"/>
        <v>documentary</v>
      </c>
      <c r="T345">
        <v>1415934000</v>
      </c>
      <c r="U345">
        <v>1413308545</v>
      </c>
      <c r="V345" s="9">
        <f t="shared" si="34"/>
        <v>41926.73778935185</v>
      </c>
      <c r="W345" s="10">
        <f t="shared" si="35"/>
        <v>41957.125</v>
      </c>
    </row>
    <row r="346" spans="1:23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>
        <f t="shared" si="30"/>
        <v>102.08358208955224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34198</v>
      </c>
      <c r="N346">
        <v>285</v>
      </c>
      <c r="O346">
        <f t="shared" si="31"/>
        <v>119.99298245614035</v>
      </c>
      <c r="P346" t="b">
        <v>1</v>
      </c>
      <c r="Q346" t="s">
        <v>8269</v>
      </c>
      <c r="R346" t="str">
        <f t="shared" si="32"/>
        <v>film &amp; video</v>
      </c>
      <c r="S346" t="str">
        <f t="shared" si="33"/>
        <v>documentary</v>
      </c>
      <c r="T346">
        <v>1433125200</v>
      </c>
      <c r="U346">
        <v>1429312694</v>
      </c>
      <c r="V346" s="9">
        <f t="shared" si="34"/>
        <v>42111.970995370371</v>
      </c>
      <c r="W346" s="10">
        <f t="shared" si="35"/>
        <v>42156.097222222219</v>
      </c>
    </row>
    <row r="347" spans="1:23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>
        <f t="shared" si="30"/>
        <v>123.27586206896552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17875</v>
      </c>
      <c r="N347">
        <v>179</v>
      </c>
      <c r="O347">
        <f t="shared" si="31"/>
        <v>99.860335195530723</v>
      </c>
      <c r="P347" t="b">
        <v>1</v>
      </c>
      <c r="Q347" t="s">
        <v>8269</v>
      </c>
      <c r="R347" t="str">
        <f t="shared" si="32"/>
        <v>film &amp; video</v>
      </c>
      <c r="S347" t="str">
        <f t="shared" si="33"/>
        <v>documentary</v>
      </c>
      <c r="T347">
        <v>1432161590</v>
      </c>
      <c r="U347">
        <v>1429569590</v>
      </c>
      <c r="V347" s="9">
        <f t="shared" si="34"/>
        <v>42114.944328703699</v>
      </c>
      <c r="W347" s="10">
        <f t="shared" si="35"/>
        <v>42144.944328703699</v>
      </c>
    </row>
    <row r="348" spans="1:23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>
        <f t="shared" si="30"/>
        <v>170.28880000000001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17028.88</v>
      </c>
      <c r="N348">
        <v>188</v>
      </c>
      <c r="O348">
        <f t="shared" si="31"/>
        <v>90.579148936170213</v>
      </c>
      <c r="P348" t="b">
        <v>1</v>
      </c>
      <c r="Q348" t="s">
        <v>8269</v>
      </c>
      <c r="R348" t="str">
        <f t="shared" si="32"/>
        <v>film &amp; video</v>
      </c>
      <c r="S348" t="str">
        <f t="shared" si="33"/>
        <v>documentary</v>
      </c>
      <c r="T348">
        <v>1444824021</v>
      </c>
      <c r="U348">
        <v>1442232021</v>
      </c>
      <c r="V348" s="9">
        <f t="shared" si="34"/>
        <v>42261.500243055561</v>
      </c>
      <c r="W348" s="10">
        <f t="shared" si="35"/>
        <v>42291.500243055561</v>
      </c>
    </row>
    <row r="349" spans="1:23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>
        <f t="shared" si="30"/>
        <v>111.59049999999999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44636.2</v>
      </c>
      <c r="N349">
        <v>379</v>
      </c>
      <c r="O349">
        <f t="shared" si="31"/>
        <v>117.77361477572559</v>
      </c>
      <c r="P349" t="b">
        <v>1</v>
      </c>
      <c r="Q349" t="s">
        <v>8269</v>
      </c>
      <c r="R349" t="str">
        <f t="shared" si="32"/>
        <v>film &amp; video</v>
      </c>
      <c r="S349" t="str">
        <f t="shared" si="33"/>
        <v>documentary</v>
      </c>
      <c r="T349">
        <v>1447505609</v>
      </c>
      <c r="U349">
        <v>1444910009</v>
      </c>
      <c r="V349" s="9">
        <f t="shared" si="34"/>
        <v>42292.495474537034</v>
      </c>
      <c r="W349" s="10">
        <f t="shared" si="35"/>
        <v>42322.537141203706</v>
      </c>
    </row>
    <row r="350" spans="1:23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>
        <f t="shared" si="30"/>
        <v>103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10300</v>
      </c>
      <c r="N350">
        <v>119</v>
      </c>
      <c r="O350">
        <f t="shared" si="31"/>
        <v>86.554621848739501</v>
      </c>
      <c r="P350" t="b">
        <v>1</v>
      </c>
      <c r="Q350" t="s">
        <v>8269</v>
      </c>
      <c r="R350" t="str">
        <f t="shared" si="32"/>
        <v>film &amp; video</v>
      </c>
      <c r="S350" t="str">
        <f t="shared" si="33"/>
        <v>documentary</v>
      </c>
      <c r="T350">
        <v>1440165916</v>
      </c>
      <c r="U350">
        <v>1437573916</v>
      </c>
      <c r="V350" s="9">
        <f t="shared" si="34"/>
        <v>42207.58699074074</v>
      </c>
      <c r="W350" s="10">
        <f t="shared" si="35"/>
        <v>42237.58699074074</v>
      </c>
    </row>
    <row r="351" spans="1:23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>
        <f t="shared" si="30"/>
        <v>106.63570159857905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12007.18</v>
      </c>
      <c r="N351">
        <v>167</v>
      </c>
      <c r="O351">
        <f t="shared" si="31"/>
        <v>71.899281437125751</v>
      </c>
      <c r="P351" t="b">
        <v>1</v>
      </c>
      <c r="Q351" t="s">
        <v>8269</v>
      </c>
      <c r="R351" t="str">
        <f t="shared" si="32"/>
        <v>film &amp; video</v>
      </c>
      <c r="S351" t="str">
        <f t="shared" si="33"/>
        <v>documentary</v>
      </c>
      <c r="T351">
        <v>1487937508</v>
      </c>
      <c r="U351">
        <v>1485345508</v>
      </c>
      <c r="V351" s="9">
        <f t="shared" si="34"/>
        <v>42760.498935185184</v>
      </c>
      <c r="W351" s="10">
        <f t="shared" si="35"/>
        <v>42790.498935185184</v>
      </c>
    </row>
    <row r="352" spans="1:23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>
        <f t="shared" si="30"/>
        <v>114.75999999999999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28690</v>
      </c>
      <c r="N352">
        <v>221</v>
      </c>
      <c r="O352">
        <f t="shared" si="31"/>
        <v>129.81900452488688</v>
      </c>
      <c r="P352" t="b">
        <v>1</v>
      </c>
      <c r="Q352" t="s">
        <v>8269</v>
      </c>
      <c r="R352" t="str">
        <f t="shared" si="32"/>
        <v>film &amp; video</v>
      </c>
      <c r="S352" t="str">
        <f t="shared" si="33"/>
        <v>documentary</v>
      </c>
      <c r="T352">
        <v>1473566340</v>
      </c>
      <c r="U352">
        <v>1470274509</v>
      </c>
      <c r="V352" s="9">
        <f t="shared" si="34"/>
        <v>42586.066076388888</v>
      </c>
      <c r="W352" s="10">
        <f t="shared" si="35"/>
        <v>42624.165972222225</v>
      </c>
    </row>
    <row r="353" spans="1:23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>
        <f t="shared" si="30"/>
        <v>127.34117647058822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43296</v>
      </c>
      <c r="N353">
        <v>964</v>
      </c>
      <c r="O353">
        <f t="shared" si="31"/>
        <v>44.912863070539416</v>
      </c>
      <c r="P353" t="b">
        <v>1</v>
      </c>
      <c r="Q353" t="s">
        <v>8269</v>
      </c>
      <c r="R353" t="str">
        <f t="shared" si="32"/>
        <v>film &amp; video</v>
      </c>
      <c r="S353" t="str">
        <f t="shared" si="33"/>
        <v>documentary</v>
      </c>
      <c r="T353">
        <v>1460066954</v>
      </c>
      <c r="U353">
        <v>1456614554</v>
      </c>
      <c r="V353" s="9">
        <f t="shared" si="34"/>
        <v>42427.964745370366</v>
      </c>
      <c r="W353" s="10">
        <f t="shared" si="35"/>
        <v>42467.923078703709</v>
      </c>
    </row>
    <row r="354" spans="1:23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>
        <f t="shared" si="30"/>
        <v>116.56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11656</v>
      </c>
      <c r="N354">
        <v>286</v>
      </c>
      <c r="O354">
        <f t="shared" si="31"/>
        <v>40.755244755244753</v>
      </c>
      <c r="P354" t="b">
        <v>1</v>
      </c>
      <c r="Q354" t="s">
        <v>8269</v>
      </c>
      <c r="R354" t="str">
        <f t="shared" si="32"/>
        <v>film &amp; video</v>
      </c>
      <c r="S354" t="str">
        <f t="shared" si="33"/>
        <v>documentary</v>
      </c>
      <c r="T354">
        <v>1412740868</v>
      </c>
      <c r="U354">
        <v>1410148868</v>
      </c>
      <c r="V354" s="9">
        <f t="shared" si="34"/>
        <v>41890.167453703703</v>
      </c>
      <c r="W354" s="10">
        <f t="shared" si="35"/>
        <v>41920.167453703703</v>
      </c>
    </row>
    <row r="355" spans="1:23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>
        <f t="shared" si="30"/>
        <v>108.61819426615318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63460.18</v>
      </c>
      <c r="N355">
        <v>613</v>
      </c>
      <c r="O355">
        <f t="shared" si="31"/>
        <v>103.52394779771615</v>
      </c>
      <c r="P355" t="b">
        <v>1</v>
      </c>
      <c r="Q355" t="s">
        <v>8269</v>
      </c>
      <c r="R355" t="str">
        <f t="shared" si="32"/>
        <v>film &amp; video</v>
      </c>
      <c r="S355" t="str">
        <f t="shared" si="33"/>
        <v>documentary</v>
      </c>
      <c r="T355">
        <v>1447963219</v>
      </c>
      <c r="U355">
        <v>1445367619</v>
      </c>
      <c r="V355" s="9">
        <f t="shared" si="34"/>
        <v>42297.791886574079</v>
      </c>
      <c r="W355" s="10">
        <f t="shared" si="35"/>
        <v>42327.833553240736</v>
      </c>
    </row>
    <row r="356" spans="1:23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>
        <f t="shared" si="30"/>
        <v>103.94285714285714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3638</v>
      </c>
      <c r="N356">
        <v>29</v>
      </c>
      <c r="O356">
        <f t="shared" si="31"/>
        <v>125.44827586206897</v>
      </c>
      <c r="P356" t="b">
        <v>1</v>
      </c>
      <c r="Q356" t="s">
        <v>8269</v>
      </c>
      <c r="R356" t="str">
        <f t="shared" si="32"/>
        <v>film &amp; video</v>
      </c>
      <c r="S356" t="str">
        <f t="shared" si="33"/>
        <v>documentary</v>
      </c>
      <c r="T356">
        <v>1460141521</v>
      </c>
      <c r="U356">
        <v>1457553121</v>
      </c>
      <c r="V356" s="9">
        <f t="shared" si="34"/>
        <v>42438.827789351853</v>
      </c>
      <c r="W356" s="10">
        <f t="shared" si="35"/>
        <v>42468.786122685182</v>
      </c>
    </row>
    <row r="357" spans="1:23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>
        <f t="shared" si="30"/>
        <v>116.25714285714285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40690</v>
      </c>
      <c r="N357">
        <v>165</v>
      </c>
      <c r="O357">
        <f t="shared" si="31"/>
        <v>246.60606060606059</v>
      </c>
      <c r="P357" t="b">
        <v>1</v>
      </c>
      <c r="Q357" t="s">
        <v>8269</v>
      </c>
      <c r="R357" t="str">
        <f t="shared" si="32"/>
        <v>film &amp; video</v>
      </c>
      <c r="S357" t="str">
        <f t="shared" si="33"/>
        <v>documentary</v>
      </c>
      <c r="T357">
        <v>1417420994</v>
      </c>
      <c r="U357">
        <v>1414738994</v>
      </c>
      <c r="V357" s="9">
        <f t="shared" si="34"/>
        <v>41943.293912037036</v>
      </c>
      <c r="W357" s="10">
        <f t="shared" si="35"/>
        <v>41974.3355787037</v>
      </c>
    </row>
    <row r="358" spans="1:23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>
        <f t="shared" si="30"/>
        <v>102.69239999999999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7701.93</v>
      </c>
      <c r="N358">
        <v>97</v>
      </c>
      <c r="O358">
        <f t="shared" si="31"/>
        <v>79.401340206185566</v>
      </c>
      <c r="P358" t="b">
        <v>1</v>
      </c>
      <c r="Q358" t="s">
        <v>8269</v>
      </c>
      <c r="R358" t="str">
        <f t="shared" si="32"/>
        <v>film &amp; video</v>
      </c>
      <c r="S358" t="str">
        <f t="shared" si="33"/>
        <v>documentary</v>
      </c>
      <c r="T358">
        <v>1458152193</v>
      </c>
      <c r="U358">
        <v>1455563793</v>
      </c>
      <c r="V358" s="9">
        <f t="shared" si="34"/>
        <v>42415.803159722222</v>
      </c>
      <c r="W358" s="10">
        <f t="shared" si="35"/>
        <v>42445.761493055557</v>
      </c>
    </row>
    <row r="359" spans="1:23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>
        <f t="shared" si="30"/>
        <v>174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26100</v>
      </c>
      <c r="N359">
        <v>303</v>
      </c>
      <c r="O359">
        <f t="shared" si="31"/>
        <v>86.138613861386133</v>
      </c>
      <c r="P359" t="b">
        <v>1</v>
      </c>
      <c r="Q359" t="s">
        <v>8269</v>
      </c>
      <c r="R359" t="str">
        <f t="shared" si="32"/>
        <v>film &amp; video</v>
      </c>
      <c r="S359" t="str">
        <f t="shared" si="33"/>
        <v>documentary</v>
      </c>
      <c r="T359">
        <v>1429852797</v>
      </c>
      <c r="U359">
        <v>1426396797</v>
      </c>
      <c r="V359" s="9">
        <f t="shared" si="34"/>
        <v>42078.222187499996</v>
      </c>
      <c r="W359" s="10">
        <f t="shared" si="35"/>
        <v>42118.222187499996</v>
      </c>
    </row>
    <row r="360" spans="1:23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>
        <f t="shared" si="30"/>
        <v>103.08800000000001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51544</v>
      </c>
      <c r="N360">
        <v>267</v>
      </c>
      <c r="O360">
        <f t="shared" si="31"/>
        <v>193.04868913857678</v>
      </c>
      <c r="P360" t="b">
        <v>1</v>
      </c>
      <c r="Q360" t="s">
        <v>8269</v>
      </c>
      <c r="R360" t="str">
        <f t="shared" si="32"/>
        <v>film &amp; video</v>
      </c>
      <c r="S360" t="str">
        <f t="shared" si="33"/>
        <v>documentary</v>
      </c>
      <c r="T360">
        <v>1466002800</v>
      </c>
      <c r="U360">
        <v>1463517521</v>
      </c>
      <c r="V360" s="9">
        <f t="shared" si="34"/>
        <v>42507.860196759255</v>
      </c>
      <c r="W360" s="10">
        <f t="shared" si="35"/>
        <v>42536.625</v>
      </c>
    </row>
    <row r="361" spans="1:23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>
        <f t="shared" si="30"/>
        <v>104.85537190082646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25375</v>
      </c>
      <c r="N361">
        <v>302</v>
      </c>
      <c r="O361">
        <f t="shared" si="31"/>
        <v>84.023178807947019</v>
      </c>
      <c r="P361" t="b">
        <v>1</v>
      </c>
      <c r="Q361" t="s">
        <v>8269</v>
      </c>
      <c r="R361" t="str">
        <f t="shared" si="32"/>
        <v>film &amp; video</v>
      </c>
      <c r="S361" t="str">
        <f t="shared" si="33"/>
        <v>documentary</v>
      </c>
      <c r="T361">
        <v>1415941920</v>
      </c>
      <c r="U361">
        <v>1414028490</v>
      </c>
      <c r="V361" s="9">
        <f t="shared" si="34"/>
        <v>41935.070486111108</v>
      </c>
      <c r="W361" s="10">
        <f t="shared" si="35"/>
        <v>41957.216666666667</v>
      </c>
    </row>
    <row r="362" spans="1:23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>
        <f t="shared" si="30"/>
        <v>101.375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12165</v>
      </c>
      <c r="N362">
        <v>87</v>
      </c>
      <c r="O362">
        <f t="shared" si="31"/>
        <v>139.82758620689654</v>
      </c>
      <c r="P362" t="b">
        <v>1</v>
      </c>
      <c r="Q362" t="s">
        <v>8269</v>
      </c>
      <c r="R362" t="str">
        <f t="shared" si="32"/>
        <v>film &amp; video</v>
      </c>
      <c r="S362" t="str">
        <f t="shared" si="33"/>
        <v>documentary</v>
      </c>
      <c r="T362">
        <v>1437621060</v>
      </c>
      <c r="U362">
        <v>1433799180</v>
      </c>
      <c r="V362" s="9">
        <f t="shared" si="34"/>
        <v>42163.897916666669</v>
      </c>
      <c r="W362" s="10">
        <f t="shared" si="35"/>
        <v>42208.132638888885</v>
      </c>
    </row>
    <row r="363" spans="1:23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>
        <f t="shared" si="30"/>
        <v>111.07699999999998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38876.949999999997</v>
      </c>
      <c r="N363">
        <v>354</v>
      </c>
      <c r="O363">
        <f t="shared" si="31"/>
        <v>109.82189265536722</v>
      </c>
      <c r="P363" t="b">
        <v>1</v>
      </c>
      <c r="Q363" t="s">
        <v>8269</v>
      </c>
      <c r="R363" t="str">
        <f t="shared" si="32"/>
        <v>film &amp; video</v>
      </c>
      <c r="S363" t="str">
        <f t="shared" si="33"/>
        <v>documentary</v>
      </c>
      <c r="T363">
        <v>1416704506</v>
      </c>
      <c r="U363">
        <v>1414108906</v>
      </c>
      <c r="V363" s="9">
        <f t="shared" si="34"/>
        <v>41936.001226851848</v>
      </c>
      <c r="W363" s="10">
        <f t="shared" si="35"/>
        <v>41966.042893518519</v>
      </c>
    </row>
    <row r="364" spans="1:23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>
        <f t="shared" si="30"/>
        <v>124.15933781686496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12000</v>
      </c>
      <c r="N364">
        <v>86</v>
      </c>
      <c r="O364">
        <f t="shared" si="31"/>
        <v>139.53488372093022</v>
      </c>
      <c r="P364" t="b">
        <v>1</v>
      </c>
      <c r="Q364" t="s">
        <v>8269</v>
      </c>
      <c r="R364" t="str">
        <f t="shared" si="32"/>
        <v>film &amp; video</v>
      </c>
      <c r="S364" t="str">
        <f t="shared" si="33"/>
        <v>documentary</v>
      </c>
      <c r="T364">
        <v>1407456000</v>
      </c>
      <c r="U364">
        <v>1405573391</v>
      </c>
      <c r="V364" s="9">
        <f t="shared" si="34"/>
        <v>41837.210543981484</v>
      </c>
      <c r="W364" s="10">
        <f t="shared" si="35"/>
        <v>41859</v>
      </c>
    </row>
    <row r="365" spans="1:23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>
        <f t="shared" si="30"/>
        <v>101.33333333333334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9044</v>
      </c>
      <c r="N365">
        <v>26</v>
      </c>
      <c r="O365">
        <f t="shared" si="31"/>
        <v>347.84615384615387</v>
      </c>
      <c r="P365" t="b">
        <v>1</v>
      </c>
      <c r="Q365" t="s">
        <v>8269</v>
      </c>
      <c r="R365" t="str">
        <f t="shared" si="32"/>
        <v>film &amp; video</v>
      </c>
      <c r="S365" t="str">
        <f t="shared" si="33"/>
        <v>documentary</v>
      </c>
      <c r="T365">
        <v>1272828120</v>
      </c>
      <c r="U365">
        <v>1268934736</v>
      </c>
      <c r="V365" s="9">
        <f t="shared" si="34"/>
        <v>40255.744629629626</v>
      </c>
      <c r="W365" s="10">
        <f t="shared" si="35"/>
        <v>40300.806944444441</v>
      </c>
    </row>
    <row r="366" spans="1:23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>
        <f t="shared" si="30"/>
        <v>110.16142857142856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7711.3</v>
      </c>
      <c r="N366">
        <v>113</v>
      </c>
      <c r="O366">
        <f t="shared" si="31"/>
        <v>68.24159292035398</v>
      </c>
      <c r="P366" t="b">
        <v>1</v>
      </c>
      <c r="Q366" t="s">
        <v>8269</v>
      </c>
      <c r="R366" t="str">
        <f t="shared" si="32"/>
        <v>film &amp; video</v>
      </c>
      <c r="S366" t="str">
        <f t="shared" si="33"/>
        <v>documentary</v>
      </c>
      <c r="T366">
        <v>1403323140</v>
      </c>
      <c r="U366">
        <v>1400704672</v>
      </c>
      <c r="V366" s="9">
        <f t="shared" si="34"/>
        <v>41780.859629629631</v>
      </c>
      <c r="W366" s="10">
        <f t="shared" si="35"/>
        <v>41811.165972222225</v>
      </c>
    </row>
    <row r="367" spans="1:23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>
        <f t="shared" si="30"/>
        <v>103.97333333333334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15596</v>
      </c>
      <c r="N367">
        <v>65</v>
      </c>
      <c r="O367">
        <f t="shared" si="31"/>
        <v>239.93846153846152</v>
      </c>
      <c r="P367" t="b">
        <v>1</v>
      </c>
      <c r="Q367" t="s">
        <v>8269</v>
      </c>
      <c r="R367" t="str">
        <f t="shared" si="32"/>
        <v>film &amp; video</v>
      </c>
      <c r="S367" t="str">
        <f t="shared" si="33"/>
        <v>documentary</v>
      </c>
      <c r="T367">
        <v>1393597999</v>
      </c>
      <c r="U367">
        <v>1391005999</v>
      </c>
      <c r="V367" s="9">
        <f t="shared" si="34"/>
        <v>41668.606469907405</v>
      </c>
      <c r="W367" s="10">
        <f t="shared" si="35"/>
        <v>41698.606469907405</v>
      </c>
    </row>
    <row r="368" spans="1:23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>
        <f t="shared" si="30"/>
        <v>101.31578947368421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38500</v>
      </c>
      <c r="N368">
        <v>134</v>
      </c>
      <c r="O368">
        <f t="shared" si="31"/>
        <v>287.31343283582089</v>
      </c>
      <c r="P368" t="b">
        <v>1</v>
      </c>
      <c r="Q368" t="s">
        <v>8269</v>
      </c>
      <c r="R368" t="str">
        <f t="shared" si="32"/>
        <v>film &amp; video</v>
      </c>
      <c r="S368" t="str">
        <f t="shared" si="33"/>
        <v>documentary</v>
      </c>
      <c r="T368">
        <v>1337540518</v>
      </c>
      <c r="U368">
        <v>1334948518</v>
      </c>
      <c r="V368" s="9">
        <f t="shared" si="34"/>
        <v>41019.793032407404</v>
      </c>
      <c r="W368" s="10">
        <f t="shared" si="35"/>
        <v>41049.793032407404</v>
      </c>
    </row>
    <row r="369" spans="1:23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>
        <f t="shared" si="30"/>
        <v>103.3501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10335.01</v>
      </c>
      <c r="N369">
        <v>119</v>
      </c>
      <c r="O369">
        <f t="shared" si="31"/>
        <v>86.84882352941176</v>
      </c>
      <c r="P369" t="b">
        <v>1</v>
      </c>
      <c r="Q369" t="s">
        <v>8269</v>
      </c>
      <c r="R369" t="str">
        <f t="shared" si="32"/>
        <v>film &amp; video</v>
      </c>
      <c r="S369" t="str">
        <f t="shared" si="33"/>
        <v>documentary</v>
      </c>
      <c r="T369">
        <v>1367384340</v>
      </c>
      <c r="U369">
        <v>1363960278</v>
      </c>
      <c r="V369" s="9">
        <f t="shared" si="34"/>
        <v>41355.577291666668</v>
      </c>
      <c r="W369" s="10">
        <f t="shared" si="35"/>
        <v>41395.207638888889</v>
      </c>
    </row>
    <row r="370" spans="1:23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>
        <f t="shared" si="30"/>
        <v>104.11200000000001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13014</v>
      </c>
      <c r="N370">
        <v>159</v>
      </c>
      <c r="O370">
        <f t="shared" si="31"/>
        <v>81.84905660377359</v>
      </c>
      <c r="P370" t="b">
        <v>1</v>
      </c>
      <c r="Q370" t="s">
        <v>8269</v>
      </c>
      <c r="R370" t="str">
        <f t="shared" si="32"/>
        <v>film &amp; video</v>
      </c>
      <c r="S370" t="str">
        <f t="shared" si="33"/>
        <v>documentary</v>
      </c>
      <c r="T370">
        <v>1426426322</v>
      </c>
      <c r="U370">
        <v>1423405922</v>
      </c>
      <c r="V370" s="9">
        <f t="shared" si="34"/>
        <v>42043.605578703704</v>
      </c>
      <c r="W370" s="10">
        <f t="shared" si="35"/>
        <v>42078.563912037032</v>
      </c>
    </row>
    <row r="371" spans="1:23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>
        <f t="shared" si="30"/>
        <v>110.15569230769231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7160.12</v>
      </c>
      <c r="N371">
        <v>167</v>
      </c>
      <c r="O371">
        <f t="shared" si="31"/>
        <v>42.874970059880241</v>
      </c>
      <c r="P371" t="b">
        <v>1</v>
      </c>
      <c r="Q371" t="s">
        <v>8269</v>
      </c>
      <c r="R371" t="str">
        <f t="shared" si="32"/>
        <v>film &amp; video</v>
      </c>
      <c r="S371" t="str">
        <f t="shared" si="33"/>
        <v>documentary</v>
      </c>
      <c r="T371">
        <v>1326633269</v>
      </c>
      <c r="U371">
        <v>1324041269</v>
      </c>
      <c r="V371" s="9">
        <f t="shared" si="34"/>
        <v>40893.551724537036</v>
      </c>
      <c r="W371" s="10">
        <f t="shared" si="35"/>
        <v>40923.551724537036</v>
      </c>
    </row>
    <row r="372" spans="1:23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>
        <f t="shared" si="30"/>
        <v>122.02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30505</v>
      </c>
      <c r="N372">
        <v>43</v>
      </c>
      <c r="O372">
        <f t="shared" si="31"/>
        <v>709.41860465116281</v>
      </c>
      <c r="P372" t="b">
        <v>1</v>
      </c>
      <c r="Q372" t="s">
        <v>8269</v>
      </c>
      <c r="R372" t="str">
        <f t="shared" si="32"/>
        <v>film &amp; video</v>
      </c>
      <c r="S372" t="str">
        <f t="shared" si="33"/>
        <v>documentary</v>
      </c>
      <c r="T372">
        <v>1483729500</v>
      </c>
      <c r="U372">
        <v>1481137500</v>
      </c>
      <c r="V372" s="9">
        <f t="shared" si="34"/>
        <v>42711.795138888891</v>
      </c>
      <c r="W372" s="10">
        <f t="shared" si="35"/>
        <v>42741.795138888891</v>
      </c>
    </row>
    <row r="373" spans="1:23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>
        <f t="shared" si="30"/>
        <v>114.16866666666667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171253</v>
      </c>
      <c r="N373">
        <v>1062</v>
      </c>
      <c r="O373">
        <f t="shared" si="31"/>
        <v>161.25517890772127</v>
      </c>
      <c r="P373" t="b">
        <v>1</v>
      </c>
      <c r="Q373" t="s">
        <v>8269</v>
      </c>
      <c r="R373" t="str">
        <f t="shared" si="32"/>
        <v>film &amp; video</v>
      </c>
      <c r="S373" t="str">
        <f t="shared" si="33"/>
        <v>documentary</v>
      </c>
      <c r="T373">
        <v>1359743139</v>
      </c>
      <c r="U373">
        <v>1355855139</v>
      </c>
      <c r="V373" s="9">
        <f t="shared" si="34"/>
        <v>41261.767812500002</v>
      </c>
      <c r="W373" s="10">
        <f t="shared" si="35"/>
        <v>41306.767812500002</v>
      </c>
    </row>
    <row r="374" spans="1:23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>
        <f t="shared" si="30"/>
        <v>125.33333333333334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376</v>
      </c>
      <c r="N374">
        <v>9</v>
      </c>
      <c r="O374">
        <f t="shared" si="31"/>
        <v>41.777777777777779</v>
      </c>
      <c r="P374" t="b">
        <v>1</v>
      </c>
      <c r="Q374" t="s">
        <v>8269</v>
      </c>
      <c r="R374" t="str">
        <f t="shared" si="32"/>
        <v>film &amp; video</v>
      </c>
      <c r="S374" t="str">
        <f t="shared" si="33"/>
        <v>documentary</v>
      </c>
      <c r="T374">
        <v>1459872000</v>
      </c>
      <c r="U374">
        <v>1456408244</v>
      </c>
      <c r="V374" s="9">
        <f t="shared" si="34"/>
        <v>42425.576898148152</v>
      </c>
      <c r="W374" s="10">
        <f t="shared" si="35"/>
        <v>42465.666666666672</v>
      </c>
    </row>
    <row r="375" spans="1:23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>
        <f t="shared" si="30"/>
        <v>106.66666666666667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8000</v>
      </c>
      <c r="N375">
        <v>89</v>
      </c>
      <c r="O375">
        <f t="shared" si="31"/>
        <v>89.887640449438209</v>
      </c>
      <c r="P375" t="b">
        <v>1</v>
      </c>
      <c r="Q375" t="s">
        <v>8269</v>
      </c>
      <c r="R375" t="str">
        <f t="shared" si="32"/>
        <v>film &amp; video</v>
      </c>
      <c r="S375" t="str">
        <f t="shared" si="33"/>
        <v>documentary</v>
      </c>
      <c r="T375">
        <v>1342648398</v>
      </c>
      <c r="U375">
        <v>1340056398</v>
      </c>
      <c r="V375" s="9">
        <f t="shared" si="34"/>
        <v>41078.91201388889</v>
      </c>
      <c r="W375" s="10">
        <f t="shared" si="35"/>
        <v>41108.91201388889</v>
      </c>
    </row>
    <row r="376" spans="1:23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>
        <f t="shared" si="30"/>
        <v>130.65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7839</v>
      </c>
      <c r="N376">
        <v>174</v>
      </c>
      <c r="O376">
        <f t="shared" si="31"/>
        <v>45.051724137931032</v>
      </c>
      <c r="P376" t="b">
        <v>1</v>
      </c>
      <c r="Q376" t="s">
        <v>8269</v>
      </c>
      <c r="R376" t="str">
        <f t="shared" si="32"/>
        <v>film &amp; video</v>
      </c>
      <c r="S376" t="str">
        <f t="shared" si="33"/>
        <v>documentary</v>
      </c>
      <c r="T376">
        <v>1316208031</v>
      </c>
      <c r="U376">
        <v>1312320031</v>
      </c>
      <c r="V376" s="9">
        <f t="shared" si="34"/>
        <v>40757.889247685183</v>
      </c>
      <c r="W376" s="10">
        <f t="shared" si="35"/>
        <v>40802.889247685183</v>
      </c>
    </row>
    <row r="377" spans="1:23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>
        <f t="shared" si="30"/>
        <v>120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600</v>
      </c>
      <c r="N377">
        <v>14</v>
      </c>
      <c r="O377">
        <f t="shared" si="31"/>
        <v>42.857142857142854</v>
      </c>
      <c r="P377" t="b">
        <v>1</v>
      </c>
      <c r="Q377" t="s">
        <v>8269</v>
      </c>
      <c r="R377" t="str">
        <f t="shared" si="32"/>
        <v>film &amp; video</v>
      </c>
      <c r="S377" t="str">
        <f t="shared" si="33"/>
        <v>documentary</v>
      </c>
      <c r="T377">
        <v>1393694280</v>
      </c>
      <c r="U377">
        <v>1390088311</v>
      </c>
      <c r="V377" s="9">
        <f t="shared" si="34"/>
        <v>41657.985081018516</v>
      </c>
      <c r="W377" s="10">
        <f t="shared" si="35"/>
        <v>41699.720833333333</v>
      </c>
    </row>
    <row r="378" spans="1:23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>
        <f t="shared" si="30"/>
        <v>105.9591836734694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2596</v>
      </c>
      <c r="N378">
        <v>48</v>
      </c>
      <c r="O378">
        <f t="shared" si="31"/>
        <v>54.083333333333336</v>
      </c>
      <c r="P378" t="b">
        <v>1</v>
      </c>
      <c r="Q378" t="s">
        <v>8269</v>
      </c>
      <c r="R378" t="str">
        <f t="shared" si="32"/>
        <v>film &amp; video</v>
      </c>
      <c r="S378" t="str">
        <f t="shared" si="33"/>
        <v>documentary</v>
      </c>
      <c r="T378">
        <v>1472122316</v>
      </c>
      <c r="U378">
        <v>1469443916</v>
      </c>
      <c r="V378" s="9">
        <f t="shared" si="34"/>
        <v>42576.452731481477</v>
      </c>
      <c r="W378" s="10">
        <f t="shared" si="35"/>
        <v>42607.452731481477</v>
      </c>
    </row>
    <row r="379" spans="1:23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>
        <f t="shared" si="30"/>
        <v>114.39999999999999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13728</v>
      </c>
      <c r="N379">
        <v>133</v>
      </c>
      <c r="O379">
        <f t="shared" si="31"/>
        <v>103.21804511278195</v>
      </c>
      <c r="P379" t="b">
        <v>1</v>
      </c>
      <c r="Q379" t="s">
        <v>8269</v>
      </c>
      <c r="R379" t="str">
        <f t="shared" si="32"/>
        <v>film &amp; video</v>
      </c>
      <c r="S379" t="str">
        <f t="shared" si="33"/>
        <v>documentary</v>
      </c>
      <c r="T379">
        <v>1447484460</v>
      </c>
      <c r="U379">
        <v>1444888868</v>
      </c>
      <c r="V379" s="9">
        <f t="shared" si="34"/>
        <v>42292.250787037032</v>
      </c>
      <c r="W379" s="10">
        <f t="shared" si="35"/>
        <v>42322.292361111111</v>
      </c>
    </row>
    <row r="380" spans="1:23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>
        <f t="shared" si="30"/>
        <v>111.76666666666665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3353</v>
      </c>
      <c r="N380">
        <v>83</v>
      </c>
      <c r="O380">
        <f t="shared" si="31"/>
        <v>40.397590361445786</v>
      </c>
      <c r="P380" t="b">
        <v>1</v>
      </c>
      <c r="Q380" t="s">
        <v>8269</v>
      </c>
      <c r="R380" t="str">
        <f t="shared" si="32"/>
        <v>film &amp; video</v>
      </c>
      <c r="S380" t="str">
        <f t="shared" si="33"/>
        <v>documentary</v>
      </c>
      <c r="T380">
        <v>1453765920</v>
      </c>
      <c r="U380">
        <v>1451655808</v>
      </c>
      <c r="V380" s="9">
        <f t="shared" si="34"/>
        <v>42370.571851851855</v>
      </c>
      <c r="W380" s="10">
        <f t="shared" si="35"/>
        <v>42394.994444444441</v>
      </c>
    </row>
    <row r="381" spans="1:23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>
        <f t="shared" si="30"/>
        <v>116.08000000000001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17412</v>
      </c>
      <c r="N381">
        <v>149</v>
      </c>
      <c r="O381">
        <f t="shared" si="31"/>
        <v>116.85906040268456</v>
      </c>
      <c r="P381" t="b">
        <v>1</v>
      </c>
      <c r="Q381" t="s">
        <v>8269</v>
      </c>
      <c r="R381" t="str">
        <f t="shared" si="32"/>
        <v>film &amp; video</v>
      </c>
      <c r="S381" t="str">
        <f t="shared" si="33"/>
        <v>documentary</v>
      </c>
      <c r="T381">
        <v>1336062672</v>
      </c>
      <c r="U381">
        <v>1332174672</v>
      </c>
      <c r="V381" s="9">
        <f t="shared" si="34"/>
        <v>40987.688333333332</v>
      </c>
      <c r="W381" s="10">
        <f t="shared" si="35"/>
        <v>41032.688333333332</v>
      </c>
    </row>
    <row r="382" spans="1:23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>
        <f t="shared" si="30"/>
        <v>141.5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5660</v>
      </c>
      <c r="N382">
        <v>49</v>
      </c>
      <c r="O382">
        <f t="shared" si="31"/>
        <v>115.51020408163265</v>
      </c>
      <c r="P382" t="b">
        <v>1</v>
      </c>
      <c r="Q382" t="s">
        <v>8269</v>
      </c>
      <c r="R382" t="str">
        <f t="shared" si="32"/>
        <v>film &amp; video</v>
      </c>
      <c r="S382" t="str">
        <f t="shared" si="33"/>
        <v>documentary</v>
      </c>
      <c r="T382">
        <v>1453569392</v>
      </c>
      <c r="U382">
        <v>1451409392</v>
      </c>
      <c r="V382" s="9">
        <f t="shared" si="34"/>
        <v>42367.719814814816</v>
      </c>
      <c r="W382" s="10">
        <f t="shared" si="35"/>
        <v>42392.719814814816</v>
      </c>
    </row>
    <row r="383" spans="1:23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>
        <f t="shared" si="30"/>
        <v>104.72999999999999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26182.5</v>
      </c>
      <c r="N383">
        <v>251</v>
      </c>
      <c r="O383">
        <f t="shared" si="31"/>
        <v>104.31274900398407</v>
      </c>
      <c r="P383" t="b">
        <v>1</v>
      </c>
      <c r="Q383" t="s">
        <v>8269</v>
      </c>
      <c r="R383" t="str">
        <f t="shared" si="32"/>
        <v>film &amp; video</v>
      </c>
      <c r="S383" t="str">
        <f t="shared" si="33"/>
        <v>documentary</v>
      </c>
      <c r="T383">
        <v>1343624400</v>
      </c>
      <c r="U383">
        <v>1340642717</v>
      </c>
      <c r="V383" s="9">
        <f t="shared" si="34"/>
        <v>41085.698113425926</v>
      </c>
      <c r="W383" s="10">
        <f t="shared" si="35"/>
        <v>41120.208333333336</v>
      </c>
    </row>
    <row r="384" spans="1:23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>
        <f t="shared" si="30"/>
        <v>255.83333333333331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1535</v>
      </c>
      <c r="N384">
        <v>22</v>
      </c>
      <c r="O384">
        <f t="shared" si="31"/>
        <v>69.772727272727266</v>
      </c>
      <c r="P384" t="b">
        <v>1</v>
      </c>
      <c r="Q384" t="s">
        <v>8269</v>
      </c>
      <c r="R384" t="str">
        <f t="shared" si="32"/>
        <v>film &amp; video</v>
      </c>
      <c r="S384" t="str">
        <f t="shared" si="33"/>
        <v>documentary</v>
      </c>
      <c r="T384">
        <v>1346950900</v>
      </c>
      <c r="U384">
        <v>1345741300</v>
      </c>
      <c r="V384" s="9">
        <f t="shared" si="34"/>
        <v>41144.709490740745</v>
      </c>
      <c r="W384" s="10">
        <f t="shared" si="35"/>
        <v>41158.709490740745</v>
      </c>
    </row>
    <row r="385" spans="1:23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>
        <f t="shared" si="30"/>
        <v>206.70670670670671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2065</v>
      </c>
      <c r="N385">
        <v>48</v>
      </c>
      <c r="O385">
        <f t="shared" si="31"/>
        <v>43.020833333333336</v>
      </c>
      <c r="P385" t="b">
        <v>1</v>
      </c>
      <c r="Q385" t="s">
        <v>8269</v>
      </c>
      <c r="R385" t="str">
        <f t="shared" si="32"/>
        <v>film &amp; video</v>
      </c>
      <c r="S385" t="str">
        <f t="shared" si="33"/>
        <v>documentary</v>
      </c>
      <c r="T385">
        <v>1400467759</v>
      </c>
      <c r="U385">
        <v>1398480559</v>
      </c>
      <c r="V385" s="9">
        <f t="shared" si="34"/>
        <v>41755.117581018516</v>
      </c>
      <c r="W385" s="10">
        <f t="shared" si="35"/>
        <v>41778.117581018516</v>
      </c>
    </row>
    <row r="386" spans="1:23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>
        <f t="shared" si="30"/>
        <v>112.105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22421</v>
      </c>
      <c r="N386">
        <v>383</v>
      </c>
      <c r="O386">
        <f t="shared" si="31"/>
        <v>58.540469973890339</v>
      </c>
      <c r="P386" t="b">
        <v>1</v>
      </c>
      <c r="Q386" t="s">
        <v>8269</v>
      </c>
      <c r="R386" t="str">
        <f t="shared" si="32"/>
        <v>film &amp; video</v>
      </c>
      <c r="S386" t="str">
        <f t="shared" si="33"/>
        <v>documentary</v>
      </c>
      <c r="T386">
        <v>1420569947</v>
      </c>
      <c r="U386">
        <v>1417977947</v>
      </c>
      <c r="V386" s="9">
        <f t="shared" si="34"/>
        <v>41980.781793981485</v>
      </c>
      <c r="W386" s="10">
        <f t="shared" si="35"/>
        <v>42010.781793981485</v>
      </c>
    </row>
    <row r="387" spans="1:23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>
        <f t="shared" ref="F387:F450" si="36">(E387/D387)*100</f>
        <v>105.982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26495.5</v>
      </c>
      <c r="N387">
        <v>237</v>
      </c>
      <c r="O387">
        <f t="shared" ref="O387:O450" si="37">M387/N387</f>
        <v>111.79535864978902</v>
      </c>
      <c r="P387" t="b">
        <v>1</v>
      </c>
      <c r="Q387" t="s">
        <v>8269</v>
      </c>
      <c r="R387" t="str">
        <f t="shared" ref="R387:R450" si="38">LEFT(Q387,SEARCH("/",Q387,1)-1)</f>
        <v>film &amp; video</v>
      </c>
      <c r="S387" t="str">
        <f t="shared" ref="S387:S450" si="39">RIGHT(Q387,LEN(Q387)-FIND("/",Q387))</f>
        <v>documentary</v>
      </c>
      <c r="T387">
        <v>1416582101</v>
      </c>
      <c r="U387">
        <v>1413986501</v>
      </c>
      <c r="V387" s="9">
        <f t="shared" ref="V387:V450" si="40">(((U387/60)/60)/24)+DATE(1970,1,1)</f>
        <v>41934.584502314814</v>
      </c>
      <c r="W387" s="10">
        <f t="shared" ref="W387:W450" si="41">(((T387/60)/60)/24)+DATE(1970,1,1)</f>
        <v>41964.626168981486</v>
      </c>
    </row>
    <row r="388" spans="1:23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>
        <f t="shared" si="36"/>
        <v>100.16666666666667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601</v>
      </c>
      <c r="N388">
        <v>13</v>
      </c>
      <c r="O388">
        <f t="shared" si="37"/>
        <v>46.230769230769234</v>
      </c>
      <c r="P388" t="b">
        <v>1</v>
      </c>
      <c r="Q388" t="s">
        <v>8269</v>
      </c>
      <c r="R388" t="str">
        <f t="shared" si="38"/>
        <v>film &amp; video</v>
      </c>
      <c r="S388" t="str">
        <f t="shared" si="39"/>
        <v>documentary</v>
      </c>
      <c r="T388">
        <v>1439246991</v>
      </c>
      <c r="U388">
        <v>1437950991</v>
      </c>
      <c r="V388" s="9">
        <f t="shared" si="40"/>
        <v>42211.951284722221</v>
      </c>
      <c r="W388" s="10">
        <f t="shared" si="41"/>
        <v>42226.951284722221</v>
      </c>
    </row>
    <row r="389" spans="1:23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>
        <f t="shared" si="36"/>
        <v>213.98947368421051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81316</v>
      </c>
      <c r="N389">
        <v>562</v>
      </c>
      <c r="O389">
        <f t="shared" si="37"/>
        <v>144.69039145907473</v>
      </c>
      <c r="P389" t="b">
        <v>1</v>
      </c>
      <c r="Q389" t="s">
        <v>8269</v>
      </c>
      <c r="R389" t="str">
        <f t="shared" si="38"/>
        <v>film &amp; video</v>
      </c>
      <c r="S389" t="str">
        <f t="shared" si="39"/>
        <v>documentary</v>
      </c>
      <c r="T389">
        <v>1439618400</v>
      </c>
      <c r="U389">
        <v>1436976858</v>
      </c>
      <c r="V389" s="9">
        <f t="shared" si="40"/>
        <v>42200.67659722222</v>
      </c>
      <c r="W389" s="10">
        <f t="shared" si="41"/>
        <v>42231.25</v>
      </c>
    </row>
    <row r="390" spans="1:23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>
        <f t="shared" si="36"/>
        <v>126.16000000000001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6308</v>
      </c>
      <c r="N390">
        <v>71</v>
      </c>
      <c r="O390">
        <f t="shared" si="37"/>
        <v>88.845070422535215</v>
      </c>
      <c r="P390" t="b">
        <v>1</v>
      </c>
      <c r="Q390" t="s">
        <v>8269</v>
      </c>
      <c r="R390" t="str">
        <f t="shared" si="38"/>
        <v>film &amp; video</v>
      </c>
      <c r="S390" t="str">
        <f t="shared" si="39"/>
        <v>documentary</v>
      </c>
      <c r="T390">
        <v>1469670580</v>
      </c>
      <c r="U390">
        <v>1467078580</v>
      </c>
      <c r="V390" s="9">
        <f t="shared" si="40"/>
        <v>42549.076157407413</v>
      </c>
      <c r="W390" s="10">
        <f t="shared" si="41"/>
        <v>42579.076157407413</v>
      </c>
    </row>
    <row r="391" spans="1:23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>
        <f t="shared" si="36"/>
        <v>181.53547058823528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123444.12</v>
      </c>
      <c r="N391">
        <v>1510</v>
      </c>
      <c r="O391">
        <f t="shared" si="37"/>
        <v>81.75107284768211</v>
      </c>
      <c r="P391" t="b">
        <v>1</v>
      </c>
      <c r="Q391" t="s">
        <v>8269</v>
      </c>
      <c r="R391" t="str">
        <f t="shared" si="38"/>
        <v>film &amp; video</v>
      </c>
      <c r="S391" t="str">
        <f t="shared" si="39"/>
        <v>documentary</v>
      </c>
      <c r="T391">
        <v>1394233140</v>
      </c>
      <c r="U391">
        <v>1391477450</v>
      </c>
      <c r="V391" s="9">
        <f t="shared" si="40"/>
        <v>41674.063078703701</v>
      </c>
      <c r="W391" s="10">
        <f t="shared" si="41"/>
        <v>41705.957638888889</v>
      </c>
    </row>
    <row r="392" spans="1:23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>
        <f t="shared" si="36"/>
        <v>100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1000</v>
      </c>
      <c r="N392">
        <v>14</v>
      </c>
      <c r="O392">
        <f t="shared" si="37"/>
        <v>71.428571428571431</v>
      </c>
      <c r="P392" t="b">
        <v>1</v>
      </c>
      <c r="Q392" t="s">
        <v>8269</v>
      </c>
      <c r="R392" t="str">
        <f t="shared" si="38"/>
        <v>film &amp; video</v>
      </c>
      <c r="S392" t="str">
        <f t="shared" si="39"/>
        <v>documentary</v>
      </c>
      <c r="T392">
        <v>1431046372</v>
      </c>
      <c r="U392">
        <v>1429318372</v>
      </c>
      <c r="V392" s="9">
        <f t="shared" si="40"/>
        <v>42112.036712962959</v>
      </c>
      <c r="W392" s="10">
        <f t="shared" si="41"/>
        <v>42132.036712962959</v>
      </c>
    </row>
    <row r="393" spans="1:23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>
        <f t="shared" si="36"/>
        <v>100.61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20122</v>
      </c>
      <c r="N393">
        <v>193</v>
      </c>
      <c r="O393">
        <f t="shared" si="37"/>
        <v>104.25906735751295</v>
      </c>
      <c r="P393" t="b">
        <v>1</v>
      </c>
      <c r="Q393" t="s">
        <v>8269</v>
      </c>
      <c r="R393" t="str">
        <f t="shared" si="38"/>
        <v>film &amp; video</v>
      </c>
      <c r="S393" t="str">
        <f t="shared" si="39"/>
        <v>documentary</v>
      </c>
      <c r="T393">
        <v>1324169940</v>
      </c>
      <c r="U393">
        <v>1321578051</v>
      </c>
      <c r="V393" s="9">
        <f t="shared" si="40"/>
        <v>40865.042256944449</v>
      </c>
      <c r="W393" s="10">
        <f t="shared" si="41"/>
        <v>40895.040972222225</v>
      </c>
    </row>
    <row r="394" spans="1:23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>
        <f t="shared" si="36"/>
        <v>100.9027027027027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18667</v>
      </c>
      <c r="N394">
        <v>206</v>
      </c>
      <c r="O394">
        <f t="shared" si="37"/>
        <v>90.616504854368927</v>
      </c>
      <c r="P394" t="b">
        <v>1</v>
      </c>
      <c r="Q394" t="s">
        <v>8269</v>
      </c>
      <c r="R394" t="str">
        <f t="shared" si="38"/>
        <v>film &amp; video</v>
      </c>
      <c r="S394" t="str">
        <f t="shared" si="39"/>
        <v>documentary</v>
      </c>
      <c r="T394">
        <v>1315450800</v>
      </c>
      <c r="U394">
        <v>1312823571</v>
      </c>
      <c r="V394" s="9">
        <f t="shared" si="40"/>
        <v>40763.717256944445</v>
      </c>
      <c r="W394" s="10">
        <f t="shared" si="41"/>
        <v>40794.125</v>
      </c>
    </row>
    <row r="395" spans="1:23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>
        <f t="shared" si="36"/>
        <v>110.446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55223</v>
      </c>
      <c r="N395">
        <v>351</v>
      </c>
      <c r="O395">
        <f t="shared" si="37"/>
        <v>157.33048433048432</v>
      </c>
      <c r="P395" t="b">
        <v>1</v>
      </c>
      <c r="Q395" t="s">
        <v>8269</v>
      </c>
      <c r="R395" t="str">
        <f t="shared" si="38"/>
        <v>film &amp; video</v>
      </c>
      <c r="S395" t="str">
        <f t="shared" si="39"/>
        <v>documentary</v>
      </c>
      <c r="T395">
        <v>1381424452</v>
      </c>
      <c r="U395">
        <v>1378746052</v>
      </c>
      <c r="V395" s="9">
        <f t="shared" si="40"/>
        <v>41526.708935185183</v>
      </c>
      <c r="W395" s="10">
        <f t="shared" si="41"/>
        <v>41557.708935185183</v>
      </c>
    </row>
    <row r="396" spans="1:23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>
        <f t="shared" si="36"/>
        <v>111.8936170212766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5259</v>
      </c>
      <c r="N396">
        <v>50</v>
      </c>
      <c r="O396">
        <f t="shared" si="37"/>
        <v>105.18</v>
      </c>
      <c r="P396" t="b">
        <v>1</v>
      </c>
      <c r="Q396" t="s">
        <v>8269</v>
      </c>
      <c r="R396" t="str">
        <f t="shared" si="38"/>
        <v>film &amp; video</v>
      </c>
      <c r="S396" t="str">
        <f t="shared" si="39"/>
        <v>documentary</v>
      </c>
      <c r="T396">
        <v>1460918282</v>
      </c>
      <c r="U396">
        <v>1455737882</v>
      </c>
      <c r="V396" s="9">
        <f t="shared" si="40"/>
        <v>42417.818078703705</v>
      </c>
      <c r="W396" s="10">
        <f t="shared" si="41"/>
        <v>42477.776412037041</v>
      </c>
    </row>
    <row r="397" spans="1:23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>
        <f t="shared" si="36"/>
        <v>108.04450000000001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10804.45</v>
      </c>
      <c r="N397">
        <v>184</v>
      </c>
      <c r="O397">
        <f t="shared" si="37"/>
        <v>58.719836956521746</v>
      </c>
      <c r="P397" t="b">
        <v>1</v>
      </c>
      <c r="Q397" t="s">
        <v>8269</v>
      </c>
      <c r="R397" t="str">
        <f t="shared" si="38"/>
        <v>film &amp; video</v>
      </c>
      <c r="S397" t="str">
        <f t="shared" si="39"/>
        <v>documentary</v>
      </c>
      <c r="T397">
        <v>1335562320</v>
      </c>
      <c r="U397">
        <v>1332452960</v>
      </c>
      <c r="V397" s="9">
        <f t="shared" si="40"/>
        <v>40990.909259259257</v>
      </c>
      <c r="W397" s="10">
        <f t="shared" si="41"/>
        <v>41026.897222222222</v>
      </c>
    </row>
    <row r="398" spans="1:23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>
        <f t="shared" si="36"/>
        <v>106.66666666666667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16000</v>
      </c>
      <c r="N398">
        <v>196</v>
      </c>
      <c r="O398">
        <f t="shared" si="37"/>
        <v>81.632653061224488</v>
      </c>
      <c r="P398" t="b">
        <v>1</v>
      </c>
      <c r="Q398" t="s">
        <v>8269</v>
      </c>
      <c r="R398" t="str">
        <f t="shared" si="38"/>
        <v>film &amp; video</v>
      </c>
      <c r="S398" t="str">
        <f t="shared" si="39"/>
        <v>documentary</v>
      </c>
      <c r="T398">
        <v>1341668006</v>
      </c>
      <c r="U398">
        <v>1340372006</v>
      </c>
      <c r="V398" s="9">
        <f t="shared" si="40"/>
        <v>41082.564884259256</v>
      </c>
      <c r="W398" s="10">
        <f t="shared" si="41"/>
        <v>41097.564884259256</v>
      </c>
    </row>
    <row r="399" spans="1:23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>
        <f t="shared" si="36"/>
        <v>103.90027322404372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12929.35</v>
      </c>
      <c r="N399">
        <v>229</v>
      </c>
      <c r="O399">
        <f t="shared" si="37"/>
        <v>56.460043668122275</v>
      </c>
      <c r="P399" t="b">
        <v>1</v>
      </c>
      <c r="Q399" t="s">
        <v>8269</v>
      </c>
      <c r="R399" t="str">
        <f t="shared" si="38"/>
        <v>film &amp; video</v>
      </c>
      <c r="S399" t="str">
        <f t="shared" si="39"/>
        <v>documentary</v>
      </c>
      <c r="T399">
        <v>1283312640</v>
      </c>
      <c r="U399">
        <v>1279651084</v>
      </c>
      <c r="V399" s="9">
        <f t="shared" si="40"/>
        <v>40379.776435185187</v>
      </c>
      <c r="W399" s="10">
        <f t="shared" si="41"/>
        <v>40422.155555555553</v>
      </c>
    </row>
    <row r="400" spans="1:23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>
        <f t="shared" si="36"/>
        <v>125.16000000000001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9387</v>
      </c>
      <c r="N400">
        <v>67</v>
      </c>
      <c r="O400">
        <f t="shared" si="37"/>
        <v>140.1044776119403</v>
      </c>
      <c r="P400" t="b">
        <v>1</v>
      </c>
      <c r="Q400" t="s">
        <v>8269</v>
      </c>
      <c r="R400" t="str">
        <f t="shared" si="38"/>
        <v>film &amp; video</v>
      </c>
      <c r="S400" t="str">
        <f t="shared" si="39"/>
        <v>documentary</v>
      </c>
      <c r="T400">
        <v>1430334126</v>
      </c>
      <c r="U400">
        <v>1426446126</v>
      </c>
      <c r="V400" s="9">
        <f t="shared" si="40"/>
        <v>42078.793124999997</v>
      </c>
      <c r="W400" s="10">
        <f t="shared" si="41"/>
        <v>42123.793124999997</v>
      </c>
    </row>
    <row r="401" spans="1:23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>
        <f t="shared" si="36"/>
        <v>106.80499999999999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21361</v>
      </c>
      <c r="N401">
        <v>95</v>
      </c>
      <c r="O401">
        <f t="shared" si="37"/>
        <v>224.85263157894738</v>
      </c>
      <c r="P401" t="b">
        <v>1</v>
      </c>
      <c r="Q401" t="s">
        <v>8269</v>
      </c>
      <c r="R401" t="str">
        <f t="shared" si="38"/>
        <v>film &amp; video</v>
      </c>
      <c r="S401" t="str">
        <f t="shared" si="39"/>
        <v>documentary</v>
      </c>
      <c r="T401">
        <v>1481716800</v>
      </c>
      <c r="U401">
        <v>1479070867</v>
      </c>
      <c r="V401" s="9">
        <f t="shared" si="40"/>
        <v>42687.875775462962</v>
      </c>
      <c r="W401" s="10">
        <f t="shared" si="41"/>
        <v>42718.5</v>
      </c>
    </row>
    <row r="402" spans="1:23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>
        <f t="shared" si="36"/>
        <v>112.30249999999999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11230.25</v>
      </c>
      <c r="N402">
        <v>62</v>
      </c>
      <c r="O402">
        <f t="shared" si="37"/>
        <v>181.13306451612902</v>
      </c>
      <c r="P402" t="b">
        <v>1</v>
      </c>
      <c r="Q402" t="s">
        <v>8269</v>
      </c>
      <c r="R402" t="str">
        <f t="shared" si="38"/>
        <v>film &amp; video</v>
      </c>
      <c r="S402" t="str">
        <f t="shared" si="39"/>
        <v>documentary</v>
      </c>
      <c r="T402">
        <v>1400297400</v>
      </c>
      <c r="U402">
        <v>1397661347</v>
      </c>
      <c r="V402" s="9">
        <f t="shared" si="40"/>
        <v>41745.635960648149</v>
      </c>
      <c r="W402" s="10">
        <f t="shared" si="41"/>
        <v>41776.145833333336</v>
      </c>
    </row>
    <row r="403" spans="1:23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>
        <f t="shared" si="36"/>
        <v>103.812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51906</v>
      </c>
      <c r="N403">
        <v>73</v>
      </c>
      <c r="O403">
        <f t="shared" si="37"/>
        <v>711.04109589041093</v>
      </c>
      <c r="P403" t="b">
        <v>1</v>
      </c>
      <c r="Q403" t="s">
        <v>8269</v>
      </c>
      <c r="R403" t="str">
        <f t="shared" si="38"/>
        <v>film &amp; video</v>
      </c>
      <c r="S403" t="str">
        <f t="shared" si="39"/>
        <v>documentary</v>
      </c>
      <c r="T403">
        <v>1312747970</v>
      </c>
      <c r="U403">
        <v>1310155970</v>
      </c>
      <c r="V403" s="9">
        <f t="shared" si="40"/>
        <v>40732.842245370368</v>
      </c>
      <c r="W403" s="10">
        <f t="shared" si="41"/>
        <v>40762.842245370368</v>
      </c>
    </row>
    <row r="404" spans="1:23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>
        <f t="shared" si="36"/>
        <v>141.65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2833</v>
      </c>
      <c r="N404">
        <v>43</v>
      </c>
      <c r="O404">
        <f t="shared" si="37"/>
        <v>65.883720930232556</v>
      </c>
      <c r="P404" t="b">
        <v>1</v>
      </c>
      <c r="Q404" t="s">
        <v>8269</v>
      </c>
      <c r="R404" t="str">
        <f t="shared" si="38"/>
        <v>film &amp; video</v>
      </c>
      <c r="S404" t="str">
        <f t="shared" si="39"/>
        <v>documentary</v>
      </c>
      <c r="T404">
        <v>1446731817</v>
      </c>
      <c r="U404">
        <v>1444913817</v>
      </c>
      <c r="V404" s="9">
        <f t="shared" si="40"/>
        <v>42292.539548611108</v>
      </c>
      <c r="W404" s="10">
        <f t="shared" si="41"/>
        <v>42313.58121527778</v>
      </c>
    </row>
    <row r="405" spans="1:23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>
        <f t="shared" si="36"/>
        <v>105.25999999999999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5263</v>
      </c>
      <c r="N405">
        <v>70</v>
      </c>
      <c r="O405">
        <f t="shared" si="37"/>
        <v>75.185714285714283</v>
      </c>
      <c r="P405" t="b">
        <v>1</v>
      </c>
      <c r="Q405" t="s">
        <v>8269</v>
      </c>
      <c r="R405" t="str">
        <f t="shared" si="38"/>
        <v>film &amp; video</v>
      </c>
      <c r="S405" t="str">
        <f t="shared" si="39"/>
        <v>documentary</v>
      </c>
      <c r="T405">
        <v>1312960080</v>
      </c>
      <c r="U405">
        <v>1308900441</v>
      </c>
      <c r="V405" s="9">
        <f t="shared" si="40"/>
        <v>40718.310659722221</v>
      </c>
      <c r="W405" s="10">
        <f t="shared" si="41"/>
        <v>40765.297222222223</v>
      </c>
    </row>
    <row r="406" spans="1:23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>
        <f t="shared" si="36"/>
        <v>103.09142857142857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36082</v>
      </c>
      <c r="N406">
        <v>271</v>
      </c>
      <c r="O406">
        <f t="shared" si="37"/>
        <v>133.14391143911439</v>
      </c>
      <c r="P406" t="b">
        <v>1</v>
      </c>
      <c r="Q406" t="s">
        <v>8269</v>
      </c>
      <c r="R406" t="str">
        <f t="shared" si="38"/>
        <v>film &amp; video</v>
      </c>
      <c r="S406" t="str">
        <f t="shared" si="39"/>
        <v>documentary</v>
      </c>
      <c r="T406">
        <v>1391641440</v>
      </c>
      <c r="U406">
        <v>1389107062</v>
      </c>
      <c r="V406" s="9">
        <f t="shared" si="40"/>
        <v>41646.628032407411</v>
      </c>
      <c r="W406" s="10">
        <f t="shared" si="41"/>
        <v>41675.961111111108</v>
      </c>
    </row>
    <row r="407" spans="1:23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>
        <f t="shared" si="36"/>
        <v>107.65957446808511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3036</v>
      </c>
      <c r="N407">
        <v>55</v>
      </c>
      <c r="O407">
        <f t="shared" si="37"/>
        <v>55.2</v>
      </c>
      <c r="P407" t="b">
        <v>1</v>
      </c>
      <c r="Q407" t="s">
        <v>8269</v>
      </c>
      <c r="R407" t="str">
        <f t="shared" si="38"/>
        <v>film &amp; video</v>
      </c>
      <c r="S407" t="str">
        <f t="shared" si="39"/>
        <v>documentary</v>
      </c>
      <c r="T407">
        <v>1394071339</v>
      </c>
      <c r="U407">
        <v>1391479339</v>
      </c>
      <c r="V407" s="9">
        <f t="shared" si="40"/>
        <v>41674.08494212963</v>
      </c>
      <c r="W407" s="10">
        <f t="shared" si="41"/>
        <v>41704.08494212963</v>
      </c>
    </row>
    <row r="408" spans="1:23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>
        <f t="shared" si="36"/>
        <v>107.70464285714286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3015.73</v>
      </c>
      <c r="N408">
        <v>35</v>
      </c>
      <c r="O408">
        <f t="shared" si="37"/>
        <v>86.163714285714292</v>
      </c>
      <c r="P408" t="b">
        <v>1</v>
      </c>
      <c r="Q408" t="s">
        <v>8269</v>
      </c>
      <c r="R408" t="str">
        <f t="shared" si="38"/>
        <v>film &amp; video</v>
      </c>
      <c r="S408" t="str">
        <f t="shared" si="39"/>
        <v>documentary</v>
      </c>
      <c r="T408">
        <v>1304920740</v>
      </c>
      <c r="U408">
        <v>1301975637</v>
      </c>
      <c r="V408" s="9">
        <f t="shared" si="40"/>
        <v>40638.162465277775</v>
      </c>
      <c r="W408" s="10">
        <f t="shared" si="41"/>
        <v>40672.249305555553</v>
      </c>
    </row>
    <row r="409" spans="1:23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>
        <f t="shared" si="36"/>
        <v>101.55000000000001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2031</v>
      </c>
      <c r="N409">
        <v>22</v>
      </c>
      <c r="O409">
        <f t="shared" si="37"/>
        <v>92.318181818181813</v>
      </c>
      <c r="P409" t="b">
        <v>1</v>
      </c>
      <c r="Q409" t="s">
        <v>8269</v>
      </c>
      <c r="R409" t="str">
        <f t="shared" si="38"/>
        <v>film &amp; video</v>
      </c>
      <c r="S409" t="str">
        <f t="shared" si="39"/>
        <v>documentary</v>
      </c>
      <c r="T409">
        <v>1321739650</v>
      </c>
      <c r="U409">
        <v>1316552050</v>
      </c>
      <c r="V409" s="9">
        <f t="shared" si="40"/>
        <v>40806.870949074073</v>
      </c>
      <c r="W409" s="10">
        <f t="shared" si="41"/>
        <v>40866.912615740745</v>
      </c>
    </row>
    <row r="410" spans="1:23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>
        <f t="shared" si="36"/>
        <v>101.43766666666667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6086.26</v>
      </c>
      <c r="N410">
        <v>38</v>
      </c>
      <c r="O410">
        <f t="shared" si="37"/>
        <v>160.16473684210527</v>
      </c>
      <c r="P410" t="b">
        <v>1</v>
      </c>
      <c r="Q410" t="s">
        <v>8269</v>
      </c>
      <c r="R410" t="str">
        <f t="shared" si="38"/>
        <v>film &amp; video</v>
      </c>
      <c r="S410" t="str">
        <f t="shared" si="39"/>
        <v>documentary</v>
      </c>
      <c r="T410">
        <v>1383676790</v>
      </c>
      <c r="U410">
        <v>1380217190</v>
      </c>
      <c r="V410" s="9">
        <f t="shared" si="40"/>
        <v>41543.735995370371</v>
      </c>
      <c r="W410" s="10">
        <f t="shared" si="41"/>
        <v>41583.777662037035</v>
      </c>
    </row>
    <row r="411" spans="1:23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>
        <f t="shared" si="36"/>
        <v>136.80000000000001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684</v>
      </c>
      <c r="N411">
        <v>15</v>
      </c>
      <c r="O411">
        <f t="shared" si="37"/>
        <v>45.6</v>
      </c>
      <c r="P411" t="b">
        <v>1</v>
      </c>
      <c r="Q411" t="s">
        <v>8269</v>
      </c>
      <c r="R411" t="str">
        <f t="shared" si="38"/>
        <v>film &amp; video</v>
      </c>
      <c r="S411" t="str">
        <f t="shared" si="39"/>
        <v>documentary</v>
      </c>
      <c r="T411">
        <v>1469220144</v>
      </c>
      <c r="U411">
        <v>1466628144</v>
      </c>
      <c r="V411" s="9">
        <f t="shared" si="40"/>
        <v>42543.862777777773</v>
      </c>
      <c r="W411" s="10">
        <f t="shared" si="41"/>
        <v>42573.862777777773</v>
      </c>
    </row>
    <row r="412" spans="1:23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>
        <f t="shared" si="36"/>
        <v>128.29999999999998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1283</v>
      </c>
      <c r="N412">
        <v>7</v>
      </c>
      <c r="O412">
        <f t="shared" si="37"/>
        <v>183.28571428571428</v>
      </c>
      <c r="P412" t="b">
        <v>1</v>
      </c>
      <c r="Q412" t="s">
        <v>8269</v>
      </c>
      <c r="R412" t="str">
        <f t="shared" si="38"/>
        <v>film &amp; video</v>
      </c>
      <c r="S412" t="str">
        <f t="shared" si="39"/>
        <v>documentary</v>
      </c>
      <c r="T412">
        <v>1434670397</v>
      </c>
      <c r="U412">
        <v>1429486397</v>
      </c>
      <c r="V412" s="9">
        <f t="shared" si="40"/>
        <v>42113.981446759266</v>
      </c>
      <c r="W412" s="10">
        <f t="shared" si="41"/>
        <v>42173.981446759266</v>
      </c>
    </row>
    <row r="413" spans="1:23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>
        <f t="shared" si="36"/>
        <v>101.05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30315</v>
      </c>
      <c r="N413">
        <v>241</v>
      </c>
      <c r="O413">
        <f t="shared" si="37"/>
        <v>125.78838174273859</v>
      </c>
      <c r="P413" t="b">
        <v>1</v>
      </c>
      <c r="Q413" t="s">
        <v>8269</v>
      </c>
      <c r="R413" t="str">
        <f t="shared" si="38"/>
        <v>film &amp; video</v>
      </c>
      <c r="S413" t="str">
        <f t="shared" si="39"/>
        <v>documentary</v>
      </c>
      <c r="T413">
        <v>1387688400</v>
      </c>
      <c r="U413">
        <v>1384920804</v>
      </c>
      <c r="V413" s="9">
        <f t="shared" si="40"/>
        <v>41598.17597222222</v>
      </c>
      <c r="W413" s="10">
        <f t="shared" si="41"/>
        <v>41630.208333333336</v>
      </c>
    </row>
    <row r="414" spans="1:23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>
        <f t="shared" si="36"/>
        <v>126.84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3171</v>
      </c>
      <c r="N414">
        <v>55</v>
      </c>
      <c r="O414">
        <f t="shared" si="37"/>
        <v>57.654545454545456</v>
      </c>
      <c r="P414" t="b">
        <v>1</v>
      </c>
      <c r="Q414" t="s">
        <v>8269</v>
      </c>
      <c r="R414" t="str">
        <f t="shared" si="38"/>
        <v>film &amp; video</v>
      </c>
      <c r="S414" t="str">
        <f t="shared" si="39"/>
        <v>documentary</v>
      </c>
      <c r="T414">
        <v>1343238578</v>
      </c>
      <c r="U414">
        <v>1341856178</v>
      </c>
      <c r="V414" s="9">
        <f t="shared" si="40"/>
        <v>41099.742800925924</v>
      </c>
      <c r="W414" s="10">
        <f t="shared" si="41"/>
        <v>41115.742800925924</v>
      </c>
    </row>
    <row r="415" spans="1:23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>
        <f t="shared" si="36"/>
        <v>105.0859375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13451</v>
      </c>
      <c r="N415">
        <v>171</v>
      </c>
      <c r="O415">
        <f t="shared" si="37"/>
        <v>78.660818713450297</v>
      </c>
      <c r="P415" t="b">
        <v>1</v>
      </c>
      <c r="Q415" t="s">
        <v>8269</v>
      </c>
      <c r="R415" t="str">
        <f t="shared" si="38"/>
        <v>film &amp; video</v>
      </c>
      <c r="S415" t="str">
        <f t="shared" si="39"/>
        <v>documentary</v>
      </c>
      <c r="T415">
        <v>1342731811</v>
      </c>
      <c r="U415">
        <v>1340139811</v>
      </c>
      <c r="V415" s="9">
        <f t="shared" si="40"/>
        <v>41079.877442129626</v>
      </c>
      <c r="W415" s="10">
        <f t="shared" si="41"/>
        <v>41109.877442129626</v>
      </c>
    </row>
    <row r="416" spans="1:23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>
        <f t="shared" si="36"/>
        <v>102.85405405405406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19028</v>
      </c>
      <c r="N416">
        <v>208</v>
      </c>
      <c r="O416">
        <f t="shared" si="37"/>
        <v>91.480769230769226</v>
      </c>
      <c r="P416" t="b">
        <v>1</v>
      </c>
      <c r="Q416" t="s">
        <v>8269</v>
      </c>
      <c r="R416" t="str">
        <f t="shared" si="38"/>
        <v>film &amp; video</v>
      </c>
      <c r="S416" t="str">
        <f t="shared" si="39"/>
        <v>documentary</v>
      </c>
      <c r="T416">
        <v>1381541465</v>
      </c>
      <c r="U416">
        <v>1378949465</v>
      </c>
      <c r="V416" s="9">
        <f t="shared" si="40"/>
        <v>41529.063252314816</v>
      </c>
      <c r="W416" s="10">
        <f t="shared" si="41"/>
        <v>41559.063252314816</v>
      </c>
    </row>
    <row r="417" spans="1:23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>
        <f t="shared" si="36"/>
        <v>102.14714285714285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1430.06</v>
      </c>
      <c r="N417">
        <v>21</v>
      </c>
      <c r="O417">
        <f t="shared" si="37"/>
        <v>68.09809523809524</v>
      </c>
      <c r="P417" t="b">
        <v>1</v>
      </c>
      <c r="Q417" t="s">
        <v>8269</v>
      </c>
      <c r="R417" t="str">
        <f t="shared" si="38"/>
        <v>film &amp; video</v>
      </c>
      <c r="S417" t="str">
        <f t="shared" si="39"/>
        <v>documentary</v>
      </c>
      <c r="T417">
        <v>1413547200</v>
      </c>
      <c r="U417">
        <v>1411417602</v>
      </c>
      <c r="V417" s="9">
        <f t="shared" si="40"/>
        <v>41904.851875</v>
      </c>
      <c r="W417" s="10">
        <f t="shared" si="41"/>
        <v>41929.5</v>
      </c>
    </row>
    <row r="418" spans="1:23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>
        <f t="shared" si="36"/>
        <v>120.21700000000001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1202.17</v>
      </c>
      <c r="N418">
        <v>25</v>
      </c>
      <c r="O418">
        <f t="shared" si="37"/>
        <v>48.086800000000004</v>
      </c>
      <c r="P418" t="b">
        <v>1</v>
      </c>
      <c r="Q418" t="s">
        <v>8269</v>
      </c>
      <c r="R418" t="str">
        <f t="shared" si="38"/>
        <v>film &amp; video</v>
      </c>
      <c r="S418" t="str">
        <f t="shared" si="39"/>
        <v>documentary</v>
      </c>
      <c r="T418">
        <v>1391851831</v>
      </c>
      <c r="U418">
        <v>1389259831</v>
      </c>
      <c r="V418" s="9">
        <f t="shared" si="40"/>
        <v>41648.396192129629</v>
      </c>
      <c r="W418" s="10">
        <f t="shared" si="41"/>
        <v>41678.396192129629</v>
      </c>
    </row>
    <row r="419" spans="1:23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>
        <f t="shared" si="36"/>
        <v>100.24761904761905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10526</v>
      </c>
      <c r="N419">
        <v>52</v>
      </c>
      <c r="O419">
        <f t="shared" si="37"/>
        <v>202.42307692307693</v>
      </c>
      <c r="P419" t="b">
        <v>1</v>
      </c>
      <c r="Q419" t="s">
        <v>8269</v>
      </c>
      <c r="R419" t="str">
        <f t="shared" si="38"/>
        <v>film &amp; video</v>
      </c>
      <c r="S419" t="str">
        <f t="shared" si="39"/>
        <v>documentary</v>
      </c>
      <c r="T419">
        <v>1365395580</v>
      </c>
      <c r="U419">
        <v>1364426260</v>
      </c>
      <c r="V419" s="9">
        <f t="shared" si="40"/>
        <v>41360.970601851855</v>
      </c>
      <c r="W419" s="10">
        <f t="shared" si="41"/>
        <v>41372.189583333333</v>
      </c>
    </row>
    <row r="420" spans="1:23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>
        <f t="shared" si="36"/>
        <v>100.63392857142857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22542</v>
      </c>
      <c r="N420">
        <v>104</v>
      </c>
      <c r="O420">
        <f t="shared" si="37"/>
        <v>216.75</v>
      </c>
      <c r="P420" t="b">
        <v>1</v>
      </c>
      <c r="Q420" t="s">
        <v>8269</v>
      </c>
      <c r="R420" t="str">
        <f t="shared" si="38"/>
        <v>film &amp; video</v>
      </c>
      <c r="S420" t="str">
        <f t="shared" si="39"/>
        <v>documentary</v>
      </c>
      <c r="T420">
        <v>1437633997</v>
      </c>
      <c r="U420">
        <v>1435041997</v>
      </c>
      <c r="V420" s="9">
        <f t="shared" si="40"/>
        <v>42178.282372685186</v>
      </c>
      <c r="W420" s="10">
        <f t="shared" si="41"/>
        <v>42208.282372685186</v>
      </c>
    </row>
    <row r="421" spans="1:23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>
        <f t="shared" si="36"/>
        <v>100.4375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8035</v>
      </c>
      <c r="N421">
        <v>73</v>
      </c>
      <c r="O421">
        <f t="shared" si="37"/>
        <v>110.06849315068493</v>
      </c>
      <c r="P421" t="b">
        <v>1</v>
      </c>
      <c r="Q421" t="s">
        <v>8269</v>
      </c>
      <c r="R421" t="str">
        <f t="shared" si="38"/>
        <v>film &amp; video</v>
      </c>
      <c r="S421" t="str">
        <f t="shared" si="39"/>
        <v>documentary</v>
      </c>
      <c r="T421">
        <v>1372536787</v>
      </c>
      <c r="U421">
        <v>1367352787</v>
      </c>
      <c r="V421" s="9">
        <f t="shared" si="40"/>
        <v>41394.842442129629</v>
      </c>
      <c r="W421" s="10">
        <f t="shared" si="41"/>
        <v>41454.842442129629</v>
      </c>
    </row>
    <row r="422" spans="1:23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>
        <f t="shared" si="36"/>
        <v>0.43939393939393934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14.5</v>
      </c>
      <c r="N422">
        <v>3</v>
      </c>
      <c r="O422">
        <f t="shared" si="37"/>
        <v>4.833333333333333</v>
      </c>
      <c r="P422" t="b">
        <v>0</v>
      </c>
      <c r="Q422" t="s">
        <v>8270</v>
      </c>
      <c r="R422" t="str">
        <f t="shared" si="38"/>
        <v>film &amp; video</v>
      </c>
      <c r="S422" t="str">
        <f t="shared" si="39"/>
        <v>animation</v>
      </c>
      <c r="T422">
        <v>1394772031</v>
      </c>
      <c r="U422">
        <v>1392183631</v>
      </c>
      <c r="V422" s="9">
        <f t="shared" si="40"/>
        <v>41682.23646990741</v>
      </c>
      <c r="W422" s="10">
        <f t="shared" si="41"/>
        <v>41712.194803240738</v>
      </c>
    </row>
    <row r="423" spans="1:23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>
        <f t="shared" si="36"/>
        <v>2.0066666666666668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301</v>
      </c>
      <c r="N423">
        <v>6</v>
      </c>
      <c r="O423">
        <f t="shared" si="37"/>
        <v>50.166666666666664</v>
      </c>
      <c r="P423" t="b">
        <v>0</v>
      </c>
      <c r="Q423" t="s">
        <v>8270</v>
      </c>
      <c r="R423" t="str">
        <f t="shared" si="38"/>
        <v>film &amp; video</v>
      </c>
      <c r="S423" t="str">
        <f t="shared" si="39"/>
        <v>animation</v>
      </c>
      <c r="T423">
        <v>1440157656</v>
      </c>
      <c r="U423">
        <v>1434973656</v>
      </c>
      <c r="V423" s="9">
        <f t="shared" si="40"/>
        <v>42177.491388888884</v>
      </c>
      <c r="W423" s="10">
        <f t="shared" si="41"/>
        <v>42237.491388888884</v>
      </c>
    </row>
    <row r="424" spans="1:23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>
        <f t="shared" si="36"/>
        <v>1.075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430</v>
      </c>
      <c r="N424">
        <v>12</v>
      </c>
      <c r="O424">
        <f t="shared" si="37"/>
        <v>35.833333333333336</v>
      </c>
      <c r="P424" t="b">
        <v>0</v>
      </c>
      <c r="Q424" t="s">
        <v>8270</v>
      </c>
      <c r="R424" t="str">
        <f t="shared" si="38"/>
        <v>film &amp; video</v>
      </c>
      <c r="S424" t="str">
        <f t="shared" si="39"/>
        <v>animation</v>
      </c>
      <c r="T424">
        <v>1410416097</v>
      </c>
      <c r="U424">
        <v>1407824097</v>
      </c>
      <c r="V424" s="9">
        <f t="shared" si="40"/>
        <v>41863.260381944441</v>
      </c>
      <c r="W424" s="10">
        <f t="shared" si="41"/>
        <v>41893.260381944441</v>
      </c>
    </row>
    <row r="425" spans="1:23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>
        <f t="shared" si="36"/>
        <v>0.76500000000000001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153</v>
      </c>
      <c r="N425">
        <v>13</v>
      </c>
      <c r="O425">
        <f t="shared" si="37"/>
        <v>11.76923076923077</v>
      </c>
      <c r="P425" t="b">
        <v>0</v>
      </c>
      <c r="Q425" t="s">
        <v>8270</v>
      </c>
      <c r="R425" t="str">
        <f t="shared" si="38"/>
        <v>film &amp; video</v>
      </c>
      <c r="S425" t="str">
        <f t="shared" si="39"/>
        <v>animation</v>
      </c>
      <c r="T425">
        <v>1370470430</v>
      </c>
      <c r="U425">
        <v>1367878430</v>
      </c>
      <c r="V425" s="9">
        <f t="shared" si="40"/>
        <v>41400.92627314815</v>
      </c>
      <c r="W425" s="10">
        <f t="shared" si="41"/>
        <v>41430.92627314815</v>
      </c>
    </row>
    <row r="426" spans="1:23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>
        <f t="shared" si="36"/>
        <v>6.7966666666666677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203.9</v>
      </c>
      <c r="N426">
        <v>5</v>
      </c>
      <c r="O426">
        <f t="shared" si="37"/>
        <v>40.78</v>
      </c>
      <c r="P426" t="b">
        <v>0</v>
      </c>
      <c r="Q426" t="s">
        <v>8270</v>
      </c>
      <c r="R426" t="str">
        <f t="shared" si="38"/>
        <v>film &amp; video</v>
      </c>
      <c r="S426" t="str">
        <f t="shared" si="39"/>
        <v>animation</v>
      </c>
      <c r="T426">
        <v>1332748899</v>
      </c>
      <c r="U426">
        <v>1327568499</v>
      </c>
      <c r="V426" s="9">
        <f t="shared" si="40"/>
        <v>40934.376145833332</v>
      </c>
      <c r="W426" s="10">
        <f t="shared" si="41"/>
        <v>40994.334479166668</v>
      </c>
    </row>
    <row r="427" spans="1:23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>
        <f t="shared" si="36"/>
        <v>1.2E-2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6</v>
      </c>
      <c r="N427">
        <v>2</v>
      </c>
      <c r="O427">
        <f t="shared" si="37"/>
        <v>3</v>
      </c>
      <c r="P427" t="b">
        <v>0</v>
      </c>
      <c r="Q427" t="s">
        <v>8270</v>
      </c>
      <c r="R427" t="str">
        <f t="shared" si="38"/>
        <v>film &amp; video</v>
      </c>
      <c r="S427" t="str">
        <f t="shared" si="39"/>
        <v>animation</v>
      </c>
      <c r="T427">
        <v>1448660404</v>
      </c>
      <c r="U427">
        <v>1443472804</v>
      </c>
      <c r="V427" s="9">
        <f t="shared" si="40"/>
        <v>42275.861157407402</v>
      </c>
      <c r="W427" s="10">
        <f t="shared" si="41"/>
        <v>42335.902824074074</v>
      </c>
    </row>
    <row r="428" spans="1:23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>
        <f t="shared" si="36"/>
        <v>1.3299999999999998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133</v>
      </c>
      <c r="N428">
        <v>8</v>
      </c>
      <c r="O428">
        <f t="shared" si="37"/>
        <v>16.625</v>
      </c>
      <c r="P428" t="b">
        <v>0</v>
      </c>
      <c r="Q428" t="s">
        <v>8270</v>
      </c>
      <c r="R428" t="str">
        <f t="shared" si="38"/>
        <v>film &amp; video</v>
      </c>
      <c r="S428" t="str">
        <f t="shared" si="39"/>
        <v>animation</v>
      </c>
      <c r="T428">
        <v>1456851914</v>
      </c>
      <c r="U428">
        <v>1454259914</v>
      </c>
      <c r="V428" s="9">
        <f t="shared" si="40"/>
        <v>42400.711967592593</v>
      </c>
      <c r="W428" s="10">
        <f t="shared" si="41"/>
        <v>42430.711967592593</v>
      </c>
    </row>
    <row r="429" spans="1:23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>
        <f t="shared" si="36"/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>
        <v>0</v>
      </c>
      <c r="O429" t="e">
        <f t="shared" si="37"/>
        <v>#DIV/0!</v>
      </c>
      <c r="P429" t="b">
        <v>0</v>
      </c>
      <c r="Q429" t="s">
        <v>8270</v>
      </c>
      <c r="R429" t="str">
        <f t="shared" si="38"/>
        <v>film &amp; video</v>
      </c>
      <c r="S429" t="str">
        <f t="shared" si="39"/>
        <v>animation</v>
      </c>
      <c r="T429">
        <v>1445540340</v>
      </c>
      <c r="U429">
        <v>1444340940</v>
      </c>
      <c r="V429" s="9">
        <f t="shared" si="40"/>
        <v>42285.909027777772</v>
      </c>
      <c r="W429" s="10">
        <f t="shared" si="41"/>
        <v>42299.790972222225</v>
      </c>
    </row>
    <row r="430" spans="1:23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>
        <f t="shared" si="36"/>
        <v>5.6333333333333329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676</v>
      </c>
      <c r="N430">
        <v>13</v>
      </c>
      <c r="O430">
        <f t="shared" si="37"/>
        <v>52</v>
      </c>
      <c r="P430" t="b">
        <v>0</v>
      </c>
      <c r="Q430" t="s">
        <v>8270</v>
      </c>
      <c r="R430" t="str">
        <f t="shared" si="38"/>
        <v>film &amp; video</v>
      </c>
      <c r="S430" t="str">
        <f t="shared" si="39"/>
        <v>animation</v>
      </c>
      <c r="T430">
        <v>1402956000</v>
      </c>
      <c r="U430">
        <v>1400523845</v>
      </c>
      <c r="V430" s="9">
        <f t="shared" si="40"/>
        <v>41778.766724537039</v>
      </c>
      <c r="W430" s="10">
        <f t="shared" si="41"/>
        <v>41806.916666666664</v>
      </c>
    </row>
    <row r="431" spans="1:23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>
        <f t="shared" si="36"/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>
        <v>0</v>
      </c>
      <c r="O431" t="e">
        <f t="shared" si="37"/>
        <v>#DIV/0!</v>
      </c>
      <c r="P431" t="b">
        <v>0</v>
      </c>
      <c r="Q431" t="s">
        <v>8270</v>
      </c>
      <c r="R431" t="str">
        <f t="shared" si="38"/>
        <v>film &amp; video</v>
      </c>
      <c r="S431" t="str">
        <f t="shared" si="39"/>
        <v>animation</v>
      </c>
      <c r="T431">
        <v>1259297940</v>
      </c>
      <c r="U431">
        <v>1252964282</v>
      </c>
      <c r="V431" s="9">
        <f t="shared" si="40"/>
        <v>40070.901412037041</v>
      </c>
      <c r="W431" s="10">
        <f t="shared" si="41"/>
        <v>40144.207638888889</v>
      </c>
    </row>
    <row r="432" spans="1:23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>
        <f t="shared" si="36"/>
        <v>2.4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24</v>
      </c>
      <c r="N432">
        <v>5</v>
      </c>
      <c r="O432">
        <f t="shared" si="37"/>
        <v>4.8</v>
      </c>
      <c r="P432" t="b">
        <v>0</v>
      </c>
      <c r="Q432" t="s">
        <v>8270</v>
      </c>
      <c r="R432" t="str">
        <f t="shared" si="38"/>
        <v>film &amp; video</v>
      </c>
      <c r="S432" t="str">
        <f t="shared" si="39"/>
        <v>animation</v>
      </c>
      <c r="T432">
        <v>1378866867</v>
      </c>
      <c r="U432">
        <v>1377570867</v>
      </c>
      <c r="V432" s="9">
        <f t="shared" si="40"/>
        <v>41513.107256944444</v>
      </c>
      <c r="W432" s="10">
        <f t="shared" si="41"/>
        <v>41528.107256944444</v>
      </c>
    </row>
    <row r="433" spans="1:23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>
        <f t="shared" si="36"/>
        <v>13.833333333333334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415</v>
      </c>
      <c r="N433">
        <v>8</v>
      </c>
      <c r="O433">
        <f t="shared" si="37"/>
        <v>51.875</v>
      </c>
      <c r="P433" t="b">
        <v>0</v>
      </c>
      <c r="Q433" t="s">
        <v>8270</v>
      </c>
      <c r="R433" t="str">
        <f t="shared" si="38"/>
        <v>film &amp; video</v>
      </c>
      <c r="S433" t="str">
        <f t="shared" si="39"/>
        <v>animation</v>
      </c>
      <c r="T433">
        <v>1467752083</v>
      </c>
      <c r="U433">
        <v>1465160083</v>
      </c>
      <c r="V433" s="9">
        <f t="shared" si="40"/>
        <v>42526.871331018512</v>
      </c>
      <c r="W433" s="10">
        <f t="shared" si="41"/>
        <v>42556.871331018512</v>
      </c>
    </row>
    <row r="434" spans="1:23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>
        <f t="shared" si="36"/>
        <v>9.5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570</v>
      </c>
      <c r="N434">
        <v>8</v>
      </c>
      <c r="O434">
        <f t="shared" si="37"/>
        <v>71.25</v>
      </c>
      <c r="P434" t="b">
        <v>0</v>
      </c>
      <c r="Q434" t="s">
        <v>8270</v>
      </c>
      <c r="R434" t="str">
        <f t="shared" si="38"/>
        <v>film &amp; video</v>
      </c>
      <c r="S434" t="str">
        <f t="shared" si="39"/>
        <v>animation</v>
      </c>
      <c r="T434">
        <v>1445448381</v>
      </c>
      <c r="U434">
        <v>1440264381</v>
      </c>
      <c r="V434" s="9">
        <f t="shared" si="40"/>
        <v>42238.726631944446</v>
      </c>
      <c r="W434" s="10">
        <f t="shared" si="41"/>
        <v>42298.726631944446</v>
      </c>
    </row>
    <row r="435" spans="1:23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>
        <f t="shared" si="36"/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>
        <v>0</v>
      </c>
      <c r="O435" t="e">
        <f t="shared" si="37"/>
        <v>#DIV/0!</v>
      </c>
      <c r="P435" t="b">
        <v>0</v>
      </c>
      <c r="Q435" t="s">
        <v>8270</v>
      </c>
      <c r="R435" t="str">
        <f t="shared" si="38"/>
        <v>film &amp; video</v>
      </c>
      <c r="S435" t="str">
        <f t="shared" si="39"/>
        <v>animation</v>
      </c>
      <c r="T435">
        <v>1444576022</v>
      </c>
      <c r="U435">
        <v>1439392022</v>
      </c>
      <c r="V435" s="9">
        <f t="shared" si="40"/>
        <v>42228.629884259266</v>
      </c>
      <c r="W435" s="10">
        <f t="shared" si="41"/>
        <v>42288.629884259266</v>
      </c>
    </row>
    <row r="436" spans="1:23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>
        <f t="shared" si="36"/>
        <v>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125</v>
      </c>
      <c r="N436">
        <v>2</v>
      </c>
      <c r="O436">
        <f t="shared" si="37"/>
        <v>62.5</v>
      </c>
      <c r="P436" t="b">
        <v>0</v>
      </c>
      <c r="Q436" t="s">
        <v>8270</v>
      </c>
      <c r="R436" t="str">
        <f t="shared" si="38"/>
        <v>film &amp; video</v>
      </c>
      <c r="S436" t="str">
        <f t="shared" si="39"/>
        <v>animation</v>
      </c>
      <c r="T436">
        <v>1385931702</v>
      </c>
      <c r="U436">
        <v>1383076902</v>
      </c>
      <c r="V436" s="9">
        <f t="shared" si="40"/>
        <v>41576.834513888891</v>
      </c>
      <c r="W436" s="10">
        <f t="shared" si="41"/>
        <v>41609.876180555555</v>
      </c>
    </row>
    <row r="437" spans="1:23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>
        <f t="shared" si="36"/>
        <v>2.7272727272727275E-3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>
        <v>3</v>
      </c>
      <c r="O437">
        <f t="shared" si="37"/>
        <v>1</v>
      </c>
      <c r="P437" t="b">
        <v>0</v>
      </c>
      <c r="Q437" t="s">
        <v>8270</v>
      </c>
      <c r="R437" t="str">
        <f t="shared" si="38"/>
        <v>film &amp; video</v>
      </c>
      <c r="S437" t="str">
        <f t="shared" si="39"/>
        <v>animation</v>
      </c>
      <c r="T437">
        <v>1379094980</v>
      </c>
      <c r="U437">
        <v>1376502980</v>
      </c>
      <c r="V437" s="9">
        <f t="shared" si="40"/>
        <v>41500.747453703705</v>
      </c>
      <c r="W437" s="10">
        <f t="shared" si="41"/>
        <v>41530.747453703705</v>
      </c>
    </row>
    <row r="438" spans="1:23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>
        <f t="shared" si="36"/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>
        <v>0</v>
      </c>
      <c r="O438" t="e">
        <f t="shared" si="37"/>
        <v>#DIV/0!</v>
      </c>
      <c r="P438" t="b">
        <v>0</v>
      </c>
      <c r="Q438" t="s">
        <v>8270</v>
      </c>
      <c r="R438" t="str">
        <f t="shared" si="38"/>
        <v>film &amp; video</v>
      </c>
      <c r="S438" t="str">
        <f t="shared" si="39"/>
        <v>animation</v>
      </c>
      <c r="T438">
        <v>1375260113</v>
      </c>
      <c r="U438">
        <v>1372668113</v>
      </c>
      <c r="V438" s="9">
        <f t="shared" si="40"/>
        <v>41456.36241898148</v>
      </c>
      <c r="W438" s="10">
        <f t="shared" si="41"/>
        <v>41486.36241898148</v>
      </c>
    </row>
    <row r="439" spans="1:23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>
        <f t="shared" si="36"/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>
        <v>0</v>
      </c>
      <c r="O439" t="e">
        <f t="shared" si="37"/>
        <v>#DIV/0!</v>
      </c>
      <c r="P439" t="b">
        <v>0</v>
      </c>
      <c r="Q439" t="s">
        <v>8270</v>
      </c>
      <c r="R439" t="str">
        <f t="shared" si="38"/>
        <v>film &amp; video</v>
      </c>
      <c r="S439" t="str">
        <f t="shared" si="39"/>
        <v>animation</v>
      </c>
      <c r="T439">
        <v>1475912326</v>
      </c>
      <c r="U439">
        <v>1470728326</v>
      </c>
      <c r="V439" s="9">
        <f t="shared" si="40"/>
        <v>42591.31858796296</v>
      </c>
      <c r="W439" s="10">
        <f t="shared" si="41"/>
        <v>42651.31858796296</v>
      </c>
    </row>
    <row r="440" spans="1:23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>
        <f t="shared" si="36"/>
        <v>9.379999999999999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1876</v>
      </c>
      <c r="N440">
        <v>11</v>
      </c>
      <c r="O440">
        <f t="shared" si="37"/>
        <v>170.54545454545453</v>
      </c>
      <c r="P440" t="b">
        <v>0</v>
      </c>
      <c r="Q440" t="s">
        <v>8270</v>
      </c>
      <c r="R440" t="str">
        <f t="shared" si="38"/>
        <v>film &amp; video</v>
      </c>
      <c r="S440" t="str">
        <f t="shared" si="39"/>
        <v>animation</v>
      </c>
      <c r="T440">
        <v>1447830958</v>
      </c>
      <c r="U440">
        <v>1445235358</v>
      </c>
      <c r="V440" s="9">
        <f t="shared" si="40"/>
        <v>42296.261087962965</v>
      </c>
      <c r="W440" s="10">
        <f t="shared" si="41"/>
        <v>42326.302754629629</v>
      </c>
    </row>
    <row r="441" spans="1:23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>
        <f t="shared" si="36"/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>
        <v>0</v>
      </c>
      <c r="O441" t="e">
        <f t="shared" si="37"/>
        <v>#DIV/0!</v>
      </c>
      <c r="P441" t="b">
        <v>0</v>
      </c>
      <c r="Q441" t="s">
        <v>8270</v>
      </c>
      <c r="R441" t="str">
        <f t="shared" si="38"/>
        <v>film &amp; video</v>
      </c>
      <c r="S441" t="str">
        <f t="shared" si="39"/>
        <v>animation</v>
      </c>
      <c r="T441">
        <v>1413569818</v>
      </c>
      <c r="U441">
        <v>1412705818</v>
      </c>
      <c r="V441" s="9">
        <f t="shared" si="40"/>
        <v>41919.761782407404</v>
      </c>
      <c r="W441" s="10">
        <f t="shared" si="41"/>
        <v>41929.761782407404</v>
      </c>
    </row>
    <row r="442" spans="1:23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>
        <f t="shared" si="36"/>
        <v>0.1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5</v>
      </c>
      <c r="N442">
        <v>1</v>
      </c>
      <c r="O442">
        <f t="shared" si="37"/>
        <v>5</v>
      </c>
      <c r="P442" t="b">
        <v>0</v>
      </c>
      <c r="Q442" t="s">
        <v>8270</v>
      </c>
      <c r="R442" t="str">
        <f t="shared" si="38"/>
        <v>film &amp; video</v>
      </c>
      <c r="S442" t="str">
        <f t="shared" si="39"/>
        <v>animation</v>
      </c>
      <c r="T442">
        <v>1458859153</v>
      </c>
      <c r="U442">
        <v>1456270753</v>
      </c>
      <c r="V442" s="9">
        <f t="shared" si="40"/>
        <v>42423.985567129625</v>
      </c>
      <c r="W442" s="10">
        <f t="shared" si="41"/>
        <v>42453.943900462968</v>
      </c>
    </row>
    <row r="443" spans="1:23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>
        <f t="shared" si="36"/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>
        <v>0</v>
      </c>
      <c r="O443" t="e">
        <f t="shared" si="37"/>
        <v>#DIV/0!</v>
      </c>
      <c r="P443" t="b">
        <v>0</v>
      </c>
      <c r="Q443" t="s">
        <v>8270</v>
      </c>
      <c r="R443" t="str">
        <f t="shared" si="38"/>
        <v>film &amp; video</v>
      </c>
      <c r="S443" t="str">
        <f t="shared" si="39"/>
        <v>animation</v>
      </c>
      <c r="T443">
        <v>1383418996</v>
      </c>
      <c r="U443">
        <v>1380826996</v>
      </c>
      <c r="V443" s="9">
        <f t="shared" si="40"/>
        <v>41550.793935185182</v>
      </c>
      <c r="W443" s="10">
        <f t="shared" si="41"/>
        <v>41580.793935185182</v>
      </c>
    </row>
    <row r="444" spans="1:23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>
        <f t="shared" si="36"/>
        <v>39.358823529411765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6691</v>
      </c>
      <c r="N444">
        <v>17</v>
      </c>
      <c r="O444">
        <f t="shared" si="37"/>
        <v>393.58823529411762</v>
      </c>
      <c r="P444" t="b">
        <v>0</v>
      </c>
      <c r="Q444" t="s">
        <v>8270</v>
      </c>
      <c r="R444" t="str">
        <f t="shared" si="38"/>
        <v>film &amp; video</v>
      </c>
      <c r="S444" t="str">
        <f t="shared" si="39"/>
        <v>animation</v>
      </c>
      <c r="T444">
        <v>1424380783</v>
      </c>
      <c r="U444">
        <v>1421788783</v>
      </c>
      <c r="V444" s="9">
        <f t="shared" si="40"/>
        <v>42024.888692129629</v>
      </c>
      <c r="W444" s="10">
        <f t="shared" si="41"/>
        <v>42054.888692129629</v>
      </c>
    </row>
    <row r="445" spans="1:23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>
        <f t="shared" si="36"/>
        <v>0.1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10</v>
      </c>
      <c r="N445">
        <v>2</v>
      </c>
      <c r="O445">
        <f t="shared" si="37"/>
        <v>5</v>
      </c>
      <c r="P445" t="b">
        <v>0</v>
      </c>
      <c r="Q445" t="s">
        <v>8270</v>
      </c>
      <c r="R445" t="str">
        <f t="shared" si="38"/>
        <v>film &amp; video</v>
      </c>
      <c r="S445" t="str">
        <f t="shared" si="39"/>
        <v>animation</v>
      </c>
      <c r="T445">
        <v>1391991701</v>
      </c>
      <c r="U445">
        <v>1389399701</v>
      </c>
      <c r="V445" s="9">
        <f t="shared" si="40"/>
        <v>41650.015057870369</v>
      </c>
      <c r="W445" s="10">
        <f t="shared" si="41"/>
        <v>41680.015057870369</v>
      </c>
    </row>
    <row r="446" spans="1:23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>
        <f t="shared" si="36"/>
        <v>5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50</v>
      </c>
      <c r="N446">
        <v>1</v>
      </c>
      <c r="O446">
        <f t="shared" si="37"/>
        <v>50</v>
      </c>
      <c r="P446" t="b">
        <v>0</v>
      </c>
      <c r="Q446" t="s">
        <v>8270</v>
      </c>
      <c r="R446" t="str">
        <f t="shared" si="38"/>
        <v>film &amp; video</v>
      </c>
      <c r="S446" t="str">
        <f t="shared" si="39"/>
        <v>animation</v>
      </c>
      <c r="T446">
        <v>1329342361</v>
      </c>
      <c r="U446">
        <v>1324158361</v>
      </c>
      <c r="V446" s="9">
        <f t="shared" si="40"/>
        <v>40894.906956018516</v>
      </c>
      <c r="W446" s="10">
        <f t="shared" si="41"/>
        <v>40954.906956018516</v>
      </c>
    </row>
    <row r="447" spans="1:23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>
        <f t="shared" si="36"/>
        <v>3.3333333333333335E-3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>
        <v>2</v>
      </c>
      <c r="O447">
        <f t="shared" si="37"/>
        <v>1</v>
      </c>
      <c r="P447" t="b">
        <v>0</v>
      </c>
      <c r="Q447" t="s">
        <v>8270</v>
      </c>
      <c r="R447" t="str">
        <f t="shared" si="38"/>
        <v>film &amp; video</v>
      </c>
      <c r="S447" t="str">
        <f t="shared" si="39"/>
        <v>animation</v>
      </c>
      <c r="T447">
        <v>1432195375</v>
      </c>
      <c r="U447">
        <v>1430899375</v>
      </c>
      <c r="V447" s="9">
        <f t="shared" si="40"/>
        <v>42130.335358796292</v>
      </c>
      <c r="W447" s="10">
        <f t="shared" si="41"/>
        <v>42145.335358796292</v>
      </c>
    </row>
    <row r="448" spans="1:23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>
        <f t="shared" si="36"/>
        <v>7.2952380952380951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766</v>
      </c>
      <c r="N448">
        <v>16</v>
      </c>
      <c r="O448">
        <f t="shared" si="37"/>
        <v>47.875</v>
      </c>
      <c r="P448" t="b">
        <v>0</v>
      </c>
      <c r="Q448" t="s">
        <v>8270</v>
      </c>
      <c r="R448" t="str">
        <f t="shared" si="38"/>
        <v>film &amp; video</v>
      </c>
      <c r="S448" t="str">
        <f t="shared" si="39"/>
        <v>animation</v>
      </c>
      <c r="T448">
        <v>1425434420</v>
      </c>
      <c r="U448">
        <v>1422842420</v>
      </c>
      <c r="V448" s="9">
        <f t="shared" si="40"/>
        <v>42037.083564814813</v>
      </c>
      <c r="W448" s="10">
        <f t="shared" si="41"/>
        <v>42067.083564814813</v>
      </c>
    </row>
    <row r="449" spans="1:23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>
        <f t="shared" si="36"/>
        <v>1.6666666666666666E-2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5</v>
      </c>
      <c r="N449">
        <v>1</v>
      </c>
      <c r="O449">
        <f t="shared" si="37"/>
        <v>5</v>
      </c>
      <c r="P449" t="b">
        <v>0</v>
      </c>
      <c r="Q449" t="s">
        <v>8270</v>
      </c>
      <c r="R449" t="str">
        <f t="shared" si="38"/>
        <v>film &amp; video</v>
      </c>
      <c r="S449" t="str">
        <f t="shared" si="39"/>
        <v>animation</v>
      </c>
      <c r="T449">
        <v>1364041163</v>
      </c>
      <c r="U449">
        <v>1361884763</v>
      </c>
      <c r="V449" s="9">
        <f t="shared" si="40"/>
        <v>41331.555127314816</v>
      </c>
      <c r="W449" s="10">
        <f t="shared" si="41"/>
        <v>41356.513460648144</v>
      </c>
    </row>
    <row r="450" spans="1:23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>
        <f t="shared" si="36"/>
        <v>3.2804000000000002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82.01</v>
      </c>
      <c r="N450">
        <v>4</v>
      </c>
      <c r="O450">
        <f t="shared" si="37"/>
        <v>20.502500000000001</v>
      </c>
      <c r="P450" t="b">
        <v>0</v>
      </c>
      <c r="Q450" t="s">
        <v>8270</v>
      </c>
      <c r="R450" t="str">
        <f t="shared" si="38"/>
        <v>film &amp; video</v>
      </c>
      <c r="S450" t="str">
        <f t="shared" si="39"/>
        <v>animation</v>
      </c>
      <c r="T450">
        <v>1400091095</v>
      </c>
      <c r="U450">
        <v>1398363095</v>
      </c>
      <c r="V450" s="9">
        <f t="shared" si="40"/>
        <v>41753.758043981477</v>
      </c>
      <c r="W450" s="10">
        <f t="shared" si="41"/>
        <v>41773.758043981477</v>
      </c>
    </row>
    <row r="451" spans="1:23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>
        <f t="shared" ref="F451:F514" si="42">(E451/D451)*100</f>
        <v>2.25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45</v>
      </c>
      <c r="N451">
        <v>5</v>
      </c>
      <c r="O451">
        <f t="shared" ref="O451:O514" si="43">M451/N451</f>
        <v>9</v>
      </c>
      <c r="P451" t="b">
        <v>0</v>
      </c>
      <c r="Q451" t="s">
        <v>8270</v>
      </c>
      <c r="R451" t="str">
        <f t="shared" ref="R451:R514" si="44">LEFT(Q451,SEARCH("/",Q451,1)-1)</f>
        <v>film &amp; video</v>
      </c>
      <c r="S451" t="str">
        <f t="shared" ref="S451:S514" si="45">RIGHT(Q451,LEN(Q451)-FIND("/",Q451))</f>
        <v>animation</v>
      </c>
      <c r="T451">
        <v>1382017085</v>
      </c>
      <c r="U451">
        <v>1379425085</v>
      </c>
      <c r="V451" s="9">
        <f t="shared" ref="V451:V514" si="46">(((U451/60)/60)/24)+DATE(1970,1,1)</f>
        <v>41534.568113425928</v>
      </c>
      <c r="W451" s="10">
        <f t="shared" ref="W451:W514" si="47">(((T451/60)/60)/24)+DATE(1970,1,1)</f>
        <v>41564.568113425928</v>
      </c>
    </row>
    <row r="452" spans="1:23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>
        <f t="shared" si="42"/>
        <v>0.79200000000000004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396</v>
      </c>
      <c r="N452">
        <v>7</v>
      </c>
      <c r="O452">
        <f t="shared" si="43"/>
        <v>56.571428571428569</v>
      </c>
      <c r="P452" t="b">
        <v>0</v>
      </c>
      <c r="Q452" t="s">
        <v>8270</v>
      </c>
      <c r="R452" t="str">
        <f t="shared" si="44"/>
        <v>film &amp; video</v>
      </c>
      <c r="S452" t="str">
        <f t="shared" si="45"/>
        <v>animation</v>
      </c>
      <c r="T452">
        <v>1392417800</v>
      </c>
      <c r="U452">
        <v>1389825800</v>
      </c>
      <c r="V452" s="9">
        <f t="shared" si="46"/>
        <v>41654.946759259255</v>
      </c>
      <c r="W452" s="10">
        <f t="shared" si="47"/>
        <v>41684.946759259255</v>
      </c>
    </row>
    <row r="453" spans="1:23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>
        <f t="shared" si="42"/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>
        <v>0</v>
      </c>
      <c r="O453" t="e">
        <f t="shared" si="43"/>
        <v>#DIV/0!</v>
      </c>
      <c r="P453" t="b">
        <v>0</v>
      </c>
      <c r="Q453" t="s">
        <v>8270</v>
      </c>
      <c r="R453" t="str">
        <f t="shared" si="44"/>
        <v>film &amp; video</v>
      </c>
      <c r="S453" t="str">
        <f t="shared" si="45"/>
        <v>animation</v>
      </c>
      <c r="T453">
        <v>1390669791</v>
      </c>
      <c r="U453">
        <v>1388077791</v>
      </c>
      <c r="V453" s="9">
        <f t="shared" si="46"/>
        <v>41634.715173611112</v>
      </c>
      <c r="W453" s="10">
        <f t="shared" si="47"/>
        <v>41664.715173611112</v>
      </c>
    </row>
    <row r="454" spans="1:23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>
        <f t="shared" si="42"/>
        <v>64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480</v>
      </c>
      <c r="N454">
        <v>12</v>
      </c>
      <c r="O454">
        <f t="shared" si="43"/>
        <v>40</v>
      </c>
      <c r="P454" t="b">
        <v>0</v>
      </c>
      <c r="Q454" t="s">
        <v>8270</v>
      </c>
      <c r="R454" t="str">
        <f t="shared" si="44"/>
        <v>film &amp; video</v>
      </c>
      <c r="S454" t="str">
        <f t="shared" si="45"/>
        <v>animation</v>
      </c>
      <c r="T454">
        <v>1431536015</v>
      </c>
      <c r="U454">
        <v>1428944015</v>
      </c>
      <c r="V454" s="9">
        <f t="shared" si="46"/>
        <v>42107.703877314809</v>
      </c>
      <c r="W454" s="10">
        <f t="shared" si="47"/>
        <v>42137.703877314809</v>
      </c>
    </row>
    <row r="455" spans="1:23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>
        <f t="shared" si="42"/>
        <v>2.7404479578392621E-2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26</v>
      </c>
      <c r="N455">
        <v>2</v>
      </c>
      <c r="O455">
        <f t="shared" si="43"/>
        <v>13</v>
      </c>
      <c r="P455" t="b">
        <v>0</v>
      </c>
      <c r="Q455" t="s">
        <v>8270</v>
      </c>
      <c r="R455" t="str">
        <f t="shared" si="44"/>
        <v>film &amp; video</v>
      </c>
      <c r="S455" t="str">
        <f t="shared" si="45"/>
        <v>animation</v>
      </c>
      <c r="T455">
        <v>1424375279</v>
      </c>
      <c r="U455">
        <v>1422992879</v>
      </c>
      <c r="V455" s="9">
        <f t="shared" si="46"/>
        <v>42038.824988425928</v>
      </c>
      <c r="W455" s="10">
        <f t="shared" si="47"/>
        <v>42054.824988425928</v>
      </c>
    </row>
    <row r="456" spans="1:23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>
        <f t="shared" si="42"/>
        <v>0.82000000000000006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82</v>
      </c>
      <c r="N456">
        <v>5</v>
      </c>
      <c r="O456">
        <f t="shared" si="43"/>
        <v>16.399999999999999</v>
      </c>
      <c r="P456" t="b">
        <v>0</v>
      </c>
      <c r="Q456" t="s">
        <v>8270</v>
      </c>
      <c r="R456" t="str">
        <f t="shared" si="44"/>
        <v>film &amp; video</v>
      </c>
      <c r="S456" t="str">
        <f t="shared" si="45"/>
        <v>animation</v>
      </c>
      <c r="T456">
        <v>1417007640</v>
      </c>
      <c r="U456">
        <v>1414343571</v>
      </c>
      <c r="V456" s="9">
        <f t="shared" si="46"/>
        <v>41938.717256944445</v>
      </c>
      <c r="W456" s="10">
        <f t="shared" si="47"/>
        <v>41969.551388888889</v>
      </c>
    </row>
    <row r="457" spans="1:23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>
        <f t="shared" si="42"/>
        <v>6.9230769230769221E-2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45</v>
      </c>
      <c r="N457">
        <v>2</v>
      </c>
      <c r="O457">
        <f t="shared" si="43"/>
        <v>22.5</v>
      </c>
      <c r="P457" t="b">
        <v>0</v>
      </c>
      <c r="Q457" t="s">
        <v>8270</v>
      </c>
      <c r="R457" t="str">
        <f t="shared" si="44"/>
        <v>film &amp; video</v>
      </c>
      <c r="S457" t="str">
        <f t="shared" si="45"/>
        <v>animation</v>
      </c>
      <c r="T457">
        <v>1334622660</v>
      </c>
      <c r="U457">
        <v>1330733022</v>
      </c>
      <c r="V457" s="9">
        <f t="shared" si="46"/>
        <v>40971.002569444441</v>
      </c>
      <c r="W457" s="10">
        <f t="shared" si="47"/>
        <v>41016.021527777775</v>
      </c>
    </row>
    <row r="458" spans="1:23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>
        <f t="shared" si="42"/>
        <v>0.68631863186318631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61</v>
      </c>
      <c r="N458">
        <v>3</v>
      </c>
      <c r="O458">
        <f t="shared" si="43"/>
        <v>20.333333333333332</v>
      </c>
      <c r="P458" t="b">
        <v>0</v>
      </c>
      <c r="Q458" t="s">
        <v>8270</v>
      </c>
      <c r="R458" t="str">
        <f t="shared" si="44"/>
        <v>film &amp; video</v>
      </c>
      <c r="S458" t="str">
        <f t="shared" si="45"/>
        <v>animation</v>
      </c>
      <c r="T458">
        <v>1382414340</v>
      </c>
      <c r="U458">
        <v>1380559201</v>
      </c>
      <c r="V458" s="9">
        <f t="shared" si="46"/>
        <v>41547.694456018515</v>
      </c>
      <c r="W458" s="10">
        <f t="shared" si="47"/>
        <v>41569.165972222225</v>
      </c>
    </row>
    <row r="459" spans="1:23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>
        <f t="shared" si="42"/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>
        <v>0</v>
      </c>
      <c r="O459" t="e">
        <f t="shared" si="43"/>
        <v>#DIV/0!</v>
      </c>
      <c r="P459" t="b">
        <v>0</v>
      </c>
      <c r="Q459" t="s">
        <v>8270</v>
      </c>
      <c r="R459" t="str">
        <f t="shared" si="44"/>
        <v>film &amp; video</v>
      </c>
      <c r="S459" t="str">
        <f t="shared" si="45"/>
        <v>animation</v>
      </c>
      <c r="T459">
        <v>1408213512</v>
      </c>
      <c r="U459">
        <v>1405621512</v>
      </c>
      <c r="V459" s="9">
        <f t="shared" si="46"/>
        <v>41837.767500000002</v>
      </c>
      <c r="W459" s="10">
        <f t="shared" si="47"/>
        <v>41867.767500000002</v>
      </c>
    </row>
    <row r="460" spans="1:23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>
        <f t="shared" si="42"/>
        <v>8.2100000000000009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821</v>
      </c>
      <c r="N460">
        <v>49</v>
      </c>
      <c r="O460">
        <f t="shared" si="43"/>
        <v>16.755102040816325</v>
      </c>
      <c r="P460" t="b">
        <v>0</v>
      </c>
      <c r="Q460" t="s">
        <v>8270</v>
      </c>
      <c r="R460" t="str">
        <f t="shared" si="44"/>
        <v>film &amp; video</v>
      </c>
      <c r="S460" t="str">
        <f t="shared" si="45"/>
        <v>animation</v>
      </c>
      <c r="T460">
        <v>1368550060</v>
      </c>
      <c r="U460">
        <v>1365958060</v>
      </c>
      <c r="V460" s="9">
        <f t="shared" si="46"/>
        <v>41378.69976851852</v>
      </c>
      <c r="W460" s="10">
        <f t="shared" si="47"/>
        <v>41408.69976851852</v>
      </c>
    </row>
    <row r="461" spans="1:23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>
        <f t="shared" si="42"/>
        <v>6.4102564102564097E-2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25</v>
      </c>
      <c r="N461">
        <v>1</v>
      </c>
      <c r="O461">
        <f t="shared" si="43"/>
        <v>25</v>
      </c>
      <c r="P461" t="b">
        <v>0</v>
      </c>
      <c r="Q461" t="s">
        <v>8270</v>
      </c>
      <c r="R461" t="str">
        <f t="shared" si="44"/>
        <v>film &amp; video</v>
      </c>
      <c r="S461" t="str">
        <f t="shared" si="45"/>
        <v>animation</v>
      </c>
      <c r="T461">
        <v>1321201327</v>
      </c>
      <c r="U461">
        <v>1316013727</v>
      </c>
      <c r="V461" s="9">
        <f t="shared" si="46"/>
        <v>40800.6403587963</v>
      </c>
      <c r="W461" s="10">
        <f t="shared" si="47"/>
        <v>40860.682025462964</v>
      </c>
    </row>
    <row r="462" spans="1:23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>
        <f t="shared" si="42"/>
        <v>0.29411764705882354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25</v>
      </c>
      <c r="N462">
        <v>2</v>
      </c>
      <c r="O462">
        <f t="shared" si="43"/>
        <v>12.5</v>
      </c>
      <c r="P462" t="b">
        <v>0</v>
      </c>
      <c r="Q462" t="s">
        <v>8270</v>
      </c>
      <c r="R462" t="str">
        <f t="shared" si="44"/>
        <v>film &amp; video</v>
      </c>
      <c r="S462" t="str">
        <f t="shared" si="45"/>
        <v>animation</v>
      </c>
      <c r="T462">
        <v>1401595200</v>
      </c>
      <c r="U462">
        <v>1398862875</v>
      </c>
      <c r="V462" s="9">
        <f t="shared" si="46"/>
        <v>41759.542534722219</v>
      </c>
      <c r="W462" s="10">
        <f t="shared" si="47"/>
        <v>41791.166666666664</v>
      </c>
    </row>
    <row r="463" spans="1:23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>
        <f t="shared" si="42"/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>
        <v>0</v>
      </c>
      <c r="O463" t="e">
        <f t="shared" si="43"/>
        <v>#DIV/0!</v>
      </c>
      <c r="P463" t="b">
        <v>0</v>
      </c>
      <c r="Q463" t="s">
        <v>8270</v>
      </c>
      <c r="R463" t="str">
        <f t="shared" si="44"/>
        <v>film &amp; video</v>
      </c>
      <c r="S463" t="str">
        <f t="shared" si="45"/>
        <v>animation</v>
      </c>
      <c r="T463">
        <v>1370204367</v>
      </c>
      <c r="U463">
        <v>1368476367</v>
      </c>
      <c r="V463" s="9">
        <f t="shared" si="46"/>
        <v>41407.84684027778</v>
      </c>
      <c r="W463" s="10">
        <f t="shared" si="47"/>
        <v>41427.84684027778</v>
      </c>
    </row>
    <row r="464" spans="1:23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>
        <f t="shared" si="42"/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>
        <v>0</v>
      </c>
      <c r="O464" t="e">
        <f t="shared" si="43"/>
        <v>#DIV/0!</v>
      </c>
      <c r="P464" t="b">
        <v>0</v>
      </c>
      <c r="Q464" t="s">
        <v>8270</v>
      </c>
      <c r="R464" t="str">
        <f t="shared" si="44"/>
        <v>film &amp; video</v>
      </c>
      <c r="S464" t="str">
        <f t="shared" si="45"/>
        <v>animation</v>
      </c>
      <c r="T464">
        <v>1312945341</v>
      </c>
      <c r="U464">
        <v>1307761341</v>
      </c>
      <c r="V464" s="9">
        <f t="shared" si="46"/>
        <v>40705.126631944448</v>
      </c>
      <c r="W464" s="10">
        <f t="shared" si="47"/>
        <v>40765.126631944448</v>
      </c>
    </row>
    <row r="465" spans="1:23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>
        <f t="shared" si="42"/>
        <v>2.2727272727272729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1250</v>
      </c>
      <c r="N465">
        <v>11</v>
      </c>
      <c r="O465">
        <f t="shared" si="43"/>
        <v>113.63636363636364</v>
      </c>
      <c r="P465" t="b">
        <v>0</v>
      </c>
      <c r="Q465" t="s">
        <v>8270</v>
      </c>
      <c r="R465" t="str">
        <f t="shared" si="44"/>
        <v>film &amp; video</v>
      </c>
      <c r="S465" t="str">
        <f t="shared" si="45"/>
        <v>animation</v>
      </c>
      <c r="T465">
        <v>1316883753</v>
      </c>
      <c r="U465">
        <v>1311699753</v>
      </c>
      <c r="V465" s="9">
        <f t="shared" si="46"/>
        <v>40750.710104166668</v>
      </c>
      <c r="W465" s="10">
        <f t="shared" si="47"/>
        <v>40810.710104166668</v>
      </c>
    </row>
    <row r="466" spans="1:23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>
        <f t="shared" si="42"/>
        <v>9.9009900990099015E-2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>
        <v>1</v>
      </c>
      <c r="O466">
        <f t="shared" si="43"/>
        <v>1</v>
      </c>
      <c r="P466" t="b">
        <v>0</v>
      </c>
      <c r="Q466" t="s">
        <v>8270</v>
      </c>
      <c r="R466" t="str">
        <f t="shared" si="44"/>
        <v>film &amp; video</v>
      </c>
      <c r="S466" t="str">
        <f t="shared" si="45"/>
        <v>animation</v>
      </c>
      <c r="T466">
        <v>1463602935</v>
      </c>
      <c r="U466">
        <v>1461874935</v>
      </c>
      <c r="V466" s="9">
        <f t="shared" si="46"/>
        <v>42488.848784722228</v>
      </c>
      <c r="W466" s="10">
        <f t="shared" si="47"/>
        <v>42508.848784722228</v>
      </c>
    </row>
    <row r="467" spans="1:23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>
        <f t="shared" si="42"/>
        <v>26.953125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138</v>
      </c>
      <c r="N467">
        <v>8</v>
      </c>
      <c r="O467">
        <f t="shared" si="43"/>
        <v>17.25</v>
      </c>
      <c r="P467" t="b">
        <v>0</v>
      </c>
      <c r="Q467" t="s">
        <v>8270</v>
      </c>
      <c r="R467" t="str">
        <f t="shared" si="44"/>
        <v>film &amp; video</v>
      </c>
      <c r="S467" t="str">
        <f t="shared" si="45"/>
        <v>animation</v>
      </c>
      <c r="T467">
        <v>1403837574</v>
      </c>
      <c r="U467">
        <v>1402455174</v>
      </c>
      <c r="V467" s="9">
        <f t="shared" si="46"/>
        <v>41801.120069444441</v>
      </c>
      <c r="W467" s="10">
        <f t="shared" si="47"/>
        <v>41817.120069444441</v>
      </c>
    </row>
    <row r="468" spans="1:23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>
        <f t="shared" si="42"/>
        <v>0.76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76</v>
      </c>
      <c r="N468">
        <v>5</v>
      </c>
      <c r="O468">
        <f t="shared" si="43"/>
        <v>15.2</v>
      </c>
      <c r="P468" t="b">
        <v>0</v>
      </c>
      <c r="Q468" t="s">
        <v>8270</v>
      </c>
      <c r="R468" t="str">
        <f t="shared" si="44"/>
        <v>film &amp; video</v>
      </c>
      <c r="S468" t="str">
        <f t="shared" si="45"/>
        <v>animation</v>
      </c>
      <c r="T468">
        <v>1347057464</v>
      </c>
      <c r="U468">
        <v>1344465464</v>
      </c>
      <c r="V468" s="9">
        <f t="shared" si="46"/>
        <v>41129.942870370374</v>
      </c>
      <c r="W468" s="10">
        <f t="shared" si="47"/>
        <v>41159.942870370374</v>
      </c>
    </row>
    <row r="469" spans="1:23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>
        <f t="shared" si="42"/>
        <v>21.574999999999999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4315</v>
      </c>
      <c r="N469">
        <v>39</v>
      </c>
      <c r="O469">
        <f t="shared" si="43"/>
        <v>110.64102564102564</v>
      </c>
      <c r="P469" t="b">
        <v>0</v>
      </c>
      <c r="Q469" t="s">
        <v>8270</v>
      </c>
      <c r="R469" t="str">
        <f t="shared" si="44"/>
        <v>film &amp; video</v>
      </c>
      <c r="S469" t="str">
        <f t="shared" si="45"/>
        <v>animation</v>
      </c>
      <c r="T469">
        <v>1348849134</v>
      </c>
      <c r="U469">
        <v>1344961134</v>
      </c>
      <c r="V469" s="9">
        <f t="shared" si="46"/>
        <v>41135.679791666669</v>
      </c>
      <c r="W469" s="10">
        <f t="shared" si="47"/>
        <v>41180.679791666669</v>
      </c>
    </row>
    <row r="470" spans="1:23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>
        <f t="shared" si="42"/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>
        <v>0</v>
      </c>
      <c r="O470" t="e">
        <f t="shared" si="43"/>
        <v>#DIV/0!</v>
      </c>
      <c r="P470" t="b">
        <v>0</v>
      </c>
      <c r="Q470" t="s">
        <v>8270</v>
      </c>
      <c r="R470" t="str">
        <f t="shared" si="44"/>
        <v>film &amp; video</v>
      </c>
      <c r="S470" t="str">
        <f t="shared" si="45"/>
        <v>animation</v>
      </c>
      <c r="T470">
        <v>1341978665</v>
      </c>
      <c r="U470">
        <v>1336795283</v>
      </c>
      <c r="V470" s="9">
        <f t="shared" si="46"/>
        <v>41041.167627314811</v>
      </c>
      <c r="W470" s="10">
        <f t="shared" si="47"/>
        <v>41101.160474537035</v>
      </c>
    </row>
    <row r="471" spans="1:23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>
        <f t="shared" si="42"/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>
        <v>0</v>
      </c>
      <c r="O471" t="e">
        <f t="shared" si="43"/>
        <v>#DIV/0!</v>
      </c>
      <c r="P471" t="b">
        <v>0</v>
      </c>
      <c r="Q471" t="s">
        <v>8270</v>
      </c>
      <c r="R471" t="str">
        <f t="shared" si="44"/>
        <v>film &amp; video</v>
      </c>
      <c r="S471" t="str">
        <f t="shared" si="45"/>
        <v>animation</v>
      </c>
      <c r="T471">
        <v>1409960724</v>
      </c>
      <c r="U471">
        <v>1404776724</v>
      </c>
      <c r="V471" s="9">
        <f t="shared" si="46"/>
        <v>41827.989861111113</v>
      </c>
      <c r="W471" s="10">
        <f t="shared" si="47"/>
        <v>41887.989861111113</v>
      </c>
    </row>
    <row r="472" spans="1:23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>
        <f t="shared" si="42"/>
        <v>1.02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51</v>
      </c>
      <c r="N472">
        <v>2</v>
      </c>
      <c r="O472">
        <f t="shared" si="43"/>
        <v>25.5</v>
      </c>
      <c r="P472" t="b">
        <v>0</v>
      </c>
      <c r="Q472" t="s">
        <v>8270</v>
      </c>
      <c r="R472" t="str">
        <f t="shared" si="44"/>
        <v>film &amp; video</v>
      </c>
      <c r="S472" t="str">
        <f t="shared" si="45"/>
        <v>animation</v>
      </c>
      <c r="T472">
        <v>1389844800</v>
      </c>
      <c r="U472">
        <v>1385524889</v>
      </c>
      <c r="V472" s="9">
        <f t="shared" si="46"/>
        <v>41605.167696759258</v>
      </c>
      <c r="W472" s="10">
        <f t="shared" si="47"/>
        <v>41655.166666666664</v>
      </c>
    </row>
    <row r="473" spans="1:23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>
        <f t="shared" si="42"/>
        <v>11.892727272727273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6541</v>
      </c>
      <c r="N473">
        <v>170</v>
      </c>
      <c r="O473">
        <f t="shared" si="43"/>
        <v>38.476470588235294</v>
      </c>
      <c r="P473" t="b">
        <v>0</v>
      </c>
      <c r="Q473" t="s">
        <v>8270</v>
      </c>
      <c r="R473" t="str">
        <f t="shared" si="44"/>
        <v>film &amp; video</v>
      </c>
      <c r="S473" t="str">
        <f t="shared" si="45"/>
        <v>animation</v>
      </c>
      <c r="T473">
        <v>1397924379</v>
      </c>
      <c r="U473">
        <v>1394039979</v>
      </c>
      <c r="V473" s="9">
        <f t="shared" si="46"/>
        <v>41703.721979166665</v>
      </c>
      <c r="W473" s="10">
        <f t="shared" si="47"/>
        <v>41748.680312500001</v>
      </c>
    </row>
    <row r="474" spans="1:23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>
        <f t="shared" si="42"/>
        <v>17.625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141</v>
      </c>
      <c r="N474">
        <v>5</v>
      </c>
      <c r="O474">
        <f t="shared" si="43"/>
        <v>28.2</v>
      </c>
      <c r="P474" t="b">
        <v>0</v>
      </c>
      <c r="Q474" t="s">
        <v>8270</v>
      </c>
      <c r="R474" t="str">
        <f t="shared" si="44"/>
        <v>film &amp; video</v>
      </c>
      <c r="S474" t="str">
        <f t="shared" si="45"/>
        <v>animation</v>
      </c>
      <c r="T474">
        <v>1408831718</v>
      </c>
      <c r="U474">
        <v>1406239718</v>
      </c>
      <c r="V474" s="9">
        <f t="shared" si="46"/>
        <v>41844.922662037039</v>
      </c>
      <c r="W474" s="10">
        <f t="shared" si="47"/>
        <v>41874.922662037039</v>
      </c>
    </row>
    <row r="475" spans="1:23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>
        <f t="shared" si="42"/>
        <v>2.87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861</v>
      </c>
      <c r="N475">
        <v>14</v>
      </c>
      <c r="O475">
        <f t="shared" si="43"/>
        <v>61.5</v>
      </c>
      <c r="P475" t="b">
        <v>0</v>
      </c>
      <c r="Q475" t="s">
        <v>8270</v>
      </c>
      <c r="R475" t="str">
        <f t="shared" si="44"/>
        <v>film &amp; video</v>
      </c>
      <c r="S475" t="str">
        <f t="shared" si="45"/>
        <v>animation</v>
      </c>
      <c r="T475">
        <v>1410972319</v>
      </c>
      <c r="U475">
        <v>1408380319</v>
      </c>
      <c r="V475" s="9">
        <f t="shared" si="46"/>
        <v>41869.698136574072</v>
      </c>
      <c r="W475" s="10">
        <f t="shared" si="47"/>
        <v>41899.698136574072</v>
      </c>
    </row>
    <row r="476" spans="1:23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>
        <f t="shared" si="42"/>
        <v>3.0303030303030304E-2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>
        <v>1</v>
      </c>
      <c r="O476">
        <f t="shared" si="43"/>
        <v>1</v>
      </c>
      <c r="P476" t="b">
        <v>0</v>
      </c>
      <c r="Q476" t="s">
        <v>8270</v>
      </c>
      <c r="R476" t="str">
        <f t="shared" si="44"/>
        <v>film &amp; video</v>
      </c>
      <c r="S476" t="str">
        <f t="shared" si="45"/>
        <v>animation</v>
      </c>
      <c r="T476">
        <v>1487318029</v>
      </c>
      <c r="U476">
        <v>1484726029</v>
      </c>
      <c r="V476" s="9">
        <f t="shared" si="46"/>
        <v>42753.329039351855</v>
      </c>
      <c r="W476" s="10">
        <f t="shared" si="47"/>
        <v>42783.329039351855</v>
      </c>
    </row>
    <row r="477" spans="1:23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>
        <f t="shared" si="42"/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>
        <v>0</v>
      </c>
      <c r="O477" t="e">
        <f t="shared" si="43"/>
        <v>#DIV/0!</v>
      </c>
      <c r="P477" t="b">
        <v>0</v>
      </c>
      <c r="Q477" t="s">
        <v>8270</v>
      </c>
      <c r="R477" t="str">
        <f t="shared" si="44"/>
        <v>film &amp; video</v>
      </c>
      <c r="S477" t="str">
        <f t="shared" si="45"/>
        <v>animation</v>
      </c>
      <c r="T477">
        <v>1430877843</v>
      </c>
      <c r="U477">
        <v>1428285843</v>
      </c>
      <c r="V477" s="9">
        <f t="shared" si="46"/>
        <v>42100.086145833338</v>
      </c>
      <c r="W477" s="10">
        <f t="shared" si="47"/>
        <v>42130.086145833338</v>
      </c>
    </row>
    <row r="478" spans="1:23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>
        <f t="shared" si="42"/>
        <v>2.230268181818182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4906.59</v>
      </c>
      <c r="N478">
        <v>124</v>
      </c>
      <c r="O478">
        <f t="shared" si="43"/>
        <v>39.569274193548388</v>
      </c>
      <c r="P478" t="b">
        <v>0</v>
      </c>
      <c r="Q478" t="s">
        <v>8270</v>
      </c>
      <c r="R478" t="str">
        <f t="shared" si="44"/>
        <v>film &amp; video</v>
      </c>
      <c r="S478" t="str">
        <f t="shared" si="45"/>
        <v>animation</v>
      </c>
      <c r="T478">
        <v>1401767940</v>
      </c>
      <c r="U478">
        <v>1398727441</v>
      </c>
      <c r="V478" s="9">
        <f t="shared" si="46"/>
        <v>41757.975011574075</v>
      </c>
      <c r="W478" s="10">
        <f t="shared" si="47"/>
        <v>41793.165972222225</v>
      </c>
    </row>
    <row r="479" spans="1:23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>
        <f t="shared" si="42"/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>
        <v>0</v>
      </c>
      <c r="O479" t="e">
        <f t="shared" si="43"/>
        <v>#DIV/0!</v>
      </c>
      <c r="P479" t="b">
        <v>0</v>
      </c>
      <c r="Q479" t="s">
        <v>8270</v>
      </c>
      <c r="R479" t="str">
        <f t="shared" si="44"/>
        <v>film &amp; video</v>
      </c>
      <c r="S479" t="str">
        <f t="shared" si="45"/>
        <v>animation</v>
      </c>
      <c r="T479">
        <v>1337371334</v>
      </c>
      <c r="U479">
        <v>1332187334</v>
      </c>
      <c r="V479" s="9">
        <f t="shared" si="46"/>
        <v>40987.83488425926</v>
      </c>
      <c r="W479" s="10">
        <f t="shared" si="47"/>
        <v>41047.83488425926</v>
      </c>
    </row>
    <row r="480" spans="1:23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>
        <f t="shared" si="42"/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>
        <v>0</v>
      </c>
      <c r="O480" t="e">
        <f t="shared" si="43"/>
        <v>#DIV/0!</v>
      </c>
      <c r="P480" t="b">
        <v>0</v>
      </c>
      <c r="Q480" t="s">
        <v>8270</v>
      </c>
      <c r="R480" t="str">
        <f t="shared" si="44"/>
        <v>film &amp; video</v>
      </c>
      <c r="S480" t="str">
        <f t="shared" si="45"/>
        <v>animation</v>
      </c>
      <c r="T480">
        <v>1427921509</v>
      </c>
      <c r="U480">
        <v>1425333109</v>
      </c>
      <c r="V480" s="9">
        <f t="shared" si="46"/>
        <v>42065.910983796297</v>
      </c>
      <c r="W480" s="10">
        <f t="shared" si="47"/>
        <v>42095.869317129633</v>
      </c>
    </row>
    <row r="481" spans="1:23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>
        <f t="shared" si="42"/>
        <v>32.56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4884</v>
      </c>
      <c r="N481">
        <v>55</v>
      </c>
      <c r="O481">
        <f t="shared" si="43"/>
        <v>88.8</v>
      </c>
      <c r="P481" t="b">
        <v>0</v>
      </c>
      <c r="Q481" t="s">
        <v>8270</v>
      </c>
      <c r="R481" t="str">
        <f t="shared" si="44"/>
        <v>film &amp; video</v>
      </c>
      <c r="S481" t="str">
        <f t="shared" si="45"/>
        <v>animation</v>
      </c>
      <c r="T481">
        <v>1416566835</v>
      </c>
      <c r="U481">
        <v>1411379235</v>
      </c>
      <c r="V481" s="9">
        <f t="shared" si="46"/>
        <v>41904.407812500001</v>
      </c>
      <c r="W481" s="10">
        <f t="shared" si="47"/>
        <v>41964.449479166666</v>
      </c>
    </row>
    <row r="482" spans="1:23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>
        <f t="shared" si="42"/>
        <v>19.41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7764</v>
      </c>
      <c r="N482">
        <v>140</v>
      </c>
      <c r="O482">
        <f t="shared" si="43"/>
        <v>55.457142857142856</v>
      </c>
      <c r="P482" t="b">
        <v>0</v>
      </c>
      <c r="Q482" t="s">
        <v>8270</v>
      </c>
      <c r="R482" t="str">
        <f t="shared" si="44"/>
        <v>film &amp; video</v>
      </c>
      <c r="S482" t="str">
        <f t="shared" si="45"/>
        <v>animation</v>
      </c>
      <c r="T482">
        <v>1376049615</v>
      </c>
      <c r="U482">
        <v>1373457615</v>
      </c>
      <c r="V482" s="9">
        <f t="shared" si="46"/>
        <v>41465.500173611108</v>
      </c>
      <c r="W482" s="10">
        <f t="shared" si="47"/>
        <v>41495.500173611108</v>
      </c>
    </row>
    <row r="483" spans="1:23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>
        <f t="shared" si="42"/>
        <v>6.1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1830</v>
      </c>
      <c r="N483">
        <v>21</v>
      </c>
      <c r="O483">
        <f t="shared" si="43"/>
        <v>87.142857142857139</v>
      </c>
      <c r="P483" t="b">
        <v>0</v>
      </c>
      <c r="Q483" t="s">
        <v>8270</v>
      </c>
      <c r="R483" t="str">
        <f t="shared" si="44"/>
        <v>film &amp; video</v>
      </c>
      <c r="S483" t="str">
        <f t="shared" si="45"/>
        <v>animation</v>
      </c>
      <c r="T483">
        <v>1349885289</v>
      </c>
      <c r="U483">
        <v>1347293289</v>
      </c>
      <c r="V483" s="9">
        <f t="shared" si="46"/>
        <v>41162.672326388885</v>
      </c>
      <c r="W483" s="10">
        <f t="shared" si="47"/>
        <v>41192.672326388885</v>
      </c>
    </row>
    <row r="484" spans="1:23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>
        <f t="shared" si="42"/>
        <v>0.1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10</v>
      </c>
      <c r="N484">
        <v>1</v>
      </c>
      <c r="O484">
        <f t="shared" si="43"/>
        <v>10</v>
      </c>
      <c r="P484" t="b">
        <v>0</v>
      </c>
      <c r="Q484" t="s">
        <v>8270</v>
      </c>
      <c r="R484" t="str">
        <f t="shared" si="44"/>
        <v>film &amp; video</v>
      </c>
      <c r="S484" t="str">
        <f t="shared" si="45"/>
        <v>animation</v>
      </c>
      <c r="T484">
        <v>1460644440</v>
      </c>
      <c r="U484">
        <v>1458336690</v>
      </c>
      <c r="V484" s="9">
        <f t="shared" si="46"/>
        <v>42447.896875000006</v>
      </c>
      <c r="W484" s="10">
        <f t="shared" si="47"/>
        <v>42474.606944444444</v>
      </c>
    </row>
    <row r="485" spans="1:23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>
        <f t="shared" si="42"/>
        <v>50.2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7530</v>
      </c>
      <c r="N485">
        <v>147</v>
      </c>
      <c r="O485">
        <f t="shared" si="43"/>
        <v>51.224489795918366</v>
      </c>
      <c r="P485" t="b">
        <v>0</v>
      </c>
      <c r="Q485" t="s">
        <v>8270</v>
      </c>
      <c r="R485" t="str">
        <f t="shared" si="44"/>
        <v>film &amp; video</v>
      </c>
      <c r="S485" t="str">
        <f t="shared" si="45"/>
        <v>animation</v>
      </c>
      <c r="T485">
        <v>1359434672</v>
      </c>
      <c r="U485">
        <v>1354250672</v>
      </c>
      <c r="V485" s="9">
        <f t="shared" si="46"/>
        <v>41243.197592592594</v>
      </c>
      <c r="W485" s="10">
        <f t="shared" si="47"/>
        <v>41303.197592592594</v>
      </c>
    </row>
    <row r="486" spans="1:23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>
        <f t="shared" si="42"/>
        <v>0.18625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149</v>
      </c>
      <c r="N486">
        <v>11</v>
      </c>
      <c r="O486">
        <f t="shared" si="43"/>
        <v>13.545454545454545</v>
      </c>
      <c r="P486" t="b">
        <v>0</v>
      </c>
      <c r="Q486" t="s">
        <v>8270</v>
      </c>
      <c r="R486" t="str">
        <f t="shared" si="44"/>
        <v>film &amp; video</v>
      </c>
      <c r="S486" t="str">
        <f t="shared" si="45"/>
        <v>animation</v>
      </c>
      <c r="T486">
        <v>1446766372</v>
      </c>
      <c r="U486">
        <v>1443220372</v>
      </c>
      <c r="V486" s="9">
        <f t="shared" si="46"/>
        <v>42272.93949074074</v>
      </c>
      <c r="W486" s="10">
        <f t="shared" si="47"/>
        <v>42313.981157407412</v>
      </c>
    </row>
    <row r="487" spans="1:23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>
        <f t="shared" si="42"/>
        <v>21.906971229845084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8315.01</v>
      </c>
      <c r="N487">
        <v>125</v>
      </c>
      <c r="O487">
        <f t="shared" si="43"/>
        <v>66.520080000000007</v>
      </c>
      <c r="P487" t="b">
        <v>0</v>
      </c>
      <c r="Q487" t="s">
        <v>8270</v>
      </c>
      <c r="R487" t="str">
        <f t="shared" si="44"/>
        <v>film &amp; video</v>
      </c>
      <c r="S487" t="str">
        <f t="shared" si="45"/>
        <v>animation</v>
      </c>
      <c r="T487">
        <v>1368792499</v>
      </c>
      <c r="U487">
        <v>1366200499</v>
      </c>
      <c r="V487" s="9">
        <f t="shared" si="46"/>
        <v>41381.50577546296</v>
      </c>
      <c r="W487" s="10">
        <f t="shared" si="47"/>
        <v>41411.50577546296</v>
      </c>
    </row>
    <row r="488" spans="1:23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>
        <f t="shared" si="42"/>
        <v>9.0909090909090905E-3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50</v>
      </c>
      <c r="N488">
        <v>1</v>
      </c>
      <c r="O488">
        <f t="shared" si="43"/>
        <v>50</v>
      </c>
      <c r="P488" t="b">
        <v>0</v>
      </c>
      <c r="Q488" t="s">
        <v>8270</v>
      </c>
      <c r="R488" t="str">
        <f t="shared" si="44"/>
        <v>film &amp; video</v>
      </c>
      <c r="S488" t="str">
        <f t="shared" si="45"/>
        <v>animation</v>
      </c>
      <c r="T488">
        <v>1401662239</v>
      </c>
      <c r="U488">
        <v>1399070239</v>
      </c>
      <c r="V488" s="9">
        <f t="shared" si="46"/>
        <v>41761.94258101852</v>
      </c>
      <c r="W488" s="10">
        <f t="shared" si="47"/>
        <v>41791.94258101852</v>
      </c>
    </row>
    <row r="489" spans="1:23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>
        <f t="shared" si="42"/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>
        <v>0</v>
      </c>
      <c r="O489" t="e">
        <f t="shared" si="43"/>
        <v>#DIV/0!</v>
      </c>
      <c r="P489" t="b">
        <v>0</v>
      </c>
      <c r="Q489" t="s">
        <v>8270</v>
      </c>
      <c r="R489" t="str">
        <f t="shared" si="44"/>
        <v>film &amp; video</v>
      </c>
      <c r="S489" t="str">
        <f t="shared" si="45"/>
        <v>animation</v>
      </c>
      <c r="T489">
        <v>1482678994</v>
      </c>
      <c r="U489">
        <v>1477491394</v>
      </c>
      <c r="V489" s="9">
        <f t="shared" si="46"/>
        <v>42669.594837962963</v>
      </c>
      <c r="W489" s="10">
        <f t="shared" si="47"/>
        <v>42729.636504629627</v>
      </c>
    </row>
    <row r="490" spans="1:23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>
        <f t="shared" si="42"/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>
        <v>0</v>
      </c>
      <c r="O490" t="e">
        <f t="shared" si="43"/>
        <v>#DIV/0!</v>
      </c>
      <c r="P490" t="b">
        <v>0</v>
      </c>
      <c r="Q490" t="s">
        <v>8270</v>
      </c>
      <c r="R490" t="str">
        <f t="shared" si="44"/>
        <v>film &amp; video</v>
      </c>
      <c r="S490" t="str">
        <f t="shared" si="45"/>
        <v>animation</v>
      </c>
      <c r="T490">
        <v>1483924700</v>
      </c>
      <c r="U490">
        <v>1481332700</v>
      </c>
      <c r="V490" s="9">
        <f t="shared" si="46"/>
        <v>42714.054398148146</v>
      </c>
      <c r="W490" s="10">
        <f t="shared" si="47"/>
        <v>42744.054398148146</v>
      </c>
    </row>
    <row r="491" spans="1:23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>
        <f t="shared" si="42"/>
        <v>0.28667813379201834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215</v>
      </c>
      <c r="N491">
        <v>3</v>
      </c>
      <c r="O491">
        <f t="shared" si="43"/>
        <v>71.666666666666671</v>
      </c>
      <c r="P491" t="b">
        <v>0</v>
      </c>
      <c r="Q491" t="s">
        <v>8270</v>
      </c>
      <c r="R491" t="str">
        <f t="shared" si="44"/>
        <v>film &amp; video</v>
      </c>
      <c r="S491" t="str">
        <f t="shared" si="45"/>
        <v>animation</v>
      </c>
      <c r="T491">
        <v>1325763180</v>
      </c>
      <c r="U491">
        <v>1323084816</v>
      </c>
      <c r="V491" s="9">
        <f t="shared" si="46"/>
        <v>40882.481666666667</v>
      </c>
      <c r="W491" s="10">
        <f t="shared" si="47"/>
        <v>40913.481249999997</v>
      </c>
    </row>
    <row r="492" spans="1:23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>
        <f t="shared" si="42"/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>
        <v>0</v>
      </c>
      <c r="O492" t="e">
        <f t="shared" si="43"/>
        <v>#DIV/0!</v>
      </c>
      <c r="P492" t="b">
        <v>0</v>
      </c>
      <c r="Q492" t="s">
        <v>8270</v>
      </c>
      <c r="R492" t="str">
        <f t="shared" si="44"/>
        <v>film &amp; video</v>
      </c>
      <c r="S492" t="str">
        <f t="shared" si="45"/>
        <v>animation</v>
      </c>
      <c r="T492">
        <v>1345677285</v>
      </c>
      <c r="U492">
        <v>1343085285</v>
      </c>
      <c r="V492" s="9">
        <f t="shared" si="46"/>
        <v>41113.968576388892</v>
      </c>
      <c r="W492" s="10">
        <f t="shared" si="47"/>
        <v>41143.968576388892</v>
      </c>
    </row>
    <row r="493" spans="1:23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>
        <f t="shared" si="42"/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>
        <v>0</v>
      </c>
      <c r="O493" t="e">
        <f t="shared" si="43"/>
        <v>#DIV/0!</v>
      </c>
      <c r="P493" t="b">
        <v>0</v>
      </c>
      <c r="Q493" t="s">
        <v>8270</v>
      </c>
      <c r="R493" t="str">
        <f t="shared" si="44"/>
        <v>film &amp; video</v>
      </c>
      <c r="S493" t="str">
        <f t="shared" si="45"/>
        <v>animation</v>
      </c>
      <c r="T493">
        <v>1453937699</v>
      </c>
      <c r="U493">
        <v>1451345699</v>
      </c>
      <c r="V493" s="9">
        <f t="shared" si="46"/>
        <v>42366.982627314821</v>
      </c>
      <c r="W493" s="10">
        <f t="shared" si="47"/>
        <v>42396.982627314821</v>
      </c>
    </row>
    <row r="494" spans="1:23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>
        <f t="shared" si="42"/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>
        <v>0</v>
      </c>
      <c r="O494" t="e">
        <f t="shared" si="43"/>
        <v>#DIV/0!</v>
      </c>
      <c r="P494" t="b">
        <v>0</v>
      </c>
      <c r="Q494" t="s">
        <v>8270</v>
      </c>
      <c r="R494" t="str">
        <f t="shared" si="44"/>
        <v>film &amp; video</v>
      </c>
      <c r="S494" t="str">
        <f t="shared" si="45"/>
        <v>animation</v>
      </c>
      <c r="T494">
        <v>1476319830</v>
      </c>
      <c r="U494">
        <v>1471135830</v>
      </c>
      <c r="V494" s="9">
        <f t="shared" si="46"/>
        <v>42596.03506944445</v>
      </c>
      <c r="W494" s="10">
        <f t="shared" si="47"/>
        <v>42656.03506944445</v>
      </c>
    </row>
    <row r="495" spans="1:23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>
        <f t="shared" si="42"/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>
        <v>0</v>
      </c>
      <c r="O495" t="e">
        <f t="shared" si="43"/>
        <v>#DIV/0!</v>
      </c>
      <c r="P495" t="b">
        <v>0</v>
      </c>
      <c r="Q495" t="s">
        <v>8270</v>
      </c>
      <c r="R495" t="str">
        <f t="shared" si="44"/>
        <v>film &amp; video</v>
      </c>
      <c r="S495" t="str">
        <f t="shared" si="45"/>
        <v>animation</v>
      </c>
      <c r="T495">
        <v>1432142738</v>
      </c>
      <c r="U495">
        <v>1429550738</v>
      </c>
      <c r="V495" s="9">
        <f t="shared" si="46"/>
        <v>42114.726134259254</v>
      </c>
      <c r="W495" s="10">
        <f t="shared" si="47"/>
        <v>42144.726134259254</v>
      </c>
    </row>
    <row r="496" spans="1:23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>
        <f t="shared" si="42"/>
        <v>0.155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31</v>
      </c>
      <c r="N496">
        <v>3</v>
      </c>
      <c r="O496">
        <f t="shared" si="43"/>
        <v>10.333333333333334</v>
      </c>
      <c r="P496" t="b">
        <v>0</v>
      </c>
      <c r="Q496" t="s">
        <v>8270</v>
      </c>
      <c r="R496" t="str">
        <f t="shared" si="44"/>
        <v>film &amp; video</v>
      </c>
      <c r="S496" t="str">
        <f t="shared" si="45"/>
        <v>animation</v>
      </c>
      <c r="T496">
        <v>1404356400</v>
      </c>
      <c r="U496">
        <v>1402343765</v>
      </c>
      <c r="V496" s="9">
        <f t="shared" si="46"/>
        <v>41799.830613425926</v>
      </c>
      <c r="W496" s="10">
        <f t="shared" si="47"/>
        <v>41823.125</v>
      </c>
    </row>
    <row r="497" spans="1:23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>
        <f t="shared" si="42"/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>
        <v>0</v>
      </c>
      <c r="O497" t="e">
        <f t="shared" si="43"/>
        <v>#DIV/0!</v>
      </c>
      <c r="P497" t="b">
        <v>0</v>
      </c>
      <c r="Q497" t="s">
        <v>8270</v>
      </c>
      <c r="R497" t="str">
        <f t="shared" si="44"/>
        <v>film &amp; video</v>
      </c>
      <c r="S497" t="str">
        <f t="shared" si="45"/>
        <v>animation</v>
      </c>
      <c r="T497">
        <v>1437076305</v>
      </c>
      <c r="U497">
        <v>1434484305</v>
      </c>
      <c r="V497" s="9">
        <f t="shared" si="46"/>
        <v>42171.827604166669</v>
      </c>
      <c r="W497" s="10">
        <f t="shared" si="47"/>
        <v>42201.827604166669</v>
      </c>
    </row>
    <row r="498" spans="1:23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>
        <f t="shared" si="42"/>
        <v>1.6666666666666668E-3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>
        <v>1</v>
      </c>
      <c r="O498">
        <f t="shared" si="43"/>
        <v>1</v>
      </c>
      <c r="P498" t="b">
        <v>0</v>
      </c>
      <c r="Q498" t="s">
        <v>8270</v>
      </c>
      <c r="R498" t="str">
        <f t="shared" si="44"/>
        <v>film &amp; video</v>
      </c>
      <c r="S498" t="str">
        <f t="shared" si="45"/>
        <v>animation</v>
      </c>
      <c r="T498">
        <v>1392070874</v>
      </c>
      <c r="U498">
        <v>1386886874</v>
      </c>
      <c r="V498" s="9">
        <f t="shared" si="46"/>
        <v>41620.93141203704</v>
      </c>
      <c r="W498" s="10">
        <f t="shared" si="47"/>
        <v>41680.93141203704</v>
      </c>
    </row>
    <row r="499" spans="1:23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>
        <f t="shared" si="42"/>
        <v>0.6696428571428571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30</v>
      </c>
      <c r="N499">
        <v>3</v>
      </c>
      <c r="O499">
        <f t="shared" si="43"/>
        <v>10</v>
      </c>
      <c r="P499" t="b">
        <v>0</v>
      </c>
      <c r="Q499" t="s">
        <v>8270</v>
      </c>
      <c r="R499" t="str">
        <f t="shared" si="44"/>
        <v>film &amp; video</v>
      </c>
      <c r="S499" t="str">
        <f t="shared" si="45"/>
        <v>animation</v>
      </c>
      <c r="T499">
        <v>1419483600</v>
      </c>
      <c r="U499">
        <v>1414889665</v>
      </c>
      <c r="V499" s="9">
        <f t="shared" si="46"/>
        <v>41945.037789351853</v>
      </c>
      <c r="W499" s="10">
        <f t="shared" si="47"/>
        <v>41998.208333333328</v>
      </c>
    </row>
    <row r="500" spans="1:23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>
        <f t="shared" si="42"/>
        <v>4.5985132395404564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2994</v>
      </c>
      <c r="N500">
        <v>22</v>
      </c>
      <c r="O500">
        <f t="shared" si="43"/>
        <v>136.09090909090909</v>
      </c>
      <c r="P500" t="b">
        <v>0</v>
      </c>
      <c r="Q500" t="s">
        <v>8270</v>
      </c>
      <c r="R500" t="str">
        <f t="shared" si="44"/>
        <v>film &amp; video</v>
      </c>
      <c r="S500" t="str">
        <f t="shared" si="45"/>
        <v>animation</v>
      </c>
      <c r="T500">
        <v>1324664249</v>
      </c>
      <c r="U500">
        <v>1321035449</v>
      </c>
      <c r="V500" s="9">
        <f t="shared" si="46"/>
        <v>40858.762141203704</v>
      </c>
      <c r="W500" s="10">
        <f t="shared" si="47"/>
        <v>40900.762141203704</v>
      </c>
    </row>
    <row r="501" spans="1:23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>
        <f t="shared" si="42"/>
        <v>9.5500000000000007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1910</v>
      </c>
      <c r="N501">
        <v>26</v>
      </c>
      <c r="O501">
        <f t="shared" si="43"/>
        <v>73.461538461538467</v>
      </c>
      <c r="P501" t="b">
        <v>0</v>
      </c>
      <c r="Q501" t="s">
        <v>8270</v>
      </c>
      <c r="R501" t="str">
        <f t="shared" si="44"/>
        <v>film &amp; video</v>
      </c>
      <c r="S501" t="str">
        <f t="shared" si="45"/>
        <v>animation</v>
      </c>
      <c r="T501">
        <v>1255381140</v>
      </c>
      <c r="U501">
        <v>1250630968</v>
      </c>
      <c r="V501" s="9">
        <f t="shared" si="46"/>
        <v>40043.895462962959</v>
      </c>
      <c r="W501" s="10">
        <f t="shared" si="47"/>
        <v>40098.874305555553</v>
      </c>
    </row>
    <row r="502" spans="1:23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>
        <f t="shared" si="42"/>
        <v>3.3076923076923079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215</v>
      </c>
      <c r="N502">
        <v>4</v>
      </c>
      <c r="O502">
        <f t="shared" si="43"/>
        <v>53.75</v>
      </c>
      <c r="P502" t="b">
        <v>0</v>
      </c>
      <c r="Q502" t="s">
        <v>8270</v>
      </c>
      <c r="R502" t="str">
        <f t="shared" si="44"/>
        <v>film &amp; video</v>
      </c>
      <c r="S502" t="str">
        <f t="shared" si="45"/>
        <v>animation</v>
      </c>
      <c r="T502">
        <v>1273356960</v>
      </c>
      <c r="U502">
        <v>1268255751</v>
      </c>
      <c r="V502" s="9">
        <f t="shared" si="46"/>
        <v>40247.886006944449</v>
      </c>
      <c r="W502" s="10">
        <f t="shared" si="47"/>
        <v>40306.927777777775</v>
      </c>
    </row>
    <row r="503" spans="1:23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>
        <f t="shared" si="42"/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>
        <v>0</v>
      </c>
      <c r="O503" t="e">
        <f t="shared" si="43"/>
        <v>#DIV/0!</v>
      </c>
      <c r="P503" t="b">
        <v>0</v>
      </c>
      <c r="Q503" t="s">
        <v>8270</v>
      </c>
      <c r="R503" t="str">
        <f t="shared" si="44"/>
        <v>film &amp; video</v>
      </c>
      <c r="S503" t="str">
        <f t="shared" si="45"/>
        <v>animation</v>
      </c>
      <c r="T503">
        <v>1310189851</v>
      </c>
      <c r="U503">
        <v>1307597851</v>
      </c>
      <c r="V503" s="9">
        <f t="shared" si="46"/>
        <v>40703.234386574077</v>
      </c>
      <c r="W503" s="10">
        <f t="shared" si="47"/>
        <v>40733.234386574077</v>
      </c>
    </row>
    <row r="504" spans="1:23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>
        <f t="shared" si="42"/>
        <v>1.1499999999999999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230</v>
      </c>
      <c r="N504">
        <v>4</v>
      </c>
      <c r="O504">
        <f t="shared" si="43"/>
        <v>57.5</v>
      </c>
      <c r="P504" t="b">
        <v>0</v>
      </c>
      <c r="Q504" t="s">
        <v>8270</v>
      </c>
      <c r="R504" t="str">
        <f t="shared" si="44"/>
        <v>film &amp; video</v>
      </c>
      <c r="S504" t="str">
        <f t="shared" si="45"/>
        <v>animation</v>
      </c>
      <c r="T504">
        <v>1332073025</v>
      </c>
      <c r="U504">
        <v>1329484625</v>
      </c>
      <c r="V504" s="9">
        <f t="shared" si="46"/>
        <v>40956.553530092591</v>
      </c>
      <c r="W504" s="10">
        <f t="shared" si="47"/>
        <v>40986.511863425927</v>
      </c>
    </row>
    <row r="505" spans="1:23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>
        <f t="shared" si="42"/>
        <v>1.7538461538461538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114</v>
      </c>
      <c r="N505">
        <v>9</v>
      </c>
      <c r="O505">
        <f t="shared" si="43"/>
        <v>12.666666666666666</v>
      </c>
      <c r="P505" t="b">
        <v>0</v>
      </c>
      <c r="Q505" t="s">
        <v>8270</v>
      </c>
      <c r="R505" t="str">
        <f t="shared" si="44"/>
        <v>film &amp; video</v>
      </c>
      <c r="S505" t="str">
        <f t="shared" si="45"/>
        <v>animation</v>
      </c>
      <c r="T505">
        <v>1421498303</v>
      </c>
      <c r="U505">
        <v>1418906303</v>
      </c>
      <c r="V505" s="9">
        <f t="shared" si="46"/>
        <v>41991.526655092588</v>
      </c>
      <c r="W505" s="10">
        <f t="shared" si="47"/>
        <v>42021.526655092588</v>
      </c>
    </row>
    <row r="506" spans="1:23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>
        <f t="shared" si="42"/>
        <v>1.3673469387755102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335</v>
      </c>
      <c r="N506">
        <v>5</v>
      </c>
      <c r="O506">
        <f t="shared" si="43"/>
        <v>67</v>
      </c>
      <c r="P506" t="b">
        <v>0</v>
      </c>
      <c r="Q506" t="s">
        <v>8270</v>
      </c>
      <c r="R506" t="str">
        <f t="shared" si="44"/>
        <v>film &amp; video</v>
      </c>
      <c r="S506" t="str">
        <f t="shared" si="45"/>
        <v>animation</v>
      </c>
      <c r="T506">
        <v>1334097387</v>
      </c>
      <c r="U506">
        <v>1328916987</v>
      </c>
      <c r="V506" s="9">
        <f t="shared" si="46"/>
        <v>40949.98364583333</v>
      </c>
      <c r="W506" s="10">
        <f t="shared" si="47"/>
        <v>41009.941979166666</v>
      </c>
    </row>
    <row r="507" spans="1:23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>
        <f t="shared" si="42"/>
        <v>0.43333333333333329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52</v>
      </c>
      <c r="N507">
        <v>14</v>
      </c>
      <c r="O507">
        <f t="shared" si="43"/>
        <v>3.7142857142857144</v>
      </c>
      <c r="P507" t="b">
        <v>0</v>
      </c>
      <c r="Q507" t="s">
        <v>8270</v>
      </c>
      <c r="R507" t="str">
        <f t="shared" si="44"/>
        <v>film &amp; video</v>
      </c>
      <c r="S507" t="str">
        <f t="shared" si="45"/>
        <v>animation</v>
      </c>
      <c r="T507">
        <v>1451010086</v>
      </c>
      <c r="U507">
        <v>1447122086</v>
      </c>
      <c r="V507" s="9">
        <f t="shared" si="46"/>
        <v>42318.098217592589</v>
      </c>
      <c r="W507" s="10">
        <f t="shared" si="47"/>
        <v>42363.098217592589</v>
      </c>
    </row>
    <row r="508" spans="1:23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>
        <f t="shared" si="42"/>
        <v>0.125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250</v>
      </c>
      <c r="N508">
        <v>1</v>
      </c>
      <c r="O508">
        <f t="shared" si="43"/>
        <v>250</v>
      </c>
      <c r="P508" t="b">
        <v>0</v>
      </c>
      <c r="Q508" t="s">
        <v>8270</v>
      </c>
      <c r="R508" t="str">
        <f t="shared" si="44"/>
        <v>film &amp; video</v>
      </c>
      <c r="S508" t="str">
        <f t="shared" si="45"/>
        <v>animation</v>
      </c>
      <c r="T508">
        <v>1376140520</v>
      </c>
      <c r="U508">
        <v>1373548520</v>
      </c>
      <c r="V508" s="9">
        <f t="shared" si="46"/>
        <v>41466.552314814813</v>
      </c>
      <c r="W508" s="10">
        <f t="shared" si="47"/>
        <v>41496.552314814813</v>
      </c>
    </row>
    <row r="509" spans="1:23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>
        <f t="shared" si="42"/>
        <v>3.2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640</v>
      </c>
      <c r="N509">
        <v>10</v>
      </c>
      <c r="O509">
        <f t="shared" si="43"/>
        <v>64</v>
      </c>
      <c r="P509" t="b">
        <v>0</v>
      </c>
      <c r="Q509" t="s">
        <v>8270</v>
      </c>
      <c r="R509" t="str">
        <f t="shared" si="44"/>
        <v>film &amp; video</v>
      </c>
      <c r="S509" t="str">
        <f t="shared" si="45"/>
        <v>animation</v>
      </c>
      <c r="T509">
        <v>1350687657</v>
      </c>
      <c r="U509">
        <v>1346799657</v>
      </c>
      <c r="V509" s="9">
        <f t="shared" si="46"/>
        <v>41156.958993055552</v>
      </c>
      <c r="W509" s="10">
        <f t="shared" si="47"/>
        <v>41201.958993055552</v>
      </c>
    </row>
    <row r="510" spans="1:23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>
        <f t="shared" si="42"/>
        <v>0.8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400</v>
      </c>
      <c r="N510">
        <v>3</v>
      </c>
      <c r="O510">
        <f t="shared" si="43"/>
        <v>133.33333333333334</v>
      </c>
      <c r="P510" t="b">
        <v>0</v>
      </c>
      <c r="Q510" t="s">
        <v>8270</v>
      </c>
      <c r="R510" t="str">
        <f t="shared" si="44"/>
        <v>film &amp; video</v>
      </c>
      <c r="S510" t="str">
        <f t="shared" si="45"/>
        <v>animation</v>
      </c>
      <c r="T510">
        <v>1337955240</v>
      </c>
      <c r="U510">
        <v>1332808501</v>
      </c>
      <c r="V510" s="9">
        <f t="shared" si="46"/>
        <v>40995.024317129632</v>
      </c>
      <c r="W510" s="10">
        <f t="shared" si="47"/>
        <v>41054.593055555553</v>
      </c>
    </row>
    <row r="511" spans="1:23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>
        <f t="shared" si="42"/>
        <v>0.2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10</v>
      </c>
      <c r="N511">
        <v>1</v>
      </c>
      <c r="O511">
        <f t="shared" si="43"/>
        <v>10</v>
      </c>
      <c r="P511" t="b">
        <v>0</v>
      </c>
      <c r="Q511" t="s">
        <v>8270</v>
      </c>
      <c r="R511" t="str">
        <f t="shared" si="44"/>
        <v>film &amp; video</v>
      </c>
      <c r="S511" t="str">
        <f t="shared" si="45"/>
        <v>animation</v>
      </c>
      <c r="T511">
        <v>1435504170</v>
      </c>
      <c r="U511">
        <v>1432912170</v>
      </c>
      <c r="V511" s="9">
        <f t="shared" si="46"/>
        <v>42153.631597222222</v>
      </c>
      <c r="W511" s="10">
        <f t="shared" si="47"/>
        <v>42183.631597222222</v>
      </c>
    </row>
    <row r="512" spans="1:23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>
        <f t="shared" si="42"/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>
        <v>0</v>
      </c>
      <c r="O512" t="e">
        <f t="shared" si="43"/>
        <v>#DIV/0!</v>
      </c>
      <c r="P512" t="b">
        <v>0</v>
      </c>
      <c r="Q512" t="s">
        <v>8270</v>
      </c>
      <c r="R512" t="str">
        <f t="shared" si="44"/>
        <v>film &amp; video</v>
      </c>
      <c r="S512" t="str">
        <f t="shared" si="45"/>
        <v>animation</v>
      </c>
      <c r="T512">
        <v>1456805639</v>
      </c>
      <c r="U512">
        <v>1454213639</v>
      </c>
      <c r="V512" s="9">
        <f t="shared" si="46"/>
        <v>42400.176377314812</v>
      </c>
      <c r="W512" s="10">
        <f t="shared" si="47"/>
        <v>42430.176377314812</v>
      </c>
    </row>
    <row r="513" spans="1:23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>
        <f t="shared" si="42"/>
        <v>3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150</v>
      </c>
      <c r="N513">
        <v>5</v>
      </c>
      <c r="O513">
        <f t="shared" si="43"/>
        <v>30</v>
      </c>
      <c r="P513" t="b">
        <v>0</v>
      </c>
      <c r="Q513" t="s">
        <v>8270</v>
      </c>
      <c r="R513" t="str">
        <f t="shared" si="44"/>
        <v>film &amp; video</v>
      </c>
      <c r="S513" t="str">
        <f t="shared" si="45"/>
        <v>animation</v>
      </c>
      <c r="T513">
        <v>1365228982</v>
      </c>
      <c r="U513">
        <v>1362640582</v>
      </c>
      <c r="V513" s="9">
        <f t="shared" si="46"/>
        <v>41340.303032407406</v>
      </c>
      <c r="W513" s="10">
        <f t="shared" si="47"/>
        <v>41370.261365740742</v>
      </c>
    </row>
    <row r="514" spans="1:23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>
        <f t="shared" si="42"/>
        <v>0.13749999999999998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11</v>
      </c>
      <c r="N514">
        <v>2</v>
      </c>
      <c r="O514">
        <f t="shared" si="43"/>
        <v>5.5</v>
      </c>
      <c r="P514" t="b">
        <v>0</v>
      </c>
      <c r="Q514" t="s">
        <v>8270</v>
      </c>
      <c r="R514" t="str">
        <f t="shared" si="44"/>
        <v>film &amp; video</v>
      </c>
      <c r="S514" t="str">
        <f t="shared" si="45"/>
        <v>animation</v>
      </c>
      <c r="T514">
        <v>1479667727</v>
      </c>
      <c r="U514">
        <v>1475776127</v>
      </c>
      <c r="V514" s="9">
        <f t="shared" si="46"/>
        <v>42649.742210648154</v>
      </c>
      <c r="W514" s="10">
        <f t="shared" si="47"/>
        <v>42694.783877314811</v>
      </c>
    </row>
    <row r="515" spans="1:23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>
        <f t="shared" ref="F515:F578" si="48">(E515/D515)*100</f>
        <v>13.923999999999999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6962</v>
      </c>
      <c r="N515">
        <v>68</v>
      </c>
      <c r="O515">
        <f t="shared" ref="O515:O578" si="49">M515/N515</f>
        <v>102.38235294117646</v>
      </c>
      <c r="P515" t="b">
        <v>0</v>
      </c>
      <c r="Q515" t="s">
        <v>8270</v>
      </c>
      <c r="R515" t="str">
        <f t="shared" ref="R515:R578" si="50">LEFT(Q515,SEARCH("/",Q515,1)-1)</f>
        <v>film &amp; video</v>
      </c>
      <c r="S515" t="str">
        <f t="shared" ref="S515:S578" si="51">RIGHT(Q515,LEN(Q515)-FIND("/",Q515))</f>
        <v>animation</v>
      </c>
      <c r="T515">
        <v>1471244400</v>
      </c>
      <c r="U515">
        <v>1467387705</v>
      </c>
      <c r="V515" s="9">
        <f t="shared" ref="V515:V578" si="52">(((U515/60)/60)/24)+DATE(1970,1,1)</f>
        <v>42552.653993055559</v>
      </c>
      <c r="W515" s="10">
        <f t="shared" ref="W515:W578" si="53">(((T515/60)/60)/24)+DATE(1970,1,1)</f>
        <v>42597.291666666672</v>
      </c>
    </row>
    <row r="516" spans="1:23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>
        <f t="shared" si="48"/>
        <v>3.3333333333333335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50</v>
      </c>
      <c r="N516">
        <v>3</v>
      </c>
      <c r="O516">
        <f t="shared" si="49"/>
        <v>16.666666666666668</v>
      </c>
      <c r="P516" t="b">
        <v>0</v>
      </c>
      <c r="Q516" t="s">
        <v>8270</v>
      </c>
      <c r="R516" t="str">
        <f t="shared" si="50"/>
        <v>film &amp; video</v>
      </c>
      <c r="S516" t="str">
        <f t="shared" si="51"/>
        <v>animation</v>
      </c>
      <c r="T516">
        <v>1407595447</v>
      </c>
      <c r="U516">
        <v>1405003447</v>
      </c>
      <c r="V516" s="9">
        <f t="shared" si="52"/>
        <v>41830.613969907405</v>
      </c>
      <c r="W516" s="10">
        <f t="shared" si="53"/>
        <v>41860.613969907405</v>
      </c>
    </row>
    <row r="517" spans="1:23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>
        <f t="shared" si="48"/>
        <v>25.41340206185567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24651</v>
      </c>
      <c r="N517">
        <v>34</v>
      </c>
      <c r="O517">
        <f t="shared" si="49"/>
        <v>725.02941176470586</v>
      </c>
      <c r="P517" t="b">
        <v>0</v>
      </c>
      <c r="Q517" t="s">
        <v>8270</v>
      </c>
      <c r="R517" t="str">
        <f t="shared" si="50"/>
        <v>film &amp; video</v>
      </c>
      <c r="S517" t="str">
        <f t="shared" si="51"/>
        <v>animation</v>
      </c>
      <c r="T517">
        <v>1451389601</v>
      </c>
      <c r="U517">
        <v>1447933601</v>
      </c>
      <c r="V517" s="9">
        <f t="shared" si="52"/>
        <v>42327.490752314814</v>
      </c>
      <c r="W517" s="10">
        <f t="shared" si="53"/>
        <v>42367.490752314814</v>
      </c>
    </row>
    <row r="518" spans="1:23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>
        <f t="shared" si="48"/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>
        <v>0</v>
      </c>
      <c r="O518" t="e">
        <f t="shared" si="49"/>
        <v>#DIV/0!</v>
      </c>
      <c r="P518" t="b">
        <v>0</v>
      </c>
      <c r="Q518" t="s">
        <v>8270</v>
      </c>
      <c r="R518" t="str">
        <f t="shared" si="50"/>
        <v>film &amp; video</v>
      </c>
      <c r="S518" t="str">
        <f t="shared" si="51"/>
        <v>animation</v>
      </c>
      <c r="T518">
        <v>1432752080</v>
      </c>
      <c r="U518">
        <v>1427568080</v>
      </c>
      <c r="V518" s="9">
        <f t="shared" si="52"/>
        <v>42091.778703703705</v>
      </c>
      <c r="W518" s="10">
        <f t="shared" si="53"/>
        <v>42151.778703703705</v>
      </c>
    </row>
    <row r="519" spans="1:23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>
        <f t="shared" si="48"/>
        <v>1.3666666666666667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205</v>
      </c>
      <c r="N519">
        <v>3</v>
      </c>
      <c r="O519">
        <f t="shared" si="49"/>
        <v>68.333333333333329</v>
      </c>
      <c r="P519" t="b">
        <v>0</v>
      </c>
      <c r="Q519" t="s">
        <v>8270</v>
      </c>
      <c r="R519" t="str">
        <f t="shared" si="50"/>
        <v>film &amp; video</v>
      </c>
      <c r="S519" t="str">
        <f t="shared" si="51"/>
        <v>animation</v>
      </c>
      <c r="T519">
        <v>1486046761</v>
      </c>
      <c r="U519">
        <v>1483454761</v>
      </c>
      <c r="V519" s="9">
        <f t="shared" si="52"/>
        <v>42738.615289351852</v>
      </c>
      <c r="W519" s="10">
        <f t="shared" si="53"/>
        <v>42768.615289351852</v>
      </c>
    </row>
    <row r="520" spans="1:23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>
        <f t="shared" si="48"/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>
        <v>0</v>
      </c>
      <c r="O520" t="e">
        <f t="shared" si="49"/>
        <v>#DIV/0!</v>
      </c>
      <c r="P520" t="b">
        <v>0</v>
      </c>
      <c r="Q520" t="s">
        <v>8270</v>
      </c>
      <c r="R520" t="str">
        <f t="shared" si="50"/>
        <v>film &amp; video</v>
      </c>
      <c r="S520" t="str">
        <f t="shared" si="51"/>
        <v>animation</v>
      </c>
      <c r="T520">
        <v>1441550760</v>
      </c>
      <c r="U520">
        <v>1438958824</v>
      </c>
      <c r="V520" s="9">
        <f t="shared" si="52"/>
        <v>42223.616018518514</v>
      </c>
      <c r="W520" s="10">
        <f t="shared" si="53"/>
        <v>42253.615277777775</v>
      </c>
    </row>
    <row r="521" spans="1:23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>
        <f t="shared" si="48"/>
        <v>22.881426547787683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2746</v>
      </c>
      <c r="N521">
        <v>70</v>
      </c>
      <c r="O521">
        <f t="shared" si="49"/>
        <v>39.228571428571428</v>
      </c>
      <c r="P521" t="b">
        <v>0</v>
      </c>
      <c r="Q521" t="s">
        <v>8270</v>
      </c>
      <c r="R521" t="str">
        <f t="shared" si="50"/>
        <v>film &amp; video</v>
      </c>
      <c r="S521" t="str">
        <f t="shared" si="51"/>
        <v>animation</v>
      </c>
      <c r="T521">
        <v>1354699421</v>
      </c>
      <c r="U521">
        <v>1352107421</v>
      </c>
      <c r="V521" s="9">
        <f t="shared" si="52"/>
        <v>41218.391446759262</v>
      </c>
      <c r="W521" s="10">
        <f t="shared" si="53"/>
        <v>41248.391446759262</v>
      </c>
    </row>
    <row r="522" spans="1:23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>
        <f t="shared" si="48"/>
        <v>102.1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5105</v>
      </c>
      <c r="N522">
        <v>34</v>
      </c>
      <c r="O522">
        <f t="shared" si="49"/>
        <v>150.14705882352942</v>
      </c>
      <c r="P522" t="b">
        <v>1</v>
      </c>
      <c r="Q522" t="s">
        <v>8271</v>
      </c>
      <c r="R522" t="str">
        <f t="shared" si="50"/>
        <v>theater</v>
      </c>
      <c r="S522" t="str">
        <f t="shared" si="51"/>
        <v>plays</v>
      </c>
      <c r="T522">
        <v>1449766261</v>
      </c>
      <c r="U522">
        <v>1447174261</v>
      </c>
      <c r="V522" s="9">
        <f t="shared" si="52"/>
        <v>42318.702094907407</v>
      </c>
      <c r="W522" s="10">
        <f t="shared" si="53"/>
        <v>42348.702094907407</v>
      </c>
    </row>
    <row r="523" spans="1:23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>
        <f t="shared" si="48"/>
        <v>104.64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5232</v>
      </c>
      <c r="N523">
        <v>56</v>
      </c>
      <c r="O523">
        <f t="shared" si="49"/>
        <v>93.428571428571431</v>
      </c>
      <c r="P523" t="b">
        <v>1</v>
      </c>
      <c r="Q523" t="s">
        <v>8271</v>
      </c>
      <c r="R523" t="str">
        <f t="shared" si="50"/>
        <v>theater</v>
      </c>
      <c r="S523" t="str">
        <f t="shared" si="51"/>
        <v>plays</v>
      </c>
      <c r="T523">
        <v>1477976340</v>
      </c>
      <c r="U523">
        <v>1475460819</v>
      </c>
      <c r="V523" s="9">
        <f t="shared" si="52"/>
        <v>42646.092812499999</v>
      </c>
      <c r="W523" s="10">
        <f t="shared" si="53"/>
        <v>42675.207638888889</v>
      </c>
    </row>
    <row r="524" spans="1:23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>
        <f t="shared" si="48"/>
        <v>114.66666666666667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3440</v>
      </c>
      <c r="N524">
        <v>31</v>
      </c>
      <c r="O524">
        <f t="shared" si="49"/>
        <v>110.96774193548387</v>
      </c>
      <c r="P524" t="b">
        <v>1</v>
      </c>
      <c r="Q524" t="s">
        <v>8271</v>
      </c>
      <c r="R524" t="str">
        <f t="shared" si="50"/>
        <v>theater</v>
      </c>
      <c r="S524" t="str">
        <f t="shared" si="51"/>
        <v>plays</v>
      </c>
      <c r="T524">
        <v>1458518325</v>
      </c>
      <c r="U524">
        <v>1456793925</v>
      </c>
      <c r="V524" s="9">
        <f t="shared" si="52"/>
        <v>42430.040798611109</v>
      </c>
      <c r="W524" s="10">
        <f t="shared" si="53"/>
        <v>42449.999131944445</v>
      </c>
    </row>
    <row r="525" spans="1:23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>
        <f t="shared" si="48"/>
        <v>120.6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6030</v>
      </c>
      <c r="N525">
        <v>84</v>
      </c>
      <c r="O525">
        <f t="shared" si="49"/>
        <v>71.785714285714292</v>
      </c>
      <c r="P525" t="b">
        <v>1</v>
      </c>
      <c r="Q525" t="s">
        <v>8271</v>
      </c>
      <c r="R525" t="str">
        <f t="shared" si="50"/>
        <v>theater</v>
      </c>
      <c r="S525" t="str">
        <f t="shared" si="51"/>
        <v>plays</v>
      </c>
      <c r="T525">
        <v>1442805076</v>
      </c>
      <c r="U525">
        <v>1440213076</v>
      </c>
      <c r="V525" s="9">
        <f t="shared" si="52"/>
        <v>42238.13282407407</v>
      </c>
      <c r="W525" s="10">
        <f t="shared" si="53"/>
        <v>42268.13282407407</v>
      </c>
    </row>
    <row r="526" spans="1:23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>
        <f t="shared" si="48"/>
        <v>108.67285714285715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3803.55</v>
      </c>
      <c r="N526">
        <v>130</v>
      </c>
      <c r="O526">
        <f t="shared" si="49"/>
        <v>29.258076923076924</v>
      </c>
      <c r="P526" t="b">
        <v>1</v>
      </c>
      <c r="Q526" t="s">
        <v>8271</v>
      </c>
      <c r="R526" t="str">
        <f t="shared" si="50"/>
        <v>theater</v>
      </c>
      <c r="S526" t="str">
        <f t="shared" si="51"/>
        <v>plays</v>
      </c>
      <c r="T526">
        <v>1464801169</v>
      </c>
      <c r="U526">
        <v>1462209169</v>
      </c>
      <c r="V526" s="9">
        <f t="shared" si="52"/>
        <v>42492.717233796298</v>
      </c>
      <c r="W526" s="10">
        <f t="shared" si="53"/>
        <v>42522.717233796298</v>
      </c>
    </row>
    <row r="527" spans="1:23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>
        <f t="shared" si="48"/>
        <v>100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12000</v>
      </c>
      <c r="N527">
        <v>12</v>
      </c>
      <c r="O527">
        <f t="shared" si="49"/>
        <v>1000</v>
      </c>
      <c r="P527" t="b">
        <v>1</v>
      </c>
      <c r="Q527" t="s">
        <v>8271</v>
      </c>
      <c r="R527" t="str">
        <f t="shared" si="50"/>
        <v>theater</v>
      </c>
      <c r="S527" t="str">
        <f t="shared" si="51"/>
        <v>plays</v>
      </c>
      <c r="T527">
        <v>1410601041</v>
      </c>
      <c r="U527">
        <v>1406713041</v>
      </c>
      <c r="V527" s="9">
        <f t="shared" si="52"/>
        <v>41850.400937500002</v>
      </c>
      <c r="W527" s="10">
        <f t="shared" si="53"/>
        <v>41895.400937500002</v>
      </c>
    </row>
    <row r="528" spans="1:23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>
        <f t="shared" si="48"/>
        <v>113.99999999999999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1710</v>
      </c>
      <c r="N528">
        <v>23</v>
      </c>
      <c r="O528">
        <f t="shared" si="49"/>
        <v>74.347826086956516</v>
      </c>
      <c r="P528" t="b">
        <v>1</v>
      </c>
      <c r="Q528" t="s">
        <v>8271</v>
      </c>
      <c r="R528" t="str">
        <f t="shared" si="50"/>
        <v>theater</v>
      </c>
      <c r="S528" t="str">
        <f t="shared" si="51"/>
        <v>plays</v>
      </c>
      <c r="T528">
        <v>1438966800</v>
      </c>
      <c r="U528">
        <v>1436278344</v>
      </c>
      <c r="V528" s="9">
        <f t="shared" si="52"/>
        <v>42192.591944444444</v>
      </c>
      <c r="W528" s="10">
        <f t="shared" si="53"/>
        <v>42223.708333333328</v>
      </c>
    </row>
    <row r="529" spans="1:23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>
        <f t="shared" si="48"/>
        <v>100.85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10085</v>
      </c>
      <c r="N529">
        <v>158</v>
      </c>
      <c r="O529">
        <f t="shared" si="49"/>
        <v>63.829113924050631</v>
      </c>
      <c r="P529" t="b">
        <v>1</v>
      </c>
      <c r="Q529" t="s">
        <v>8271</v>
      </c>
      <c r="R529" t="str">
        <f t="shared" si="50"/>
        <v>theater</v>
      </c>
      <c r="S529" t="str">
        <f t="shared" si="51"/>
        <v>plays</v>
      </c>
      <c r="T529">
        <v>1487347500</v>
      </c>
      <c r="U529">
        <v>1484715366</v>
      </c>
      <c r="V529" s="9">
        <f t="shared" si="52"/>
        <v>42753.205625000002</v>
      </c>
      <c r="W529" s="10">
        <f t="shared" si="53"/>
        <v>42783.670138888891</v>
      </c>
    </row>
    <row r="530" spans="1:23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>
        <f t="shared" si="48"/>
        <v>115.65217391304347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1330</v>
      </c>
      <c r="N530">
        <v>30</v>
      </c>
      <c r="O530">
        <f t="shared" si="49"/>
        <v>44.333333333333336</v>
      </c>
      <c r="P530" t="b">
        <v>1</v>
      </c>
      <c r="Q530" t="s">
        <v>8271</v>
      </c>
      <c r="R530" t="str">
        <f t="shared" si="50"/>
        <v>theater</v>
      </c>
      <c r="S530" t="str">
        <f t="shared" si="51"/>
        <v>plays</v>
      </c>
      <c r="T530">
        <v>1434921600</v>
      </c>
      <c r="U530">
        <v>1433109907</v>
      </c>
      <c r="V530" s="9">
        <f t="shared" si="52"/>
        <v>42155.920219907406</v>
      </c>
      <c r="W530" s="10">
        <f t="shared" si="53"/>
        <v>42176.888888888891</v>
      </c>
    </row>
    <row r="531" spans="1:23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>
        <f t="shared" si="48"/>
        <v>130.41666666666666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1565</v>
      </c>
      <c r="N531">
        <v>18</v>
      </c>
      <c r="O531">
        <f t="shared" si="49"/>
        <v>86.944444444444443</v>
      </c>
      <c r="P531" t="b">
        <v>1</v>
      </c>
      <c r="Q531" t="s">
        <v>8271</v>
      </c>
      <c r="R531" t="str">
        <f t="shared" si="50"/>
        <v>theater</v>
      </c>
      <c r="S531" t="str">
        <f t="shared" si="51"/>
        <v>plays</v>
      </c>
      <c r="T531">
        <v>1484110800</v>
      </c>
      <c r="U531">
        <v>1482281094</v>
      </c>
      <c r="V531" s="9">
        <f t="shared" si="52"/>
        <v>42725.031180555554</v>
      </c>
      <c r="W531" s="10">
        <f t="shared" si="53"/>
        <v>42746.208333333328</v>
      </c>
    </row>
    <row r="532" spans="1:23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>
        <f t="shared" si="48"/>
        <v>107.78267254038178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3670</v>
      </c>
      <c r="N532">
        <v>29</v>
      </c>
      <c r="O532">
        <f t="shared" si="49"/>
        <v>126.55172413793103</v>
      </c>
      <c r="P532" t="b">
        <v>1</v>
      </c>
      <c r="Q532" t="s">
        <v>8271</v>
      </c>
      <c r="R532" t="str">
        <f t="shared" si="50"/>
        <v>theater</v>
      </c>
      <c r="S532" t="str">
        <f t="shared" si="51"/>
        <v>plays</v>
      </c>
      <c r="T532">
        <v>1435111200</v>
      </c>
      <c r="U532">
        <v>1433254268</v>
      </c>
      <c r="V532" s="9">
        <f t="shared" si="52"/>
        <v>42157.591064814813</v>
      </c>
      <c r="W532" s="10">
        <f t="shared" si="53"/>
        <v>42179.083333333328</v>
      </c>
    </row>
    <row r="533" spans="1:23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>
        <f t="shared" si="48"/>
        <v>100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4000</v>
      </c>
      <c r="N533">
        <v>31</v>
      </c>
      <c r="O533">
        <f t="shared" si="49"/>
        <v>129.03225806451613</v>
      </c>
      <c r="P533" t="b">
        <v>1</v>
      </c>
      <c r="Q533" t="s">
        <v>8271</v>
      </c>
      <c r="R533" t="str">
        <f t="shared" si="50"/>
        <v>theater</v>
      </c>
      <c r="S533" t="str">
        <f t="shared" si="51"/>
        <v>plays</v>
      </c>
      <c r="T533">
        <v>1481957940</v>
      </c>
      <c r="U533">
        <v>1478050429</v>
      </c>
      <c r="V533" s="9">
        <f t="shared" si="52"/>
        <v>42676.065150462964</v>
      </c>
      <c r="W533" s="10">
        <f t="shared" si="53"/>
        <v>42721.290972222225</v>
      </c>
    </row>
    <row r="534" spans="1:23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>
        <f t="shared" si="48"/>
        <v>123.25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12325</v>
      </c>
      <c r="N534">
        <v>173</v>
      </c>
      <c r="O534">
        <f t="shared" si="49"/>
        <v>71.242774566473983</v>
      </c>
      <c r="P534" t="b">
        <v>1</v>
      </c>
      <c r="Q534" t="s">
        <v>8271</v>
      </c>
      <c r="R534" t="str">
        <f t="shared" si="50"/>
        <v>theater</v>
      </c>
      <c r="S534" t="str">
        <f t="shared" si="51"/>
        <v>plays</v>
      </c>
      <c r="T534">
        <v>1463098208</v>
      </c>
      <c r="U534">
        <v>1460506208</v>
      </c>
      <c r="V534" s="9">
        <f t="shared" si="52"/>
        <v>42473.007037037038</v>
      </c>
      <c r="W534" s="10">
        <f t="shared" si="53"/>
        <v>42503.007037037038</v>
      </c>
    </row>
    <row r="535" spans="1:23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>
        <f t="shared" si="48"/>
        <v>100.2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2004</v>
      </c>
      <c r="N535">
        <v>17</v>
      </c>
      <c r="O535">
        <f t="shared" si="49"/>
        <v>117.88235294117646</v>
      </c>
      <c r="P535" t="b">
        <v>1</v>
      </c>
      <c r="Q535" t="s">
        <v>8271</v>
      </c>
      <c r="R535" t="str">
        <f t="shared" si="50"/>
        <v>theater</v>
      </c>
      <c r="S535" t="str">
        <f t="shared" si="51"/>
        <v>plays</v>
      </c>
      <c r="T535">
        <v>1463394365</v>
      </c>
      <c r="U535">
        <v>1461320765</v>
      </c>
      <c r="V535" s="9">
        <f t="shared" si="52"/>
        <v>42482.43478009259</v>
      </c>
      <c r="W535" s="10">
        <f t="shared" si="53"/>
        <v>42506.43478009259</v>
      </c>
    </row>
    <row r="536" spans="1:23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>
        <f t="shared" si="48"/>
        <v>104.66666666666666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15700</v>
      </c>
      <c r="N536">
        <v>48</v>
      </c>
      <c r="O536">
        <f t="shared" si="49"/>
        <v>327.08333333333331</v>
      </c>
      <c r="P536" t="b">
        <v>1</v>
      </c>
      <c r="Q536" t="s">
        <v>8271</v>
      </c>
      <c r="R536" t="str">
        <f t="shared" si="50"/>
        <v>theater</v>
      </c>
      <c r="S536" t="str">
        <f t="shared" si="51"/>
        <v>plays</v>
      </c>
      <c r="T536">
        <v>1446418800</v>
      </c>
      <c r="U536">
        <v>1443036470</v>
      </c>
      <c r="V536" s="9">
        <f t="shared" si="52"/>
        <v>42270.810995370368</v>
      </c>
      <c r="W536" s="10">
        <f t="shared" si="53"/>
        <v>42309.958333333328</v>
      </c>
    </row>
    <row r="537" spans="1:23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>
        <f t="shared" si="48"/>
        <v>102.49999999999999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2050</v>
      </c>
      <c r="N537">
        <v>59</v>
      </c>
      <c r="O537">
        <f t="shared" si="49"/>
        <v>34.745762711864408</v>
      </c>
      <c r="P537" t="b">
        <v>1</v>
      </c>
      <c r="Q537" t="s">
        <v>8271</v>
      </c>
      <c r="R537" t="str">
        <f t="shared" si="50"/>
        <v>theater</v>
      </c>
      <c r="S537" t="str">
        <f t="shared" si="51"/>
        <v>plays</v>
      </c>
      <c r="T537">
        <v>1483707905</v>
      </c>
      <c r="U537">
        <v>1481115905</v>
      </c>
      <c r="V537" s="9">
        <f t="shared" si="52"/>
        <v>42711.545196759253</v>
      </c>
      <c r="W537" s="10">
        <f t="shared" si="53"/>
        <v>42741.545196759253</v>
      </c>
    </row>
    <row r="538" spans="1:23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>
        <f t="shared" si="48"/>
        <v>118.25757575757576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3902.5</v>
      </c>
      <c r="N538">
        <v>39</v>
      </c>
      <c r="O538">
        <f t="shared" si="49"/>
        <v>100.06410256410257</v>
      </c>
      <c r="P538" t="b">
        <v>1</v>
      </c>
      <c r="Q538" t="s">
        <v>8271</v>
      </c>
      <c r="R538" t="str">
        <f t="shared" si="50"/>
        <v>theater</v>
      </c>
      <c r="S538" t="str">
        <f t="shared" si="51"/>
        <v>plays</v>
      </c>
      <c r="T538">
        <v>1438624800</v>
      </c>
      <c r="U538">
        <v>1435133807</v>
      </c>
      <c r="V538" s="9">
        <f t="shared" si="52"/>
        <v>42179.344988425932</v>
      </c>
      <c r="W538" s="10">
        <f t="shared" si="53"/>
        <v>42219.75</v>
      </c>
    </row>
    <row r="539" spans="1:23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>
        <f t="shared" si="48"/>
        <v>120.5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2410</v>
      </c>
      <c r="N539">
        <v>59</v>
      </c>
      <c r="O539">
        <f t="shared" si="49"/>
        <v>40.847457627118644</v>
      </c>
      <c r="P539" t="b">
        <v>1</v>
      </c>
      <c r="Q539" t="s">
        <v>8271</v>
      </c>
      <c r="R539" t="str">
        <f t="shared" si="50"/>
        <v>theater</v>
      </c>
      <c r="S539" t="str">
        <f t="shared" si="51"/>
        <v>plays</v>
      </c>
      <c r="T539">
        <v>1446665191</v>
      </c>
      <c r="U539">
        <v>1444069591</v>
      </c>
      <c r="V539" s="9">
        <f t="shared" si="52"/>
        <v>42282.768414351856</v>
      </c>
      <c r="W539" s="10">
        <f t="shared" si="53"/>
        <v>42312.810081018513</v>
      </c>
    </row>
    <row r="540" spans="1:23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>
        <f t="shared" si="48"/>
        <v>302.42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15121</v>
      </c>
      <c r="N540">
        <v>60</v>
      </c>
      <c r="O540">
        <f t="shared" si="49"/>
        <v>252.01666666666668</v>
      </c>
      <c r="P540" t="b">
        <v>1</v>
      </c>
      <c r="Q540" t="s">
        <v>8271</v>
      </c>
      <c r="R540" t="str">
        <f t="shared" si="50"/>
        <v>theater</v>
      </c>
      <c r="S540" t="str">
        <f t="shared" si="51"/>
        <v>plays</v>
      </c>
      <c r="T540">
        <v>1463166263</v>
      </c>
      <c r="U540">
        <v>1460574263</v>
      </c>
      <c r="V540" s="9">
        <f t="shared" si="52"/>
        <v>42473.794710648144</v>
      </c>
      <c r="W540" s="10">
        <f t="shared" si="53"/>
        <v>42503.794710648144</v>
      </c>
    </row>
    <row r="541" spans="1:23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>
        <f t="shared" si="48"/>
        <v>100.64400000000001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503.22</v>
      </c>
      <c r="N541">
        <v>20</v>
      </c>
      <c r="O541">
        <f t="shared" si="49"/>
        <v>25.161000000000001</v>
      </c>
      <c r="P541" t="b">
        <v>1</v>
      </c>
      <c r="Q541" t="s">
        <v>8271</v>
      </c>
      <c r="R541" t="str">
        <f t="shared" si="50"/>
        <v>theater</v>
      </c>
      <c r="S541" t="str">
        <f t="shared" si="51"/>
        <v>plays</v>
      </c>
      <c r="T541">
        <v>1467681107</v>
      </c>
      <c r="U541">
        <v>1465866707</v>
      </c>
      <c r="V541" s="9">
        <f t="shared" si="52"/>
        <v>42535.049849537041</v>
      </c>
      <c r="W541" s="10">
        <f t="shared" si="53"/>
        <v>42556.049849537041</v>
      </c>
    </row>
    <row r="542" spans="1:23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>
        <f t="shared" si="48"/>
        <v>6.6666666666666671E-3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>
        <v>1</v>
      </c>
      <c r="O542">
        <f t="shared" si="49"/>
        <v>1</v>
      </c>
      <c r="P542" t="b">
        <v>0</v>
      </c>
      <c r="Q542" t="s">
        <v>8272</v>
      </c>
      <c r="R542" t="str">
        <f t="shared" si="50"/>
        <v>technology</v>
      </c>
      <c r="S542" t="str">
        <f t="shared" si="51"/>
        <v>web</v>
      </c>
      <c r="T542">
        <v>1423078606</v>
      </c>
      <c r="U542">
        <v>1420486606</v>
      </c>
      <c r="V542" s="9">
        <f t="shared" si="52"/>
        <v>42009.817199074074</v>
      </c>
      <c r="W542" s="10">
        <f t="shared" si="53"/>
        <v>42039.817199074074</v>
      </c>
    </row>
    <row r="543" spans="1:23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>
        <f t="shared" si="48"/>
        <v>0.55555555555555558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25</v>
      </c>
      <c r="N543">
        <v>1</v>
      </c>
      <c r="O543">
        <f t="shared" si="49"/>
        <v>25</v>
      </c>
      <c r="P543" t="b">
        <v>0</v>
      </c>
      <c r="Q543" t="s">
        <v>8272</v>
      </c>
      <c r="R543" t="str">
        <f t="shared" si="50"/>
        <v>technology</v>
      </c>
      <c r="S543" t="str">
        <f t="shared" si="51"/>
        <v>web</v>
      </c>
      <c r="T543">
        <v>1446080834</v>
      </c>
      <c r="U543">
        <v>1443488834</v>
      </c>
      <c r="V543" s="9">
        <f t="shared" si="52"/>
        <v>42276.046689814815</v>
      </c>
      <c r="W543" s="10">
        <f t="shared" si="53"/>
        <v>42306.046689814815</v>
      </c>
    </row>
    <row r="544" spans="1:23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>
        <f t="shared" si="48"/>
        <v>3.9999999999999996E-4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>
        <v>1</v>
      </c>
      <c r="O544">
        <f t="shared" si="49"/>
        <v>1</v>
      </c>
      <c r="P544" t="b">
        <v>0</v>
      </c>
      <c r="Q544" t="s">
        <v>8272</v>
      </c>
      <c r="R544" t="str">
        <f t="shared" si="50"/>
        <v>technology</v>
      </c>
      <c r="S544" t="str">
        <f t="shared" si="51"/>
        <v>web</v>
      </c>
      <c r="T544">
        <v>1462293716</v>
      </c>
      <c r="U544">
        <v>1457113316</v>
      </c>
      <c r="V544" s="9">
        <f t="shared" si="52"/>
        <v>42433.737453703703</v>
      </c>
      <c r="W544" s="10">
        <f t="shared" si="53"/>
        <v>42493.695787037039</v>
      </c>
    </row>
    <row r="545" spans="1:23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>
        <f t="shared" si="48"/>
        <v>0.31818181818181818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70</v>
      </c>
      <c r="N545">
        <v>2</v>
      </c>
      <c r="O545">
        <f t="shared" si="49"/>
        <v>35</v>
      </c>
      <c r="P545" t="b">
        <v>0</v>
      </c>
      <c r="Q545" t="s">
        <v>8272</v>
      </c>
      <c r="R545" t="str">
        <f t="shared" si="50"/>
        <v>technology</v>
      </c>
      <c r="S545" t="str">
        <f t="shared" si="51"/>
        <v>web</v>
      </c>
      <c r="T545">
        <v>1414807962</v>
      </c>
      <c r="U545">
        <v>1412215962</v>
      </c>
      <c r="V545" s="9">
        <f t="shared" si="52"/>
        <v>41914.092152777775</v>
      </c>
      <c r="W545" s="10">
        <f t="shared" si="53"/>
        <v>41944.092152777775</v>
      </c>
    </row>
    <row r="546" spans="1:23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>
        <f t="shared" si="48"/>
        <v>1.2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6</v>
      </c>
      <c r="N546">
        <v>2</v>
      </c>
      <c r="O546">
        <f t="shared" si="49"/>
        <v>3</v>
      </c>
      <c r="P546" t="b">
        <v>0</v>
      </c>
      <c r="Q546" t="s">
        <v>8272</v>
      </c>
      <c r="R546" t="str">
        <f t="shared" si="50"/>
        <v>technology</v>
      </c>
      <c r="S546" t="str">
        <f t="shared" si="51"/>
        <v>web</v>
      </c>
      <c r="T546">
        <v>1467647160</v>
      </c>
      <c r="U546">
        <v>1465055160</v>
      </c>
      <c r="V546" s="9">
        <f t="shared" si="52"/>
        <v>42525.656944444447</v>
      </c>
      <c r="W546" s="10">
        <f t="shared" si="53"/>
        <v>42555.656944444447</v>
      </c>
    </row>
    <row r="547" spans="1:23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>
        <f t="shared" si="48"/>
        <v>27.383999999999997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13692</v>
      </c>
      <c r="N547">
        <v>34</v>
      </c>
      <c r="O547">
        <f t="shared" si="49"/>
        <v>402.70588235294116</v>
      </c>
      <c r="P547" t="b">
        <v>0</v>
      </c>
      <c r="Q547" t="s">
        <v>8272</v>
      </c>
      <c r="R547" t="str">
        <f t="shared" si="50"/>
        <v>technology</v>
      </c>
      <c r="S547" t="str">
        <f t="shared" si="51"/>
        <v>web</v>
      </c>
      <c r="T547">
        <v>1447600389</v>
      </c>
      <c r="U547">
        <v>1444140789</v>
      </c>
      <c r="V547" s="9">
        <f t="shared" si="52"/>
        <v>42283.592465277776</v>
      </c>
      <c r="W547" s="10">
        <f t="shared" si="53"/>
        <v>42323.634131944447</v>
      </c>
    </row>
    <row r="548" spans="1:23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>
        <f t="shared" si="48"/>
        <v>8.666666666666667E-2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52</v>
      </c>
      <c r="N548">
        <v>2</v>
      </c>
      <c r="O548">
        <f t="shared" si="49"/>
        <v>26</v>
      </c>
      <c r="P548" t="b">
        <v>0</v>
      </c>
      <c r="Q548" t="s">
        <v>8272</v>
      </c>
      <c r="R548" t="str">
        <f t="shared" si="50"/>
        <v>technology</v>
      </c>
      <c r="S548" t="str">
        <f t="shared" si="51"/>
        <v>web</v>
      </c>
      <c r="T548">
        <v>1445097715</v>
      </c>
      <c r="U548">
        <v>1441209715</v>
      </c>
      <c r="V548" s="9">
        <f t="shared" si="52"/>
        <v>42249.667997685188</v>
      </c>
      <c r="W548" s="10">
        <f t="shared" si="53"/>
        <v>42294.667997685188</v>
      </c>
    </row>
    <row r="549" spans="1:23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>
        <f t="shared" si="48"/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>
        <v>0</v>
      </c>
      <c r="O549" t="e">
        <f t="shared" si="49"/>
        <v>#DIV/0!</v>
      </c>
      <c r="P549" t="b">
        <v>0</v>
      </c>
      <c r="Q549" t="s">
        <v>8272</v>
      </c>
      <c r="R549" t="str">
        <f t="shared" si="50"/>
        <v>technology</v>
      </c>
      <c r="S549" t="str">
        <f t="shared" si="51"/>
        <v>web</v>
      </c>
      <c r="T549">
        <v>1455122564</v>
      </c>
      <c r="U549">
        <v>1452530564</v>
      </c>
      <c r="V549" s="9">
        <f t="shared" si="52"/>
        <v>42380.696342592593</v>
      </c>
      <c r="W549" s="10">
        <f t="shared" si="53"/>
        <v>42410.696342592593</v>
      </c>
    </row>
    <row r="550" spans="1:23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>
        <f t="shared" si="48"/>
        <v>0.09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9</v>
      </c>
      <c r="N550">
        <v>1</v>
      </c>
      <c r="O550">
        <f t="shared" si="49"/>
        <v>9</v>
      </c>
      <c r="P550" t="b">
        <v>0</v>
      </c>
      <c r="Q550" t="s">
        <v>8272</v>
      </c>
      <c r="R550" t="str">
        <f t="shared" si="50"/>
        <v>technology</v>
      </c>
      <c r="S550" t="str">
        <f t="shared" si="51"/>
        <v>web</v>
      </c>
      <c r="T550">
        <v>1446154848</v>
      </c>
      <c r="U550">
        <v>1443562848</v>
      </c>
      <c r="V550" s="9">
        <f t="shared" si="52"/>
        <v>42276.903333333335</v>
      </c>
      <c r="W550" s="10">
        <f t="shared" si="53"/>
        <v>42306.903333333335</v>
      </c>
    </row>
    <row r="551" spans="1:23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>
        <f t="shared" si="48"/>
        <v>2.7199999999999998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68</v>
      </c>
      <c r="N551">
        <v>8</v>
      </c>
      <c r="O551">
        <f t="shared" si="49"/>
        <v>8.5</v>
      </c>
      <c r="P551" t="b">
        <v>0</v>
      </c>
      <c r="Q551" t="s">
        <v>8272</v>
      </c>
      <c r="R551" t="str">
        <f t="shared" si="50"/>
        <v>technology</v>
      </c>
      <c r="S551" t="str">
        <f t="shared" si="51"/>
        <v>web</v>
      </c>
      <c r="T551">
        <v>1436368622</v>
      </c>
      <c r="U551">
        <v>1433776622</v>
      </c>
      <c r="V551" s="9">
        <f t="shared" si="52"/>
        <v>42163.636828703704</v>
      </c>
      <c r="W551" s="10">
        <f t="shared" si="53"/>
        <v>42193.636828703704</v>
      </c>
    </row>
    <row r="552" spans="1:23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>
        <f t="shared" si="48"/>
        <v>0.70000000000000007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35</v>
      </c>
      <c r="N552">
        <v>4</v>
      </c>
      <c r="O552">
        <f t="shared" si="49"/>
        <v>8.75</v>
      </c>
      <c r="P552" t="b">
        <v>0</v>
      </c>
      <c r="Q552" t="s">
        <v>8272</v>
      </c>
      <c r="R552" t="str">
        <f t="shared" si="50"/>
        <v>technology</v>
      </c>
      <c r="S552" t="str">
        <f t="shared" si="51"/>
        <v>web</v>
      </c>
      <c r="T552">
        <v>1485838800</v>
      </c>
      <c r="U552">
        <v>1484756245</v>
      </c>
      <c r="V552" s="9">
        <f t="shared" si="52"/>
        <v>42753.678761574076</v>
      </c>
      <c r="W552" s="10">
        <f t="shared" si="53"/>
        <v>42766.208333333328</v>
      </c>
    </row>
    <row r="553" spans="1:23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>
        <f t="shared" si="48"/>
        <v>5.0413333333333332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3781</v>
      </c>
      <c r="N553">
        <v>28</v>
      </c>
      <c r="O553">
        <f t="shared" si="49"/>
        <v>135.03571428571428</v>
      </c>
      <c r="P553" t="b">
        <v>0</v>
      </c>
      <c r="Q553" t="s">
        <v>8272</v>
      </c>
      <c r="R553" t="str">
        <f t="shared" si="50"/>
        <v>technology</v>
      </c>
      <c r="S553" t="str">
        <f t="shared" si="51"/>
        <v>web</v>
      </c>
      <c r="T553">
        <v>1438451580</v>
      </c>
      <c r="U553">
        <v>1434609424</v>
      </c>
      <c r="V553" s="9">
        <f t="shared" si="52"/>
        <v>42173.275740740741</v>
      </c>
      <c r="W553" s="10">
        <f t="shared" si="53"/>
        <v>42217.745138888888</v>
      </c>
    </row>
    <row r="554" spans="1:23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>
        <f t="shared" si="48"/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>
        <v>0</v>
      </c>
      <c r="O554" t="e">
        <f t="shared" si="49"/>
        <v>#DIV/0!</v>
      </c>
      <c r="P554" t="b">
        <v>0</v>
      </c>
      <c r="Q554" t="s">
        <v>8272</v>
      </c>
      <c r="R554" t="str">
        <f t="shared" si="50"/>
        <v>technology</v>
      </c>
      <c r="S554" t="str">
        <f t="shared" si="51"/>
        <v>web</v>
      </c>
      <c r="T554">
        <v>1452350896</v>
      </c>
      <c r="U554">
        <v>1447166896</v>
      </c>
      <c r="V554" s="9">
        <f t="shared" si="52"/>
        <v>42318.616851851853</v>
      </c>
      <c r="W554" s="10">
        <f t="shared" si="53"/>
        <v>42378.616851851853</v>
      </c>
    </row>
    <row r="555" spans="1:23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>
        <f t="shared" si="48"/>
        <v>0.49199999999999999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123</v>
      </c>
      <c r="N555">
        <v>6</v>
      </c>
      <c r="O555">
        <f t="shared" si="49"/>
        <v>20.5</v>
      </c>
      <c r="P555" t="b">
        <v>0</v>
      </c>
      <c r="Q555" t="s">
        <v>8272</v>
      </c>
      <c r="R555" t="str">
        <f t="shared" si="50"/>
        <v>technology</v>
      </c>
      <c r="S555" t="str">
        <f t="shared" si="51"/>
        <v>web</v>
      </c>
      <c r="T555">
        <v>1415988991</v>
      </c>
      <c r="U555">
        <v>1413393391</v>
      </c>
      <c r="V555" s="9">
        <f t="shared" si="52"/>
        <v>41927.71980324074</v>
      </c>
      <c r="W555" s="10">
        <f t="shared" si="53"/>
        <v>41957.761469907404</v>
      </c>
    </row>
    <row r="556" spans="1:23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>
        <f t="shared" si="48"/>
        <v>36.589147286821706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1416</v>
      </c>
      <c r="N556">
        <v>22</v>
      </c>
      <c r="O556">
        <f t="shared" si="49"/>
        <v>64.36363636363636</v>
      </c>
      <c r="P556" t="b">
        <v>0</v>
      </c>
      <c r="Q556" t="s">
        <v>8272</v>
      </c>
      <c r="R556" t="str">
        <f t="shared" si="50"/>
        <v>technology</v>
      </c>
      <c r="S556" t="str">
        <f t="shared" si="51"/>
        <v>web</v>
      </c>
      <c r="T556">
        <v>1413735972</v>
      </c>
      <c r="U556">
        <v>1411143972</v>
      </c>
      <c r="V556" s="9">
        <f t="shared" si="52"/>
        <v>41901.684861111113</v>
      </c>
      <c r="W556" s="10">
        <f t="shared" si="53"/>
        <v>41931.684861111113</v>
      </c>
    </row>
    <row r="557" spans="1:23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>
        <f t="shared" si="48"/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>
        <v>0</v>
      </c>
      <c r="O557" t="e">
        <f t="shared" si="49"/>
        <v>#DIV/0!</v>
      </c>
      <c r="P557" t="b">
        <v>0</v>
      </c>
      <c r="Q557" t="s">
        <v>8272</v>
      </c>
      <c r="R557" t="str">
        <f t="shared" si="50"/>
        <v>technology</v>
      </c>
      <c r="S557" t="str">
        <f t="shared" si="51"/>
        <v>web</v>
      </c>
      <c r="T557">
        <v>1465720143</v>
      </c>
      <c r="U557">
        <v>1463128143</v>
      </c>
      <c r="V557" s="9">
        <f t="shared" si="52"/>
        <v>42503.353506944448</v>
      </c>
      <c r="W557" s="10">
        <f t="shared" si="53"/>
        <v>42533.353506944448</v>
      </c>
    </row>
    <row r="558" spans="1:23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>
        <f t="shared" si="48"/>
        <v>2.5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200</v>
      </c>
      <c r="N558">
        <v>1</v>
      </c>
      <c r="O558">
        <f t="shared" si="49"/>
        <v>200</v>
      </c>
      <c r="P558" t="b">
        <v>0</v>
      </c>
      <c r="Q558" t="s">
        <v>8272</v>
      </c>
      <c r="R558" t="str">
        <f t="shared" si="50"/>
        <v>technology</v>
      </c>
      <c r="S558" t="str">
        <f t="shared" si="51"/>
        <v>web</v>
      </c>
      <c r="T558">
        <v>1452112717</v>
      </c>
      <c r="U558">
        <v>1449520717</v>
      </c>
      <c r="V558" s="9">
        <f t="shared" si="52"/>
        <v>42345.860150462962</v>
      </c>
      <c r="W558" s="10">
        <f t="shared" si="53"/>
        <v>42375.860150462962</v>
      </c>
    </row>
    <row r="559" spans="1:23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>
        <f t="shared" si="48"/>
        <v>0.91066666666666674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1366</v>
      </c>
      <c r="N559">
        <v>20</v>
      </c>
      <c r="O559">
        <f t="shared" si="49"/>
        <v>68.3</v>
      </c>
      <c r="P559" t="b">
        <v>0</v>
      </c>
      <c r="Q559" t="s">
        <v>8272</v>
      </c>
      <c r="R559" t="str">
        <f t="shared" si="50"/>
        <v>technology</v>
      </c>
      <c r="S559" t="str">
        <f t="shared" si="51"/>
        <v>web</v>
      </c>
      <c r="T559">
        <v>1480721803</v>
      </c>
      <c r="U559">
        <v>1478126203</v>
      </c>
      <c r="V559" s="9">
        <f t="shared" si="52"/>
        <v>42676.942164351851</v>
      </c>
      <c r="W559" s="10">
        <f t="shared" si="53"/>
        <v>42706.983831018515</v>
      </c>
    </row>
    <row r="560" spans="1:23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>
        <f t="shared" si="48"/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>
        <v>0</v>
      </c>
      <c r="O560" t="e">
        <f t="shared" si="49"/>
        <v>#DIV/0!</v>
      </c>
      <c r="P560" t="b">
        <v>0</v>
      </c>
      <c r="Q560" t="s">
        <v>8272</v>
      </c>
      <c r="R560" t="str">
        <f t="shared" si="50"/>
        <v>technology</v>
      </c>
      <c r="S560" t="str">
        <f t="shared" si="51"/>
        <v>web</v>
      </c>
      <c r="T560">
        <v>1427227905</v>
      </c>
      <c r="U560">
        <v>1424639505</v>
      </c>
      <c r="V560" s="9">
        <f t="shared" si="52"/>
        <v>42057.883159722223</v>
      </c>
      <c r="W560" s="10">
        <f t="shared" si="53"/>
        <v>42087.841493055559</v>
      </c>
    </row>
    <row r="561" spans="1:23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>
        <f t="shared" si="48"/>
        <v>2.0833333333333336E-2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50</v>
      </c>
      <c r="N561">
        <v>1</v>
      </c>
      <c r="O561">
        <f t="shared" si="49"/>
        <v>50</v>
      </c>
      <c r="P561" t="b">
        <v>0</v>
      </c>
      <c r="Q561" t="s">
        <v>8272</v>
      </c>
      <c r="R561" t="str">
        <f t="shared" si="50"/>
        <v>technology</v>
      </c>
      <c r="S561" t="str">
        <f t="shared" si="51"/>
        <v>web</v>
      </c>
      <c r="T561">
        <v>1449989260</v>
      </c>
      <c r="U561">
        <v>1447397260</v>
      </c>
      <c r="V561" s="9">
        <f t="shared" si="52"/>
        <v>42321.283101851848</v>
      </c>
      <c r="W561" s="10">
        <f t="shared" si="53"/>
        <v>42351.283101851848</v>
      </c>
    </row>
    <row r="562" spans="1:23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>
        <f t="shared" si="48"/>
        <v>1.2E-2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12</v>
      </c>
      <c r="N562">
        <v>3</v>
      </c>
      <c r="O562">
        <f t="shared" si="49"/>
        <v>4</v>
      </c>
      <c r="P562" t="b">
        <v>0</v>
      </c>
      <c r="Q562" t="s">
        <v>8272</v>
      </c>
      <c r="R562" t="str">
        <f t="shared" si="50"/>
        <v>technology</v>
      </c>
      <c r="S562" t="str">
        <f t="shared" si="51"/>
        <v>web</v>
      </c>
      <c r="T562">
        <v>1418841045</v>
      </c>
      <c r="U562">
        <v>1416249045</v>
      </c>
      <c r="V562" s="9">
        <f t="shared" si="52"/>
        <v>41960.771354166667</v>
      </c>
      <c r="W562" s="10">
        <f t="shared" si="53"/>
        <v>41990.771354166667</v>
      </c>
    </row>
    <row r="563" spans="1:23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>
        <f t="shared" si="48"/>
        <v>0.36666666666666664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55</v>
      </c>
      <c r="N563">
        <v>2</v>
      </c>
      <c r="O563">
        <f t="shared" si="49"/>
        <v>27.5</v>
      </c>
      <c r="P563" t="b">
        <v>0</v>
      </c>
      <c r="Q563" t="s">
        <v>8272</v>
      </c>
      <c r="R563" t="str">
        <f t="shared" si="50"/>
        <v>technology</v>
      </c>
      <c r="S563" t="str">
        <f t="shared" si="51"/>
        <v>web</v>
      </c>
      <c r="T563">
        <v>1445874513</v>
      </c>
      <c r="U563">
        <v>1442850513</v>
      </c>
      <c r="V563" s="9">
        <f t="shared" si="52"/>
        <v>42268.658715277779</v>
      </c>
      <c r="W563" s="10">
        <f t="shared" si="53"/>
        <v>42303.658715277779</v>
      </c>
    </row>
    <row r="564" spans="1:23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>
        <f t="shared" si="48"/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>
        <v>0</v>
      </c>
      <c r="O564" t="e">
        <f t="shared" si="49"/>
        <v>#DIV/0!</v>
      </c>
      <c r="P564" t="b">
        <v>0</v>
      </c>
      <c r="Q564" t="s">
        <v>8272</v>
      </c>
      <c r="R564" t="str">
        <f t="shared" si="50"/>
        <v>technology</v>
      </c>
      <c r="S564" t="str">
        <f t="shared" si="51"/>
        <v>web</v>
      </c>
      <c r="T564">
        <v>1482052815</v>
      </c>
      <c r="U564">
        <v>1479460815</v>
      </c>
      <c r="V564" s="9">
        <f t="shared" si="52"/>
        <v>42692.389062500006</v>
      </c>
      <c r="W564" s="10">
        <f t="shared" si="53"/>
        <v>42722.389062500006</v>
      </c>
    </row>
    <row r="565" spans="1:23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>
        <f t="shared" si="48"/>
        <v>9.0666666666666659E-2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68</v>
      </c>
      <c r="N565">
        <v>2</v>
      </c>
      <c r="O565">
        <f t="shared" si="49"/>
        <v>34</v>
      </c>
      <c r="P565" t="b">
        <v>0</v>
      </c>
      <c r="Q565" t="s">
        <v>8272</v>
      </c>
      <c r="R565" t="str">
        <f t="shared" si="50"/>
        <v>technology</v>
      </c>
      <c r="S565" t="str">
        <f t="shared" si="51"/>
        <v>web</v>
      </c>
      <c r="T565">
        <v>1424137247</v>
      </c>
      <c r="U565">
        <v>1421545247</v>
      </c>
      <c r="V565" s="9">
        <f t="shared" si="52"/>
        <v>42022.069988425923</v>
      </c>
      <c r="W565" s="10">
        <f t="shared" si="53"/>
        <v>42052.069988425923</v>
      </c>
    </row>
    <row r="566" spans="1:23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>
        <f t="shared" si="48"/>
        <v>5.5555555555555558E-3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>
        <v>1</v>
      </c>
      <c r="O566">
        <f t="shared" si="49"/>
        <v>1</v>
      </c>
      <c r="P566" t="b">
        <v>0</v>
      </c>
      <c r="Q566" t="s">
        <v>8272</v>
      </c>
      <c r="R566" t="str">
        <f t="shared" si="50"/>
        <v>technology</v>
      </c>
      <c r="S566" t="str">
        <f t="shared" si="51"/>
        <v>web</v>
      </c>
      <c r="T566">
        <v>1457822275</v>
      </c>
      <c r="U566">
        <v>1455230275</v>
      </c>
      <c r="V566" s="9">
        <f t="shared" si="52"/>
        <v>42411.942997685182</v>
      </c>
      <c r="W566" s="10">
        <f t="shared" si="53"/>
        <v>42441.942997685182</v>
      </c>
    </row>
    <row r="567" spans="1:23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>
        <f t="shared" si="48"/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>
        <v>0</v>
      </c>
      <c r="O567" t="e">
        <f t="shared" si="49"/>
        <v>#DIV/0!</v>
      </c>
      <c r="P567" t="b">
        <v>0</v>
      </c>
      <c r="Q567" t="s">
        <v>8272</v>
      </c>
      <c r="R567" t="str">
        <f t="shared" si="50"/>
        <v>technology</v>
      </c>
      <c r="S567" t="str">
        <f t="shared" si="51"/>
        <v>web</v>
      </c>
      <c r="T567">
        <v>1436554249</v>
      </c>
      <c r="U567">
        <v>1433962249</v>
      </c>
      <c r="V567" s="9">
        <f t="shared" si="52"/>
        <v>42165.785289351858</v>
      </c>
      <c r="W567" s="10">
        <f t="shared" si="53"/>
        <v>42195.785289351858</v>
      </c>
    </row>
    <row r="568" spans="1:23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>
        <f t="shared" si="48"/>
        <v>0.02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>
        <v>1</v>
      </c>
      <c r="O568">
        <f t="shared" si="49"/>
        <v>1</v>
      </c>
      <c r="P568" t="b">
        <v>0</v>
      </c>
      <c r="Q568" t="s">
        <v>8272</v>
      </c>
      <c r="R568" t="str">
        <f t="shared" si="50"/>
        <v>technology</v>
      </c>
      <c r="S568" t="str">
        <f t="shared" si="51"/>
        <v>web</v>
      </c>
      <c r="T568">
        <v>1468513533</v>
      </c>
      <c r="U568">
        <v>1465921533</v>
      </c>
      <c r="V568" s="9">
        <f t="shared" si="52"/>
        <v>42535.68440972222</v>
      </c>
      <c r="W568" s="10">
        <f t="shared" si="53"/>
        <v>42565.68440972222</v>
      </c>
    </row>
    <row r="569" spans="1:23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>
        <f t="shared" si="48"/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>
        <v>0</v>
      </c>
      <c r="O569" t="e">
        <f t="shared" si="49"/>
        <v>#DIV/0!</v>
      </c>
      <c r="P569" t="b">
        <v>0</v>
      </c>
      <c r="Q569" t="s">
        <v>8272</v>
      </c>
      <c r="R569" t="str">
        <f t="shared" si="50"/>
        <v>technology</v>
      </c>
      <c r="S569" t="str">
        <f t="shared" si="51"/>
        <v>web</v>
      </c>
      <c r="T569">
        <v>1420143194</v>
      </c>
      <c r="U569">
        <v>1417551194</v>
      </c>
      <c r="V569" s="9">
        <f t="shared" si="52"/>
        <v>41975.842523148152</v>
      </c>
      <c r="W569" s="10">
        <f t="shared" si="53"/>
        <v>42005.842523148152</v>
      </c>
    </row>
    <row r="570" spans="1:23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>
        <f t="shared" si="48"/>
        <v>1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245</v>
      </c>
      <c r="N570">
        <v>5</v>
      </c>
      <c r="O570">
        <f t="shared" si="49"/>
        <v>49</v>
      </c>
      <c r="P570" t="b">
        <v>0</v>
      </c>
      <c r="Q570" t="s">
        <v>8272</v>
      </c>
      <c r="R570" t="str">
        <f t="shared" si="50"/>
        <v>technology</v>
      </c>
      <c r="S570" t="str">
        <f t="shared" si="51"/>
        <v>web</v>
      </c>
      <c r="T570">
        <v>1452942000</v>
      </c>
      <c r="U570">
        <v>1449785223</v>
      </c>
      <c r="V570" s="9">
        <f t="shared" si="52"/>
        <v>42348.9215625</v>
      </c>
      <c r="W570" s="10">
        <f t="shared" si="53"/>
        <v>42385.458333333328</v>
      </c>
    </row>
    <row r="571" spans="1:23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>
        <f t="shared" si="48"/>
        <v>0.8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20</v>
      </c>
      <c r="N571">
        <v>1</v>
      </c>
      <c r="O571">
        <f t="shared" si="49"/>
        <v>20</v>
      </c>
      <c r="P571" t="b">
        <v>0</v>
      </c>
      <c r="Q571" t="s">
        <v>8272</v>
      </c>
      <c r="R571" t="str">
        <f t="shared" si="50"/>
        <v>technology</v>
      </c>
      <c r="S571" t="str">
        <f t="shared" si="51"/>
        <v>web</v>
      </c>
      <c r="T571">
        <v>1451679612</v>
      </c>
      <c r="U571">
        <v>1449087612</v>
      </c>
      <c r="V571" s="9">
        <f t="shared" si="52"/>
        <v>42340.847361111111</v>
      </c>
      <c r="W571" s="10">
        <f t="shared" si="53"/>
        <v>42370.847361111111</v>
      </c>
    </row>
    <row r="572" spans="1:23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>
        <f t="shared" si="48"/>
        <v>0.16705882352941176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142</v>
      </c>
      <c r="N572">
        <v>1</v>
      </c>
      <c r="O572">
        <f t="shared" si="49"/>
        <v>142</v>
      </c>
      <c r="P572" t="b">
        <v>0</v>
      </c>
      <c r="Q572" t="s">
        <v>8272</v>
      </c>
      <c r="R572" t="str">
        <f t="shared" si="50"/>
        <v>technology</v>
      </c>
      <c r="S572" t="str">
        <f t="shared" si="51"/>
        <v>web</v>
      </c>
      <c r="T572">
        <v>1455822569</v>
      </c>
      <c r="U572">
        <v>1453230569</v>
      </c>
      <c r="V572" s="9">
        <f t="shared" si="52"/>
        <v>42388.798252314817</v>
      </c>
      <c r="W572" s="10">
        <f t="shared" si="53"/>
        <v>42418.798252314817</v>
      </c>
    </row>
    <row r="573" spans="1:23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>
        <f t="shared" si="48"/>
        <v>0.42399999999999999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106</v>
      </c>
      <c r="N573">
        <v>2</v>
      </c>
      <c r="O573">
        <f t="shared" si="49"/>
        <v>53</v>
      </c>
      <c r="P573" t="b">
        <v>0</v>
      </c>
      <c r="Q573" t="s">
        <v>8272</v>
      </c>
      <c r="R573" t="str">
        <f t="shared" si="50"/>
        <v>technology</v>
      </c>
      <c r="S573" t="str">
        <f t="shared" si="51"/>
        <v>web</v>
      </c>
      <c r="T573">
        <v>1437969540</v>
      </c>
      <c r="U573">
        <v>1436297723</v>
      </c>
      <c r="V573" s="9">
        <f t="shared" si="52"/>
        <v>42192.816238425927</v>
      </c>
      <c r="W573" s="10">
        <f t="shared" si="53"/>
        <v>42212.165972222225</v>
      </c>
    </row>
    <row r="574" spans="1:23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>
        <f t="shared" si="48"/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>
        <v>0</v>
      </c>
      <c r="O574" t="e">
        <f t="shared" si="49"/>
        <v>#DIV/0!</v>
      </c>
      <c r="P574" t="b">
        <v>0</v>
      </c>
      <c r="Q574" t="s">
        <v>8272</v>
      </c>
      <c r="R574" t="str">
        <f t="shared" si="50"/>
        <v>technology</v>
      </c>
      <c r="S574" t="str">
        <f t="shared" si="51"/>
        <v>web</v>
      </c>
      <c r="T574">
        <v>1446660688</v>
      </c>
      <c r="U574">
        <v>1444065088</v>
      </c>
      <c r="V574" s="9">
        <f t="shared" si="52"/>
        <v>42282.71629629629</v>
      </c>
      <c r="W574" s="10">
        <f t="shared" si="53"/>
        <v>42312.757962962962</v>
      </c>
    </row>
    <row r="575" spans="1:23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>
        <f t="shared" si="48"/>
        <v>0.38925389253892539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346</v>
      </c>
      <c r="N575">
        <v>9</v>
      </c>
      <c r="O575">
        <f t="shared" si="49"/>
        <v>38.444444444444443</v>
      </c>
      <c r="P575" t="b">
        <v>0</v>
      </c>
      <c r="Q575" t="s">
        <v>8272</v>
      </c>
      <c r="R575" t="str">
        <f t="shared" si="50"/>
        <v>technology</v>
      </c>
      <c r="S575" t="str">
        <f t="shared" si="51"/>
        <v>web</v>
      </c>
      <c r="T575">
        <v>1421543520</v>
      </c>
      <c r="U575">
        <v>1416445931</v>
      </c>
      <c r="V575" s="9">
        <f t="shared" si="52"/>
        <v>41963.050127314811</v>
      </c>
      <c r="W575" s="10">
        <f t="shared" si="53"/>
        <v>42022.05</v>
      </c>
    </row>
    <row r="576" spans="1:23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>
        <f t="shared" si="48"/>
        <v>0.7155635062611807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80</v>
      </c>
      <c r="N576">
        <v>4</v>
      </c>
      <c r="O576">
        <f t="shared" si="49"/>
        <v>20</v>
      </c>
      <c r="P576" t="b">
        <v>0</v>
      </c>
      <c r="Q576" t="s">
        <v>8272</v>
      </c>
      <c r="R576" t="str">
        <f t="shared" si="50"/>
        <v>technology</v>
      </c>
      <c r="S576" t="str">
        <f t="shared" si="51"/>
        <v>web</v>
      </c>
      <c r="T576">
        <v>1476873507</v>
      </c>
      <c r="U576">
        <v>1474281507</v>
      </c>
      <c r="V576" s="9">
        <f t="shared" si="52"/>
        <v>42632.443368055552</v>
      </c>
      <c r="W576" s="10">
        <f t="shared" si="53"/>
        <v>42662.443368055552</v>
      </c>
    </row>
    <row r="577" spans="1:23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>
        <f t="shared" si="48"/>
        <v>0.43166666666666664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259</v>
      </c>
      <c r="N577">
        <v>4</v>
      </c>
      <c r="O577">
        <f t="shared" si="49"/>
        <v>64.75</v>
      </c>
      <c r="P577" t="b">
        <v>0</v>
      </c>
      <c r="Q577" t="s">
        <v>8272</v>
      </c>
      <c r="R577" t="str">
        <f t="shared" si="50"/>
        <v>technology</v>
      </c>
      <c r="S577" t="str">
        <f t="shared" si="51"/>
        <v>web</v>
      </c>
      <c r="T577">
        <v>1434213443</v>
      </c>
      <c r="U577">
        <v>1431621443</v>
      </c>
      <c r="V577" s="9">
        <f t="shared" si="52"/>
        <v>42138.692627314813</v>
      </c>
      <c r="W577" s="10">
        <f t="shared" si="53"/>
        <v>42168.692627314813</v>
      </c>
    </row>
    <row r="578" spans="1:23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>
        <f t="shared" si="48"/>
        <v>1.25E-3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>
        <v>1</v>
      </c>
      <c r="O578">
        <f t="shared" si="49"/>
        <v>1</v>
      </c>
      <c r="P578" t="b">
        <v>0</v>
      </c>
      <c r="Q578" t="s">
        <v>8272</v>
      </c>
      <c r="R578" t="str">
        <f t="shared" si="50"/>
        <v>technology</v>
      </c>
      <c r="S578" t="str">
        <f t="shared" si="51"/>
        <v>web</v>
      </c>
      <c r="T578">
        <v>1427537952</v>
      </c>
      <c r="U578">
        <v>1422357552</v>
      </c>
      <c r="V578" s="9">
        <f t="shared" si="52"/>
        <v>42031.471666666665</v>
      </c>
      <c r="W578" s="10">
        <f t="shared" si="53"/>
        <v>42091.43</v>
      </c>
    </row>
    <row r="579" spans="1:23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>
        <f t="shared" ref="F579:F642" si="54">(E579/D579)*100</f>
        <v>0.2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10</v>
      </c>
      <c r="N579">
        <v>1</v>
      </c>
      <c r="O579">
        <f t="shared" ref="O579:O642" si="55">M579/N579</f>
        <v>10</v>
      </c>
      <c r="P579" t="b">
        <v>0</v>
      </c>
      <c r="Q579" t="s">
        <v>8272</v>
      </c>
      <c r="R579" t="str">
        <f t="shared" ref="R579:R642" si="56">LEFT(Q579,SEARCH("/",Q579,1)-1)</f>
        <v>technology</v>
      </c>
      <c r="S579" t="str">
        <f t="shared" ref="S579:S642" si="57">RIGHT(Q579,LEN(Q579)-FIND("/",Q579))</f>
        <v>web</v>
      </c>
      <c r="T579">
        <v>1463753302</v>
      </c>
      <c r="U579">
        <v>1458569302</v>
      </c>
      <c r="V579" s="9">
        <f t="shared" ref="V579:V642" si="58">(((U579/60)/60)/24)+DATE(1970,1,1)</f>
        <v>42450.589143518519</v>
      </c>
      <c r="W579" s="10">
        <f t="shared" ref="W579:W642" si="59">(((T579/60)/60)/24)+DATE(1970,1,1)</f>
        <v>42510.589143518519</v>
      </c>
    </row>
    <row r="580" spans="1:23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>
        <f t="shared" si="54"/>
        <v>1.12E-2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14</v>
      </c>
      <c r="N580">
        <v>7</v>
      </c>
      <c r="O580">
        <f t="shared" si="55"/>
        <v>2</v>
      </c>
      <c r="P580" t="b">
        <v>0</v>
      </c>
      <c r="Q580" t="s">
        <v>8272</v>
      </c>
      <c r="R580" t="str">
        <f t="shared" si="56"/>
        <v>technology</v>
      </c>
      <c r="S580" t="str">
        <f t="shared" si="57"/>
        <v>web</v>
      </c>
      <c r="T580">
        <v>1441633993</v>
      </c>
      <c r="U580">
        <v>1439560393</v>
      </c>
      <c r="V580" s="9">
        <f t="shared" si="58"/>
        <v>42230.578622685185</v>
      </c>
      <c r="W580" s="10">
        <f t="shared" si="59"/>
        <v>42254.578622685185</v>
      </c>
    </row>
    <row r="581" spans="1:23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>
        <f t="shared" si="54"/>
        <v>1.4583333333333333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175</v>
      </c>
      <c r="N581">
        <v>5</v>
      </c>
      <c r="O581">
        <f t="shared" si="55"/>
        <v>35</v>
      </c>
      <c r="P581" t="b">
        <v>0</v>
      </c>
      <c r="Q581" t="s">
        <v>8272</v>
      </c>
      <c r="R581" t="str">
        <f t="shared" si="56"/>
        <v>technology</v>
      </c>
      <c r="S581" t="str">
        <f t="shared" si="57"/>
        <v>web</v>
      </c>
      <c r="T581">
        <v>1419539223</v>
      </c>
      <c r="U581">
        <v>1416947223</v>
      </c>
      <c r="V581" s="9">
        <f t="shared" si="58"/>
        <v>41968.852118055554</v>
      </c>
      <c r="W581" s="10">
        <f t="shared" si="59"/>
        <v>41998.852118055554</v>
      </c>
    </row>
    <row r="582" spans="1:23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>
        <f t="shared" si="54"/>
        <v>3.3333333333333333E-2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>
        <v>1</v>
      </c>
      <c r="O582">
        <f t="shared" si="55"/>
        <v>1</v>
      </c>
      <c r="P582" t="b">
        <v>0</v>
      </c>
      <c r="Q582" t="s">
        <v>8272</v>
      </c>
      <c r="R582" t="str">
        <f t="shared" si="56"/>
        <v>technology</v>
      </c>
      <c r="S582" t="str">
        <f t="shared" si="57"/>
        <v>web</v>
      </c>
      <c r="T582">
        <v>1474580867</v>
      </c>
      <c r="U582">
        <v>1471988867</v>
      </c>
      <c r="V582" s="9">
        <f t="shared" si="58"/>
        <v>42605.908182870371</v>
      </c>
      <c r="W582" s="10">
        <f t="shared" si="59"/>
        <v>42635.908182870371</v>
      </c>
    </row>
    <row r="583" spans="1:23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>
        <f t="shared" si="54"/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>
        <v>0</v>
      </c>
      <c r="O583" t="e">
        <f t="shared" si="55"/>
        <v>#DIV/0!</v>
      </c>
      <c r="P583" t="b">
        <v>0</v>
      </c>
      <c r="Q583" t="s">
        <v>8272</v>
      </c>
      <c r="R583" t="str">
        <f t="shared" si="56"/>
        <v>technology</v>
      </c>
      <c r="S583" t="str">
        <f t="shared" si="57"/>
        <v>web</v>
      </c>
      <c r="T583">
        <v>1438474704</v>
      </c>
      <c r="U583">
        <v>1435882704</v>
      </c>
      <c r="V583" s="9">
        <f t="shared" si="58"/>
        <v>42188.012777777782</v>
      </c>
      <c r="W583" s="10">
        <f t="shared" si="59"/>
        <v>42218.012777777782</v>
      </c>
    </row>
    <row r="584" spans="1:23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>
        <f t="shared" si="54"/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>
        <v>0</v>
      </c>
      <c r="O584" t="e">
        <f t="shared" si="55"/>
        <v>#DIV/0!</v>
      </c>
      <c r="P584" t="b">
        <v>0</v>
      </c>
      <c r="Q584" t="s">
        <v>8272</v>
      </c>
      <c r="R584" t="str">
        <f t="shared" si="56"/>
        <v>technology</v>
      </c>
      <c r="S584" t="str">
        <f t="shared" si="57"/>
        <v>web</v>
      </c>
      <c r="T584">
        <v>1426442400</v>
      </c>
      <c r="U584">
        <v>1424454319</v>
      </c>
      <c r="V584" s="9">
        <f t="shared" si="58"/>
        <v>42055.739803240736</v>
      </c>
      <c r="W584" s="10">
        <f t="shared" si="59"/>
        <v>42078.75</v>
      </c>
    </row>
    <row r="585" spans="1:23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>
        <f t="shared" si="54"/>
        <v>1.1111111111111112E-2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>
        <v>1</v>
      </c>
      <c r="O585">
        <f t="shared" si="55"/>
        <v>1</v>
      </c>
      <c r="P585" t="b">
        <v>0</v>
      </c>
      <c r="Q585" t="s">
        <v>8272</v>
      </c>
      <c r="R585" t="str">
        <f t="shared" si="56"/>
        <v>technology</v>
      </c>
      <c r="S585" t="str">
        <f t="shared" si="57"/>
        <v>web</v>
      </c>
      <c r="T585">
        <v>1426800687</v>
      </c>
      <c r="U585">
        <v>1424212287</v>
      </c>
      <c r="V585" s="9">
        <f t="shared" si="58"/>
        <v>42052.93850694444</v>
      </c>
      <c r="W585" s="10">
        <f t="shared" si="59"/>
        <v>42082.896840277783</v>
      </c>
    </row>
    <row r="586" spans="1:23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>
        <f t="shared" si="54"/>
        <v>1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10</v>
      </c>
      <c r="N586">
        <v>2</v>
      </c>
      <c r="O586">
        <f t="shared" si="55"/>
        <v>5</v>
      </c>
      <c r="P586" t="b">
        <v>0</v>
      </c>
      <c r="Q586" t="s">
        <v>8272</v>
      </c>
      <c r="R586" t="str">
        <f t="shared" si="56"/>
        <v>technology</v>
      </c>
      <c r="S586" t="str">
        <f t="shared" si="57"/>
        <v>web</v>
      </c>
      <c r="T586">
        <v>1426522316</v>
      </c>
      <c r="U586">
        <v>1423933916</v>
      </c>
      <c r="V586" s="9">
        <f t="shared" si="58"/>
        <v>42049.716620370367</v>
      </c>
      <c r="W586" s="10">
        <f t="shared" si="59"/>
        <v>42079.674953703703</v>
      </c>
    </row>
    <row r="587" spans="1:23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>
        <f t="shared" si="54"/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>
        <v>0</v>
      </c>
      <c r="O587" t="e">
        <f t="shared" si="55"/>
        <v>#DIV/0!</v>
      </c>
      <c r="P587" t="b">
        <v>0</v>
      </c>
      <c r="Q587" t="s">
        <v>8272</v>
      </c>
      <c r="R587" t="str">
        <f t="shared" si="56"/>
        <v>technology</v>
      </c>
      <c r="S587" t="str">
        <f t="shared" si="57"/>
        <v>web</v>
      </c>
      <c r="T587">
        <v>1448928000</v>
      </c>
      <c r="U587">
        <v>1444123377</v>
      </c>
      <c r="V587" s="9">
        <f t="shared" si="58"/>
        <v>42283.3909375</v>
      </c>
      <c r="W587" s="10">
        <f t="shared" si="59"/>
        <v>42339</v>
      </c>
    </row>
    <row r="588" spans="1:23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>
        <f t="shared" si="54"/>
        <v>0.55999999999999994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56</v>
      </c>
      <c r="N588">
        <v>4</v>
      </c>
      <c r="O588">
        <f t="shared" si="55"/>
        <v>14</v>
      </c>
      <c r="P588" t="b">
        <v>0</v>
      </c>
      <c r="Q588" t="s">
        <v>8272</v>
      </c>
      <c r="R588" t="str">
        <f t="shared" si="56"/>
        <v>technology</v>
      </c>
      <c r="S588" t="str">
        <f t="shared" si="57"/>
        <v>web</v>
      </c>
      <c r="T588">
        <v>1424032207</v>
      </c>
      <c r="U588">
        <v>1421440207</v>
      </c>
      <c r="V588" s="9">
        <f t="shared" si="58"/>
        <v>42020.854247685187</v>
      </c>
      <c r="W588" s="10">
        <f t="shared" si="59"/>
        <v>42050.854247685187</v>
      </c>
    </row>
    <row r="589" spans="1:23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>
        <f t="shared" si="54"/>
        <v>9.0833333333333339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2725</v>
      </c>
      <c r="N589">
        <v>7</v>
      </c>
      <c r="O589">
        <f t="shared" si="55"/>
        <v>389.28571428571428</v>
      </c>
      <c r="P589" t="b">
        <v>0</v>
      </c>
      <c r="Q589" t="s">
        <v>8272</v>
      </c>
      <c r="R589" t="str">
        <f t="shared" si="56"/>
        <v>technology</v>
      </c>
      <c r="S589" t="str">
        <f t="shared" si="57"/>
        <v>web</v>
      </c>
      <c r="T589">
        <v>1429207833</v>
      </c>
      <c r="U589">
        <v>1426615833</v>
      </c>
      <c r="V589" s="9">
        <f t="shared" si="58"/>
        <v>42080.757326388892</v>
      </c>
      <c r="W589" s="10">
        <f t="shared" si="59"/>
        <v>42110.757326388892</v>
      </c>
    </row>
    <row r="590" spans="1:23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>
        <f t="shared" si="54"/>
        <v>3.3444444444444441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301</v>
      </c>
      <c r="N590">
        <v>2</v>
      </c>
      <c r="O590">
        <f t="shared" si="55"/>
        <v>150.5</v>
      </c>
      <c r="P590" t="b">
        <v>0</v>
      </c>
      <c r="Q590" t="s">
        <v>8272</v>
      </c>
      <c r="R590" t="str">
        <f t="shared" si="56"/>
        <v>technology</v>
      </c>
      <c r="S590" t="str">
        <f t="shared" si="57"/>
        <v>web</v>
      </c>
      <c r="T590">
        <v>1479410886</v>
      </c>
      <c r="U590">
        <v>1474223286</v>
      </c>
      <c r="V590" s="9">
        <f t="shared" si="58"/>
        <v>42631.769513888896</v>
      </c>
      <c r="W590" s="10">
        <f t="shared" si="59"/>
        <v>42691.811180555553</v>
      </c>
    </row>
    <row r="591" spans="1:23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>
        <f t="shared" si="54"/>
        <v>1.3333333333333334E-2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>
        <v>1</v>
      </c>
      <c r="O591">
        <f t="shared" si="55"/>
        <v>1</v>
      </c>
      <c r="P591" t="b">
        <v>0</v>
      </c>
      <c r="Q591" t="s">
        <v>8272</v>
      </c>
      <c r="R591" t="str">
        <f t="shared" si="56"/>
        <v>technology</v>
      </c>
      <c r="S591" t="str">
        <f t="shared" si="57"/>
        <v>web</v>
      </c>
      <c r="T591">
        <v>1436366699</v>
      </c>
      <c r="U591">
        <v>1435070699</v>
      </c>
      <c r="V591" s="9">
        <f t="shared" si="58"/>
        <v>42178.614571759259</v>
      </c>
      <c r="W591" s="10">
        <f t="shared" si="59"/>
        <v>42193.614571759259</v>
      </c>
    </row>
    <row r="592" spans="1:23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>
        <f t="shared" si="54"/>
        <v>4.46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223</v>
      </c>
      <c r="N592">
        <v>9</v>
      </c>
      <c r="O592">
        <f t="shared" si="55"/>
        <v>24.777777777777779</v>
      </c>
      <c r="P592" t="b">
        <v>0</v>
      </c>
      <c r="Q592" t="s">
        <v>8272</v>
      </c>
      <c r="R592" t="str">
        <f t="shared" si="56"/>
        <v>technology</v>
      </c>
      <c r="S592" t="str">
        <f t="shared" si="57"/>
        <v>web</v>
      </c>
      <c r="T592">
        <v>1454936460</v>
      </c>
      <c r="U592">
        <v>1452259131</v>
      </c>
      <c r="V592" s="9">
        <f t="shared" si="58"/>
        <v>42377.554756944446</v>
      </c>
      <c r="W592" s="10">
        <f t="shared" si="59"/>
        <v>42408.542361111111</v>
      </c>
    </row>
    <row r="593" spans="1:23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>
        <f t="shared" si="54"/>
        <v>6.0999999999999999E-2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61</v>
      </c>
      <c r="N593">
        <v>2</v>
      </c>
      <c r="O593">
        <f t="shared" si="55"/>
        <v>30.5</v>
      </c>
      <c r="P593" t="b">
        <v>0</v>
      </c>
      <c r="Q593" t="s">
        <v>8272</v>
      </c>
      <c r="R593" t="str">
        <f t="shared" si="56"/>
        <v>technology</v>
      </c>
      <c r="S593" t="str">
        <f t="shared" si="57"/>
        <v>web</v>
      </c>
      <c r="T593">
        <v>1437570130</v>
      </c>
      <c r="U593">
        <v>1434978130</v>
      </c>
      <c r="V593" s="9">
        <f t="shared" si="58"/>
        <v>42177.543171296296</v>
      </c>
      <c r="W593" s="10">
        <f t="shared" si="59"/>
        <v>42207.543171296296</v>
      </c>
    </row>
    <row r="594" spans="1:23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>
        <f t="shared" si="54"/>
        <v>3.3333333333333335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250</v>
      </c>
      <c r="N594">
        <v>1</v>
      </c>
      <c r="O594">
        <f t="shared" si="55"/>
        <v>250</v>
      </c>
      <c r="P594" t="b">
        <v>0</v>
      </c>
      <c r="Q594" t="s">
        <v>8272</v>
      </c>
      <c r="R594" t="str">
        <f t="shared" si="56"/>
        <v>technology</v>
      </c>
      <c r="S594" t="str">
        <f t="shared" si="57"/>
        <v>web</v>
      </c>
      <c r="T594">
        <v>1417584860</v>
      </c>
      <c r="U594">
        <v>1414992860</v>
      </c>
      <c r="V594" s="9">
        <f t="shared" si="58"/>
        <v>41946.232175925928</v>
      </c>
      <c r="W594" s="10">
        <f t="shared" si="59"/>
        <v>41976.232175925921</v>
      </c>
    </row>
    <row r="595" spans="1:23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>
        <f t="shared" si="54"/>
        <v>23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115</v>
      </c>
      <c r="N595">
        <v>7</v>
      </c>
      <c r="O595">
        <f t="shared" si="55"/>
        <v>16.428571428571427</v>
      </c>
      <c r="P595" t="b">
        <v>0</v>
      </c>
      <c r="Q595" t="s">
        <v>8272</v>
      </c>
      <c r="R595" t="str">
        <f t="shared" si="56"/>
        <v>technology</v>
      </c>
      <c r="S595" t="str">
        <f t="shared" si="57"/>
        <v>web</v>
      </c>
      <c r="T595">
        <v>1428333345</v>
      </c>
      <c r="U595">
        <v>1425744945</v>
      </c>
      <c r="V595" s="9">
        <f t="shared" si="58"/>
        <v>42070.677604166667</v>
      </c>
      <c r="W595" s="10">
        <f t="shared" si="59"/>
        <v>42100.635937500003</v>
      </c>
    </row>
    <row r="596" spans="1:23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>
        <f t="shared" si="54"/>
        <v>0.104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26</v>
      </c>
      <c r="N596">
        <v>2</v>
      </c>
      <c r="O596">
        <f t="shared" si="55"/>
        <v>13</v>
      </c>
      <c r="P596" t="b">
        <v>0</v>
      </c>
      <c r="Q596" t="s">
        <v>8272</v>
      </c>
      <c r="R596" t="str">
        <f t="shared" si="56"/>
        <v>technology</v>
      </c>
      <c r="S596" t="str">
        <f t="shared" si="57"/>
        <v>web</v>
      </c>
      <c r="T596">
        <v>1460832206</v>
      </c>
      <c r="U596">
        <v>1458240206</v>
      </c>
      <c r="V596" s="9">
        <f t="shared" si="58"/>
        <v>42446.780162037037</v>
      </c>
      <c r="W596" s="10">
        <f t="shared" si="59"/>
        <v>42476.780162037037</v>
      </c>
    </row>
    <row r="597" spans="1:23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>
        <f t="shared" si="54"/>
        <v>0.42599999999999999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426</v>
      </c>
      <c r="N597">
        <v>8</v>
      </c>
      <c r="O597">
        <f t="shared" si="55"/>
        <v>53.25</v>
      </c>
      <c r="P597" t="b">
        <v>0</v>
      </c>
      <c r="Q597" t="s">
        <v>8272</v>
      </c>
      <c r="R597" t="str">
        <f t="shared" si="56"/>
        <v>technology</v>
      </c>
      <c r="S597" t="str">
        <f t="shared" si="57"/>
        <v>web</v>
      </c>
      <c r="T597">
        <v>1430703638</v>
      </c>
      <c r="U597">
        <v>1426815638</v>
      </c>
      <c r="V597" s="9">
        <f t="shared" si="58"/>
        <v>42083.069884259254</v>
      </c>
      <c r="W597" s="10">
        <f t="shared" si="59"/>
        <v>42128.069884259254</v>
      </c>
    </row>
    <row r="598" spans="1:23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>
        <f t="shared" si="54"/>
        <v>0.03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6</v>
      </c>
      <c r="N598">
        <v>2</v>
      </c>
      <c r="O598">
        <f t="shared" si="55"/>
        <v>3</v>
      </c>
      <c r="P598" t="b">
        <v>0</v>
      </c>
      <c r="Q598" t="s">
        <v>8272</v>
      </c>
      <c r="R598" t="str">
        <f t="shared" si="56"/>
        <v>technology</v>
      </c>
      <c r="S598" t="str">
        <f t="shared" si="57"/>
        <v>web</v>
      </c>
      <c r="T598">
        <v>1478122292</v>
      </c>
      <c r="U598">
        <v>1475530292</v>
      </c>
      <c r="V598" s="9">
        <f t="shared" si="58"/>
        <v>42646.896898148145</v>
      </c>
      <c r="W598" s="10">
        <f t="shared" si="59"/>
        <v>42676.896898148145</v>
      </c>
    </row>
    <row r="599" spans="1:23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>
        <f t="shared" si="54"/>
        <v>0.26666666666666666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20</v>
      </c>
      <c r="N599">
        <v>2</v>
      </c>
      <c r="O599">
        <f t="shared" si="55"/>
        <v>10</v>
      </c>
      <c r="P599" t="b">
        <v>0</v>
      </c>
      <c r="Q599" t="s">
        <v>8272</v>
      </c>
      <c r="R599" t="str">
        <f t="shared" si="56"/>
        <v>technology</v>
      </c>
      <c r="S599" t="str">
        <f t="shared" si="57"/>
        <v>web</v>
      </c>
      <c r="T599">
        <v>1469980800</v>
      </c>
      <c r="U599">
        <v>1466787335</v>
      </c>
      <c r="V599" s="9">
        <f t="shared" si="58"/>
        <v>42545.705266203702</v>
      </c>
      <c r="W599" s="10">
        <f t="shared" si="59"/>
        <v>42582.666666666672</v>
      </c>
    </row>
    <row r="600" spans="1:23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>
        <f t="shared" si="54"/>
        <v>34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850</v>
      </c>
      <c r="N600">
        <v>7</v>
      </c>
      <c r="O600">
        <f t="shared" si="55"/>
        <v>121.42857142857143</v>
      </c>
      <c r="P600" t="b">
        <v>0</v>
      </c>
      <c r="Q600" t="s">
        <v>8272</v>
      </c>
      <c r="R600" t="str">
        <f t="shared" si="56"/>
        <v>technology</v>
      </c>
      <c r="S600" t="str">
        <f t="shared" si="57"/>
        <v>web</v>
      </c>
      <c r="T600">
        <v>1417737781</v>
      </c>
      <c r="U600">
        <v>1415145781</v>
      </c>
      <c r="V600" s="9">
        <f t="shared" si="58"/>
        <v>41948.00209490741</v>
      </c>
      <c r="W600" s="10">
        <f t="shared" si="59"/>
        <v>41978.00209490741</v>
      </c>
    </row>
    <row r="601" spans="1:23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>
        <f t="shared" si="54"/>
        <v>6.2E-2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31</v>
      </c>
      <c r="N601">
        <v>2</v>
      </c>
      <c r="O601">
        <f t="shared" si="55"/>
        <v>15.5</v>
      </c>
      <c r="P601" t="b">
        <v>0</v>
      </c>
      <c r="Q601" t="s">
        <v>8272</v>
      </c>
      <c r="R601" t="str">
        <f t="shared" si="56"/>
        <v>technology</v>
      </c>
      <c r="S601" t="str">
        <f t="shared" si="57"/>
        <v>web</v>
      </c>
      <c r="T601">
        <v>1425827760</v>
      </c>
      <c r="U601">
        <v>1423769402</v>
      </c>
      <c r="V601" s="9">
        <f t="shared" si="58"/>
        <v>42047.812523148154</v>
      </c>
      <c r="W601" s="10">
        <f t="shared" si="59"/>
        <v>42071.636111111111</v>
      </c>
    </row>
    <row r="602" spans="1:23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>
        <f t="shared" si="54"/>
        <v>2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100</v>
      </c>
      <c r="N602">
        <v>1</v>
      </c>
      <c r="O602">
        <f t="shared" si="55"/>
        <v>100</v>
      </c>
      <c r="P602" t="b">
        <v>0</v>
      </c>
      <c r="Q602" t="s">
        <v>8272</v>
      </c>
      <c r="R602" t="str">
        <f t="shared" si="56"/>
        <v>technology</v>
      </c>
      <c r="S602" t="str">
        <f t="shared" si="57"/>
        <v>web</v>
      </c>
      <c r="T602">
        <v>1431198562</v>
      </c>
      <c r="U602">
        <v>1426014562</v>
      </c>
      <c r="V602" s="9">
        <f t="shared" si="58"/>
        <v>42073.798171296294</v>
      </c>
      <c r="W602" s="10">
        <f t="shared" si="59"/>
        <v>42133.798171296294</v>
      </c>
    </row>
    <row r="603" spans="1:23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>
        <f t="shared" si="54"/>
        <v>1.4000000000000001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140</v>
      </c>
      <c r="N603">
        <v>6</v>
      </c>
      <c r="O603">
        <f t="shared" si="55"/>
        <v>23.333333333333332</v>
      </c>
      <c r="P603" t="b">
        <v>0</v>
      </c>
      <c r="Q603" t="s">
        <v>8272</v>
      </c>
      <c r="R603" t="str">
        <f t="shared" si="56"/>
        <v>technology</v>
      </c>
      <c r="S603" t="str">
        <f t="shared" si="57"/>
        <v>web</v>
      </c>
      <c r="T603">
        <v>1419626139</v>
      </c>
      <c r="U603">
        <v>1417034139</v>
      </c>
      <c r="V603" s="9">
        <f t="shared" si="58"/>
        <v>41969.858090277776</v>
      </c>
      <c r="W603" s="10">
        <f t="shared" si="59"/>
        <v>41999.858090277776</v>
      </c>
    </row>
    <row r="604" spans="1:23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>
        <f t="shared" si="54"/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>
        <v>0</v>
      </c>
      <c r="O604" t="e">
        <f t="shared" si="55"/>
        <v>#DIV/0!</v>
      </c>
      <c r="P604" t="b">
        <v>0</v>
      </c>
      <c r="Q604" t="s">
        <v>8272</v>
      </c>
      <c r="R604" t="str">
        <f t="shared" si="56"/>
        <v>technology</v>
      </c>
      <c r="S604" t="str">
        <f t="shared" si="57"/>
        <v>web</v>
      </c>
      <c r="T604">
        <v>1434654215</v>
      </c>
      <c r="U604">
        <v>1432062215</v>
      </c>
      <c r="V604" s="9">
        <f t="shared" si="58"/>
        <v>42143.79415509259</v>
      </c>
      <c r="W604" s="10">
        <f t="shared" si="59"/>
        <v>42173.79415509259</v>
      </c>
    </row>
    <row r="605" spans="1:23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>
        <f t="shared" si="54"/>
        <v>3.9334666666666664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590.02</v>
      </c>
      <c r="N605">
        <v>13</v>
      </c>
      <c r="O605">
        <f t="shared" si="55"/>
        <v>45.386153846153846</v>
      </c>
      <c r="P605" t="b">
        <v>0</v>
      </c>
      <c r="Q605" t="s">
        <v>8272</v>
      </c>
      <c r="R605" t="str">
        <f t="shared" si="56"/>
        <v>technology</v>
      </c>
      <c r="S605" t="str">
        <f t="shared" si="57"/>
        <v>web</v>
      </c>
      <c r="T605">
        <v>1408029623</v>
      </c>
      <c r="U605">
        <v>1405437623</v>
      </c>
      <c r="V605" s="9">
        <f t="shared" si="58"/>
        <v>41835.639155092591</v>
      </c>
      <c r="W605" s="10">
        <f t="shared" si="59"/>
        <v>41865.639155092591</v>
      </c>
    </row>
    <row r="606" spans="1:23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>
        <f t="shared" si="54"/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>
        <v>0</v>
      </c>
      <c r="O606" t="e">
        <f t="shared" si="55"/>
        <v>#DIV/0!</v>
      </c>
      <c r="P606" t="b">
        <v>0</v>
      </c>
      <c r="Q606" t="s">
        <v>8272</v>
      </c>
      <c r="R606" t="str">
        <f t="shared" si="56"/>
        <v>technology</v>
      </c>
      <c r="S606" t="str">
        <f t="shared" si="57"/>
        <v>web</v>
      </c>
      <c r="T606">
        <v>1409187056</v>
      </c>
      <c r="U606">
        <v>1406595056</v>
      </c>
      <c r="V606" s="9">
        <f t="shared" si="58"/>
        <v>41849.035370370373</v>
      </c>
      <c r="W606" s="10">
        <f t="shared" si="59"/>
        <v>41879.035370370373</v>
      </c>
    </row>
    <row r="607" spans="1:23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>
        <f t="shared" si="54"/>
        <v>2.62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131</v>
      </c>
      <c r="N607">
        <v>8</v>
      </c>
      <c r="O607">
        <f t="shared" si="55"/>
        <v>16.375</v>
      </c>
      <c r="P607" t="b">
        <v>0</v>
      </c>
      <c r="Q607" t="s">
        <v>8272</v>
      </c>
      <c r="R607" t="str">
        <f t="shared" si="56"/>
        <v>technology</v>
      </c>
      <c r="S607" t="str">
        <f t="shared" si="57"/>
        <v>web</v>
      </c>
      <c r="T607">
        <v>1440318908</v>
      </c>
      <c r="U607">
        <v>1436430908</v>
      </c>
      <c r="V607" s="9">
        <f t="shared" si="58"/>
        <v>42194.357731481476</v>
      </c>
      <c r="W607" s="10">
        <f t="shared" si="59"/>
        <v>42239.357731481476</v>
      </c>
    </row>
    <row r="608" spans="1:23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>
        <f t="shared" si="54"/>
        <v>0.2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10</v>
      </c>
      <c r="N608">
        <v>1</v>
      </c>
      <c r="O608">
        <f t="shared" si="55"/>
        <v>10</v>
      </c>
      <c r="P608" t="b">
        <v>0</v>
      </c>
      <c r="Q608" t="s">
        <v>8272</v>
      </c>
      <c r="R608" t="str">
        <f t="shared" si="56"/>
        <v>technology</v>
      </c>
      <c r="S608" t="str">
        <f t="shared" si="57"/>
        <v>web</v>
      </c>
      <c r="T608">
        <v>1432479600</v>
      </c>
      <c r="U608">
        <v>1428507409</v>
      </c>
      <c r="V608" s="9">
        <f t="shared" si="58"/>
        <v>42102.650567129633</v>
      </c>
      <c r="W608" s="10">
        <f t="shared" si="59"/>
        <v>42148.625</v>
      </c>
    </row>
    <row r="609" spans="1:23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>
        <f t="shared" si="54"/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>
        <v>0</v>
      </c>
      <c r="O609" t="e">
        <f t="shared" si="55"/>
        <v>#DIV/0!</v>
      </c>
      <c r="P609" t="b">
        <v>0</v>
      </c>
      <c r="Q609" t="s">
        <v>8272</v>
      </c>
      <c r="R609" t="str">
        <f t="shared" si="56"/>
        <v>technology</v>
      </c>
      <c r="S609" t="str">
        <f t="shared" si="57"/>
        <v>web</v>
      </c>
      <c r="T609">
        <v>1448225336</v>
      </c>
      <c r="U609">
        <v>1445629736</v>
      </c>
      <c r="V609" s="9">
        <f t="shared" si="58"/>
        <v>42300.825648148151</v>
      </c>
      <c r="W609" s="10">
        <f t="shared" si="59"/>
        <v>42330.867314814815</v>
      </c>
    </row>
    <row r="610" spans="1:23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>
        <f t="shared" si="54"/>
        <v>0.97400000000000009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1461</v>
      </c>
      <c r="N610">
        <v>5</v>
      </c>
      <c r="O610">
        <f t="shared" si="55"/>
        <v>292.2</v>
      </c>
      <c r="P610" t="b">
        <v>0</v>
      </c>
      <c r="Q610" t="s">
        <v>8272</v>
      </c>
      <c r="R610" t="str">
        <f t="shared" si="56"/>
        <v>technology</v>
      </c>
      <c r="S610" t="str">
        <f t="shared" si="57"/>
        <v>web</v>
      </c>
      <c r="T610">
        <v>1434405980</v>
      </c>
      <c r="U610">
        <v>1431813980</v>
      </c>
      <c r="V610" s="9">
        <f t="shared" si="58"/>
        <v>42140.921064814815</v>
      </c>
      <c r="W610" s="10">
        <f t="shared" si="59"/>
        <v>42170.921064814815</v>
      </c>
    </row>
    <row r="611" spans="1:23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>
        <f t="shared" si="54"/>
        <v>0.64102564102564097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5</v>
      </c>
      <c r="N611">
        <v>1</v>
      </c>
      <c r="O611">
        <f t="shared" si="55"/>
        <v>5</v>
      </c>
      <c r="P611" t="b">
        <v>0</v>
      </c>
      <c r="Q611" t="s">
        <v>8272</v>
      </c>
      <c r="R611" t="str">
        <f t="shared" si="56"/>
        <v>technology</v>
      </c>
      <c r="S611" t="str">
        <f t="shared" si="57"/>
        <v>web</v>
      </c>
      <c r="T611">
        <v>1448761744</v>
      </c>
      <c r="U611">
        <v>1446166144</v>
      </c>
      <c r="V611" s="9">
        <f t="shared" si="58"/>
        <v>42307.034074074079</v>
      </c>
      <c r="W611" s="10">
        <f t="shared" si="59"/>
        <v>42337.075740740736</v>
      </c>
    </row>
    <row r="612" spans="1:23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>
        <f t="shared" si="54"/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>
        <v>0</v>
      </c>
      <c r="O612" t="e">
        <f t="shared" si="55"/>
        <v>#DIV/0!</v>
      </c>
      <c r="P612" t="b">
        <v>0</v>
      </c>
      <c r="Q612" t="s">
        <v>8272</v>
      </c>
      <c r="R612" t="str">
        <f t="shared" si="56"/>
        <v>technology</v>
      </c>
      <c r="S612" t="str">
        <f t="shared" si="57"/>
        <v>web</v>
      </c>
      <c r="T612">
        <v>1429732586</v>
      </c>
      <c r="U612">
        <v>1427140586</v>
      </c>
      <c r="V612" s="9">
        <f t="shared" si="58"/>
        <v>42086.83085648148</v>
      </c>
      <c r="W612" s="10">
        <f t="shared" si="59"/>
        <v>42116.83085648148</v>
      </c>
    </row>
    <row r="613" spans="1:23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>
        <f t="shared" si="54"/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>
        <v>0</v>
      </c>
      <c r="O613" t="e">
        <f t="shared" si="55"/>
        <v>#DIV/0!</v>
      </c>
      <c r="P613" t="b">
        <v>0</v>
      </c>
      <c r="Q613" t="s">
        <v>8272</v>
      </c>
      <c r="R613" t="str">
        <f t="shared" si="56"/>
        <v>technology</v>
      </c>
      <c r="S613" t="str">
        <f t="shared" si="57"/>
        <v>web</v>
      </c>
      <c r="T613">
        <v>1453210037</v>
      </c>
      <c r="U613">
        <v>1448026037</v>
      </c>
      <c r="V613" s="9">
        <f t="shared" si="58"/>
        <v>42328.560613425929</v>
      </c>
      <c r="W613" s="10">
        <f t="shared" si="59"/>
        <v>42388.560613425929</v>
      </c>
    </row>
    <row r="614" spans="1:23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>
        <f t="shared" si="54"/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>
        <v>0</v>
      </c>
      <c r="O614" t="e">
        <f t="shared" si="55"/>
        <v>#DIV/0!</v>
      </c>
      <c r="P614" t="b">
        <v>0</v>
      </c>
      <c r="Q614" t="s">
        <v>8272</v>
      </c>
      <c r="R614" t="str">
        <f t="shared" si="56"/>
        <v>technology</v>
      </c>
      <c r="S614" t="str">
        <f t="shared" si="57"/>
        <v>web</v>
      </c>
      <c r="T614">
        <v>1472777146</v>
      </c>
      <c r="U614">
        <v>1470185146</v>
      </c>
      <c r="V614" s="9">
        <f t="shared" si="58"/>
        <v>42585.031782407401</v>
      </c>
      <c r="W614" s="10">
        <f t="shared" si="59"/>
        <v>42615.031782407401</v>
      </c>
    </row>
    <row r="615" spans="1:23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>
        <f t="shared" si="54"/>
        <v>21.363333333333333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12818</v>
      </c>
      <c r="N615">
        <v>121</v>
      </c>
      <c r="O615">
        <f t="shared" si="55"/>
        <v>105.93388429752066</v>
      </c>
      <c r="P615" t="b">
        <v>0</v>
      </c>
      <c r="Q615" t="s">
        <v>8272</v>
      </c>
      <c r="R615" t="str">
        <f t="shared" si="56"/>
        <v>technology</v>
      </c>
      <c r="S615" t="str">
        <f t="shared" si="57"/>
        <v>web</v>
      </c>
      <c r="T615">
        <v>1443675540</v>
      </c>
      <c r="U615">
        <v>1441022120</v>
      </c>
      <c r="V615" s="9">
        <f t="shared" si="58"/>
        <v>42247.496759259258</v>
      </c>
      <c r="W615" s="10">
        <f t="shared" si="59"/>
        <v>42278.207638888889</v>
      </c>
    </row>
    <row r="616" spans="1:23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>
        <f t="shared" si="54"/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>
        <v>0</v>
      </c>
      <c r="O616" t="e">
        <f t="shared" si="55"/>
        <v>#DIV/0!</v>
      </c>
      <c r="P616" t="b">
        <v>0</v>
      </c>
      <c r="Q616" t="s">
        <v>8272</v>
      </c>
      <c r="R616" t="str">
        <f t="shared" si="56"/>
        <v>technology</v>
      </c>
      <c r="S616" t="str">
        <f t="shared" si="57"/>
        <v>web</v>
      </c>
      <c r="T616">
        <v>1466731740</v>
      </c>
      <c r="U616">
        <v>1464139740</v>
      </c>
      <c r="V616" s="9">
        <f t="shared" si="58"/>
        <v>42515.061805555553</v>
      </c>
      <c r="W616" s="10">
        <f t="shared" si="59"/>
        <v>42545.061805555553</v>
      </c>
    </row>
    <row r="617" spans="1:23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>
        <f t="shared" si="54"/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>
        <v>0</v>
      </c>
      <c r="O617" t="e">
        <f t="shared" si="55"/>
        <v>#DIV/0!</v>
      </c>
      <c r="P617" t="b">
        <v>0</v>
      </c>
      <c r="Q617" t="s">
        <v>8272</v>
      </c>
      <c r="R617" t="str">
        <f t="shared" si="56"/>
        <v>technology</v>
      </c>
      <c r="S617" t="str">
        <f t="shared" si="57"/>
        <v>web</v>
      </c>
      <c r="T617">
        <v>1443149759</v>
      </c>
      <c r="U617">
        <v>1440557759</v>
      </c>
      <c r="V617" s="9">
        <f t="shared" si="58"/>
        <v>42242.122210648144</v>
      </c>
      <c r="W617" s="10">
        <f t="shared" si="59"/>
        <v>42272.122210648144</v>
      </c>
    </row>
    <row r="618" spans="1:23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>
        <f t="shared" si="54"/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>
        <v>0</v>
      </c>
      <c r="O618" t="e">
        <f t="shared" si="55"/>
        <v>#DIV/0!</v>
      </c>
      <c r="P618" t="b">
        <v>0</v>
      </c>
      <c r="Q618" t="s">
        <v>8272</v>
      </c>
      <c r="R618" t="str">
        <f t="shared" si="56"/>
        <v>technology</v>
      </c>
      <c r="S618" t="str">
        <f t="shared" si="57"/>
        <v>web</v>
      </c>
      <c r="T618">
        <v>1488013307</v>
      </c>
      <c r="U618">
        <v>1485421307</v>
      </c>
      <c r="V618" s="9">
        <f t="shared" si="58"/>
        <v>42761.376238425932</v>
      </c>
      <c r="W618" s="10">
        <f t="shared" si="59"/>
        <v>42791.376238425932</v>
      </c>
    </row>
    <row r="619" spans="1:23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>
        <f t="shared" si="54"/>
        <v>3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60</v>
      </c>
      <c r="N619">
        <v>3</v>
      </c>
      <c r="O619">
        <f t="shared" si="55"/>
        <v>20</v>
      </c>
      <c r="P619" t="b">
        <v>0</v>
      </c>
      <c r="Q619" t="s">
        <v>8272</v>
      </c>
      <c r="R619" t="str">
        <f t="shared" si="56"/>
        <v>technology</v>
      </c>
      <c r="S619" t="str">
        <f t="shared" si="57"/>
        <v>web</v>
      </c>
      <c r="T619">
        <v>1431072843</v>
      </c>
      <c r="U619">
        <v>1427184843</v>
      </c>
      <c r="V619" s="9">
        <f t="shared" si="58"/>
        <v>42087.343090277776</v>
      </c>
      <c r="W619" s="10">
        <f t="shared" si="59"/>
        <v>42132.343090277776</v>
      </c>
    </row>
    <row r="620" spans="1:23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>
        <f t="shared" si="54"/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>
        <v>0</v>
      </c>
      <c r="O620" t="e">
        <f t="shared" si="55"/>
        <v>#DIV/0!</v>
      </c>
      <c r="P620" t="b">
        <v>0</v>
      </c>
      <c r="Q620" t="s">
        <v>8272</v>
      </c>
      <c r="R620" t="str">
        <f t="shared" si="56"/>
        <v>technology</v>
      </c>
      <c r="S620" t="str">
        <f t="shared" si="57"/>
        <v>web</v>
      </c>
      <c r="T620">
        <v>1449689203</v>
      </c>
      <c r="U620">
        <v>1447097203</v>
      </c>
      <c r="V620" s="9">
        <f t="shared" si="58"/>
        <v>42317.810219907406</v>
      </c>
      <c r="W620" s="10">
        <f t="shared" si="59"/>
        <v>42347.810219907406</v>
      </c>
    </row>
    <row r="621" spans="1:23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>
        <f t="shared" si="54"/>
        <v>3.9999999999999996E-5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>
        <v>1</v>
      </c>
      <c r="O621">
        <f t="shared" si="55"/>
        <v>1</v>
      </c>
      <c r="P621" t="b">
        <v>0</v>
      </c>
      <c r="Q621" t="s">
        <v>8272</v>
      </c>
      <c r="R621" t="str">
        <f t="shared" si="56"/>
        <v>technology</v>
      </c>
      <c r="S621" t="str">
        <f t="shared" si="57"/>
        <v>web</v>
      </c>
      <c r="T621">
        <v>1416933390</v>
      </c>
      <c r="U621">
        <v>1411745790</v>
      </c>
      <c r="V621" s="9">
        <f t="shared" si="58"/>
        <v>41908.650347222225</v>
      </c>
      <c r="W621" s="10">
        <f t="shared" si="59"/>
        <v>41968.692013888889</v>
      </c>
    </row>
    <row r="622" spans="1:23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>
        <f t="shared" si="54"/>
        <v>1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300</v>
      </c>
      <c r="N622">
        <v>1</v>
      </c>
      <c r="O622">
        <f t="shared" si="55"/>
        <v>300</v>
      </c>
      <c r="P622" t="b">
        <v>0</v>
      </c>
      <c r="Q622" t="s">
        <v>8272</v>
      </c>
      <c r="R622" t="str">
        <f t="shared" si="56"/>
        <v>technology</v>
      </c>
      <c r="S622" t="str">
        <f t="shared" si="57"/>
        <v>web</v>
      </c>
      <c r="T622">
        <v>1408986738</v>
      </c>
      <c r="U622">
        <v>1405098738</v>
      </c>
      <c r="V622" s="9">
        <f t="shared" si="58"/>
        <v>41831.716874999998</v>
      </c>
      <c r="W622" s="10">
        <f t="shared" si="59"/>
        <v>41876.716874999998</v>
      </c>
    </row>
    <row r="623" spans="1:23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>
        <f t="shared" si="54"/>
        <v>1.044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261</v>
      </c>
      <c r="N623">
        <v>3</v>
      </c>
      <c r="O623">
        <f t="shared" si="55"/>
        <v>87</v>
      </c>
      <c r="P623" t="b">
        <v>0</v>
      </c>
      <c r="Q623" t="s">
        <v>8272</v>
      </c>
      <c r="R623" t="str">
        <f t="shared" si="56"/>
        <v>technology</v>
      </c>
      <c r="S623" t="str">
        <f t="shared" si="57"/>
        <v>web</v>
      </c>
      <c r="T623">
        <v>1467934937</v>
      </c>
      <c r="U623">
        <v>1465342937</v>
      </c>
      <c r="V623" s="9">
        <f t="shared" si="58"/>
        <v>42528.987696759257</v>
      </c>
      <c r="W623" s="10">
        <f t="shared" si="59"/>
        <v>42558.987696759257</v>
      </c>
    </row>
    <row r="624" spans="1:23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>
        <f t="shared" si="54"/>
        <v>5.6833333333333336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341</v>
      </c>
      <c r="N624">
        <v>9</v>
      </c>
      <c r="O624">
        <f t="shared" si="55"/>
        <v>37.888888888888886</v>
      </c>
      <c r="P624" t="b">
        <v>0</v>
      </c>
      <c r="Q624" t="s">
        <v>8272</v>
      </c>
      <c r="R624" t="str">
        <f t="shared" si="56"/>
        <v>technology</v>
      </c>
      <c r="S624" t="str">
        <f t="shared" si="57"/>
        <v>web</v>
      </c>
      <c r="T624">
        <v>1467398138</v>
      </c>
      <c r="U624">
        <v>1465670138</v>
      </c>
      <c r="V624" s="9">
        <f t="shared" si="58"/>
        <v>42532.774745370371</v>
      </c>
      <c r="W624" s="10">
        <f t="shared" si="59"/>
        <v>42552.774745370371</v>
      </c>
    </row>
    <row r="625" spans="1:23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>
        <f t="shared" si="54"/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>
        <v>0</v>
      </c>
      <c r="O625" t="e">
        <f t="shared" si="55"/>
        <v>#DIV/0!</v>
      </c>
      <c r="P625" t="b">
        <v>0</v>
      </c>
      <c r="Q625" t="s">
        <v>8272</v>
      </c>
      <c r="R625" t="str">
        <f t="shared" si="56"/>
        <v>technology</v>
      </c>
      <c r="S625" t="str">
        <f t="shared" si="57"/>
        <v>web</v>
      </c>
      <c r="T625">
        <v>1432771997</v>
      </c>
      <c r="U625">
        <v>1430179997</v>
      </c>
      <c r="V625" s="9">
        <f t="shared" si="58"/>
        <v>42122.009224537032</v>
      </c>
      <c r="W625" s="10">
        <f t="shared" si="59"/>
        <v>42152.009224537032</v>
      </c>
    </row>
    <row r="626" spans="1:23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>
        <f t="shared" si="54"/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>
        <v>0</v>
      </c>
      <c r="O626" t="e">
        <f t="shared" si="55"/>
        <v>#DIV/0!</v>
      </c>
      <c r="P626" t="b">
        <v>0</v>
      </c>
      <c r="Q626" t="s">
        <v>8272</v>
      </c>
      <c r="R626" t="str">
        <f t="shared" si="56"/>
        <v>technology</v>
      </c>
      <c r="S626" t="str">
        <f t="shared" si="57"/>
        <v>web</v>
      </c>
      <c r="T626">
        <v>1431647041</v>
      </c>
      <c r="U626">
        <v>1429055041</v>
      </c>
      <c r="V626" s="9">
        <f t="shared" si="58"/>
        <v>42108.988900462966</v>
      </c>
      <c r="W626" s="10">
        <f t="shared" si="59"/>
        <v>42138.988900462966</v>
      </c>
    </row>
    <row r="627" spans="1:23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>
        <f t="shared" si="54"/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>
        <v>0</v>
      </c>
      <c r="O627" t="e">
        <f t="shared" si="55"/>
        <v>#DIV/0!</v>
      </c>
      <c r="P627" t="b">
        <v>0</v>
      </c>
      <c r="Q627" t="s">
        <v>8272</v>
      </c>
      <c r="R627" t="str">
        <f t="shared" si="56"/>
        <v>technology</v>
      </c>
      <c r="S627" t="str">
        <f t="shared" si="57"/>
        <v>web</v>
      </c>
      <c r="T627">
        <v>1490560177</v>
      </c>
      <c r="U627">
        <v>1487971777</v>
      </c>
      <c r="V627" s="9">
        <f t="shared" si="58"/>
        <v>42790.895567129628</v>
      </c>
      <c r="W627" s="10">
        <f t="shared" si="59"/>
        <v>42820.853900462964</v>
      </c>
    </row>
    <row r="628" spans="1:23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>
        <f t="shared" si="54"/>
        <v>17.380000000000003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4345</v>
      </c>
      <c r="N628">
        <v>39</v>
      </c>
      <c r="O628">
        <f t="shared" si="55"/>
        <v>111.41025641025641</v>
      </c>
      <c r="P628" t="b">
        <v>0</v>
      </c>
      <c r="Q628" t="s">
        <v>8272</v>
      </c>
      <c r="R628" t="str">
        <f t="shared" si="56"/>
        <v>technology</v>
      </c>
      <c r="S628" t="str">
        <f t="shared" si="57"/>
        <v>web</v>
      </c>
      <c r="T628">
        <v>1439644920</v>
      </c>
      <c r="U628">
        <v>1436793939</v>
      </c>
      <c r="V628" s="9">
        <f t="shared" si="58"/>
        <v>42198.559479166666</v>
      </c>
      <c r="W628" s="10">
        <f t="shared" si="59"/>
        <v>42231.556944444441</v>
      </c>
    </row>
    <row r="629" spans="1:23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>
        <f t="shared" si="54"/>
        <v>0.02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90</v>
      </c>
      <c r="N629">
        <v>1</v>
      </c>
      <c r="O629">
        <f t="shared" si="55"/>
        <v>90</v>
      </c>
      <c r="P629" t="b">
        <v>0</v>
      </c>
      <c r="Q629" t="s">
        <v>8272</v>
      </c>
      <c r="R629" t="str">
        <f t="shared" si="56"/>
        <v>technology</v>
      </c>
      <c r="S629" t="str">
        <f t="shared" si="57"/>
        <v>web</v>
      </c>
      <c r="T629">
        <v>1457996400</v>
      </c>
      <c r="U629">
        <v>1452842511</v>
      </c>
      <c r="V629" s="9">
        <f t="shared" si="58"/>
        <v>42384.306840277779</v>
      </c>
      <c r="W629" s="10">
        <f t="shared" si="59"/>
        <v>42443.958333333328</v>
      </c>
    </row>
    <row r="630" spans="1:23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>
        <f t="shared" si="54"/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>
        <v>0</v>
      </c>
      <c r="O630" t="e">
        <f t="shared" si="55"/>
        <v>#DIV/0!</v>
      </c>
      <c r="P630" t="b">
        <v>0</v>
      </c>
      <c r="Q630" t="s">
        <v>8272</v>
      </c>
      <c r="R630" t="str">
        <f t="shared" si="56"/>
        <v>technology</v>
      </c>
      <c r="S630" t="str">
        <f t="shared" si="57"/>
        <v>web</v>
      </c>
      <c r="T630">
        <v>1405269457</v>
      </c>
      <c r="U630">
        <v>1402677457</v>
      </c>
      <c r="V630" s="9">
        <f t="shared" si="58"/>
        <v>41803.692789351851</v>
      </c>
      <c r="W630" s="10">
        <f t="shared" si="59"/>
        <v>41833.692789351851</v>
      </c>
    </row>
    <row r="631" spans="1:23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>
        <f t="shared" si="54"/>
        <v>0.17500000000000002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350</v>
      </c>
      <c r="N631">
        <v>3</v>
      </c>
      <c r="O631">
        <f t="shared" si="55"/>
        <v>116.66666666666667</v>
      </c>
      <c r="P631" t="b">
        <v>0</v>
      </c>
      <c r="Q631" t="s">
        <v>8272</v>
      </c>
      <c r="R631" t="str">
        <f t="shared" si="56"/>
        <v>technology</v>
      </c>
      <c r="S631" t="str">
        <f t="shared" si="57"/>
        <v>web</v>
      </c>
      <c r="T631">
        <v>1463239108</v>
      </c>
      <c r="U631">
        <v>1460647108</v>
      </c>
      <c r="V631" s="9">
        <f t="shared" si="58"/>
        <v>42474.637824074074</v>
      </c>
      <c r="W631" s="10">
        <f t="shared" si="59"/>
        <v>42504.637824074074</v>
      </c>
    </row>
    <row r="632" spans="1:23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>
        <f t="shared" si="54"/>
        <v>8.3340278356529712E-2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10</v>
      </c>
      <c r="N632">
        <v>1</v>
      </c>
      <c r="O632">
        <f t="shared" si="55"/>
        <v>10</v>
      </c>
      <c r="P632" t="b">
        <v>0</v>
      </c>
      <c r="Q632" t="s">
        <v>8272</v>
      </c>
      <c r="R632" t="str">
        <f t="shared" si="56"/>
        <v>technology</v>
      </c>
      <c r="S632" t="str">
        <f t="shared" si="57"/>
        <v>web</v>
      </c>
      <c r="T632">
        <v>1441516200</v>
      </c>
      <c r="U632">
        <v>1438959121</v>
      </c>
      <c r="V632" s="9">
        <f t="shared" si="58"/>
        <v>42223.619456018518</v>
      </c>
      <c r="W632" s="10">
        <f t="shared" si="59"/>
        <v>42253.215277777781</v>
      </c>
    </row>
    <row r="633" spans="1:23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>
        <f t="shared" si="54"/>
        <v>1.38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690</v>
      </c>
      <c r="N633">
        <v>9</v>
      </c>
      <c r="O633">
        <f t="shared" si="55"/>
        <v>76.666666666666671</v>
      </c>
      <c r="P633" t="b">
        <v>0</v>
      </c>
      <c r="Q633" t="s">
        <v>8272</v>
      </c>
      <c r="R633" t="str">
        <f t="shared" si="56"/>
        <v>technology</v>
      </c>
      <c r="S633" t="str">
        <f t="shared" si="57"/>
        <v>web</v>
      </c>
      <c r="T633">
        <v>1464460329</v>
      </c>
      <c r="U633">
        <v>1461954729</v>
      </c>
      <c r="V633" s="9">
        <f t="shared" si="58"/>
        <v>42489.772326388891</v>
      </c>
      <c r="W633" s="10">
        <f t="shared" si="59"/>
        <v>42518.772326388891</v>
      </c>
    </row>
    <row r="634" spans="1:23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>
        <f t="shared" si="54"/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>
        <v>0</v>
      </c>
      <c r="O634" t="e">
        <f t="shared" si="55"/>
        <v>#DIV/0!</v>
      </c>
      <c r="P634" t="b">
        <v>0</v>
      </c>
      <c r="Q634" t="s">
        <v>8272</v>
      </c>
      <c r="R634" t="str">
        <f t="shared" si="56"/>
        <v>technology</v>
      </c>
      <c r="S634" t="str">
        <f t="shared" si="57"/>
        <v>web</v>
      </c>
      <c r="T634">
        <v>1448470165</v>
      </c>
      <c r="U634">
        <v>1445874565</v>
      </c>
      <c r="V634" s="9">
        <f t="shared" si="58"/>
        <v>42303.659317129626</v>
      </c>
      <c r="W634" s="10">
        <f t="shared" si="59"/>
        <v>42333.700983796298</v>
      </c>
    </row>
    <row r="635" spans="1:23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>
        <f t="shared" si="54"/>
        <v>12.45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1245</v>
      </c>
      <c r="N635">
        <v>25</v>
      </c>
      <c r="O635">
        <f t="shared" si="55"/>
        <v>49.8</v>
      </c>
      <c r="P635" t="b">
        <v>0</v>
      </c>
      <c r="Q635" t="s">
        <v>8272</v>
      </c>
      <c r="R635" t="str">
        <f t="shared" si="56"/>
        <v>technology</v>
      </c>
      <c r="S635" t="str">
        <f t="shared" si="57"/>
        <v>web</v>
      </c>
      <c r="T635">
        <v>1466204400</v>
      </c>
      <c r="U635">
        <v>1463469062</v>
      </c>
      <c r="V635" s="9">
        <f t="shared" si="58"/>
        <v>42507.29932870371</v>
      </c>
      <c r="W635" s="10">
        <f t="shared" si="59"/>
        <v>42538.958333333328</v>
      </c>
    </row>
    <row r="636" spans="1:23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>
        <f t="shared" si="54"/>
        <v>0.02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>
        <v>1</v>
      </c>
      <c r="O636">
        <f t="shared" si="55"/>
        <v>1</v>
      </c>
      <c r="P636" t="b">
        <v>0</v>
      </c>
      <c r="Q636" t="s">
        <v>8272</v>
      </c>
      <c r="R636" t="str">
        <f t="shared" si="56"/>
        <v>technology</v>
      </c>
      <c r="S636" t="str">
        <f t="shared" si="57"/>
        <v>web</v>
      </c>
      <c r="T636">
        <v>1424989029</v>
      </c>
      <c r="U636">
        <v>1422397029</v>
      </c>
      <c r="V636" s="9">
        <f t="shared" si="58"/>
        <v>42031.928576388891</v>
      </c>
      <c r="W636" s="10">
        <f t="shared" si="59"/>
        <v>42061.928576388891</v>
      </c>
    </row>
    <row r="637" spans="1:23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>
        <f t="shared" si="54"/>
        <v>8.0000000000000002E-3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2</v>
      </c>
      <c r="N637">
        <v>1</v>
      </c>
      <c r="O637">
        <f t="shared" si="55"/>
        <v>2</v>
      </c>
      <c r="P637" t="b">
        <v>0</v>
      </c>
      <c r="Q637" t="s">
        <v>8272</v>
      </c>
      <c r="R637" t="str">
        <f t="shared" si="56"/>
        <v>technology</v>
      </c>
      <c r="S637" t="str">
        <f t="shared" si="57"/>
        <v>web</v>
      </c>
      <c r="T637">
        <v>1428804762</v>
      </c>
      <c r="U637">
        <v>1426212762</v>
      </c>
      <c r="V637" s="9">
        <f t="shared" si="58"/>
        <v>42076.092152777783</v>
      </c>
      <c r="W637" s="10">
        <f t="shared" si="59"/>
        <v>42106.092152777783</v>
      </c>
    </row>
    <row r="638" spans="1:23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>
        <f t="shared" si="54"/>
        <v>0.2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4</v>
      </c>
      <c r="N638">
        <v>1</v>
      </c>
      <c r="O638">
        <f t="shared" si="55"/>
        <v>4</v>
      </c>
      <c r="P638" t="b">
        <v>0</v>
      </c>
      <c r="Q638" t="s">
        <v>8272</v>
      </c>
      <c r="R638" t="str">
        <f t="shared" si="56"/>
        <v>technology</v>
      </c>
      <c r="S638" t="str">
        <f t="shared" si="57"/>
        <v>web</v>
      </c>
      <c r="T638">
        <v>1433587620</v>
      </c>
      <c r="U638">
        <v>1430996150</v>
      </c>
      <c r="V638" s="9">
        <f t="shared" si="58"/>
        <v>42131.455439814818</v>
      </c>
      <c r="W638" s="10">
        <f t="shared" si="59"/>
        <v>42161.44930555555</v>
      </c>
    </row>
    <row r="639" spans="1:23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>
        <f t="shared" si="54"/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>
        <v>0</v>
      </c>
      <c r="O639" t="e">
        <f t="shared" si="55"/>
        <v>#DIV/0!</v>
      </c>
      <c r="P639" t="b">
        <v>0</v>
      </c>
      <c r="Q639" t="s">
        <v>8272</v>
      </c>
      <c r="R639" t="str">
        <f t="shared" si="56"/>
        <v>technology</v>
      </c>
      <c r="S639" t="str">
        <f t="shared" si="57"/>
        <v>web</v>
      </c>
      <c r="T639">
        <v>1488063840</v>
      </c>
      <c r="U639">
        <v>1485558318</v>
      </c>
      <c r="V639" s="9">
        <f t="shared" si="58"/>
        <v>42762.962013888886</v>
      </c>
      <c r="W639" s="10">
        <f t="shared" si="59"/>
        <v>42791.961111111115</v>
      </c>
    </row>
    <row r="640" spans="1:23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>
        <f t="shared" si="54"/>
        <v>9.0000000000000011E-3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18</v>
      </c>
      <c r="N640">
        <v>6</v>
      </c>
      <c r="O640">
        <f t="shared" si="55"/>
        <v>3</v>
      </c>
      <c r="P640" t="b">
        <v>0</v>
      </c>
      <c r="Q640" t="s">
        <v>8272</v>
      </c>
      <c r="R640" t="str">
        <f t="shared" si="56"/>
        <v>technology</v>
      </c>
      <c r="S640" t="str">
        <f t="shared" si="57"/>
        <v>web</v>
      </c>
      <c r="T640">
        <v>1490447662</v>
      </c>
      <c r="U640">
        <v>1485267262</v>
      </c>
      <c r="V640" s="9">
        <f t="shared" si="58"/>
        <v>42759.593310185184</v>
      </c>
      <c r="W640" s="10">
        <f t="shared" si="59"/>
        <v>42819.55164351852</v>
      </c>
    </row>
    <row r="641" spans="1:23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>
        <f t="shared" si="54"/>
        <v>9.9999999999999991E-5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>
        <v>1</v>
      </c>
      <c r="O641">
        <f t="shared" si="55"/>
        <v>1</v>
      </c>
      <c r="P641" t="b">
        <v>0</v>
      </c>
      <c r="Q641" t="s">
        <v>8272</v>
      </c>
      <c r="R641" t="str">
        <f t="shared" si="56"/>
        <v>technology</v>
      </c>
      <c r="S641" t="str">
        <f t="shared" si="57"/>
        <v>web</v>
      </c>
      <c r="T641">
        <v>1413208795</v>
      </c>
      <c r="U641">
        <v>1408024795</v>
      </c>
      <c r="V641" s="9">
        <f t="shared" si="58"/>
        <v>41865.583275462966</v>
      </c>
      <c r="W641" s="10">
        <f t="shared" si="59"/>
        <v>41925.583275462966</v>
      </c>
    </row>
    <row r="642" spans="1:23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>
        <f t="shared" si="54"/>
        <v>144.28571428571428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101</v>
      </c>
      <c r="N642">
        <v>2</v>
      </c>
      <c r="O642">
        <f t="shared" si="55"/>
        <v>50.5</v>
      </c>
      <c r="P642" t="b">
        <v>1</v>
      </c>
      <c r="Q642" t="s">
        <v>8273</v>
      </c>
      <c r="R642" t="str">
        <f t="shared" si="56"/>
        <v>technology</v>
      </c>
      <c r="S642" t="str">
        <f t="shared" si="57"/>
        <v>wearables</v>
      </c>
      <c r="T642">
        <v>1480028400</v>
      </c>
      <c r="U642">
        <v>1478685915</v>
      </c>
      <c r="V642" s="9">
        <f t="shared" si="58"/>
        <v>42683.420312500006</v>
      </c>
      <c r="W642" s="10">
        <f t="shared" si="59"/>
        <v>42698.958333333328</v>
      </c>
    </row>
    <row r="643" spans="1:23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>
        <f t="shared" ref="F643:F706" si="60">(E643/D643)*100</f>
        <v>119.16249999999999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47665</v>
      </c>
      <c r="N643">
        <v>315</v>
      </c>
      <c r="O643">
        <f t="shared" ref="O643:O706" si="61">M643/N643</f>
        <v>151.31746031746033</v>
      </c>
      <c r="P643" t="b">
        <v>1</v>
      </c>
      <c r="Q643" t="s">
        <v>8273</v>
      </c>
      <c r="R643" t="str">
        <f t="shared" ref="R643:R706" si="62">LEFT(Q643,SEARCH("/",Q643,1)-1)</f>
        <v>technology</v>
      </c>
      <c r="S643" t="str">
        <f t="shared" ref="S643:S706" si="63">RIGHT(Q643,LEN(Q643)-FIND("/",Q643))</f>
        <v>wearables</v>
      </c>
      <c r="T643">
        <v>1439473248</v>
      </c>
      <c r="U643">
        <v>1436881248</v>
      </c>
      <c r="V643" s="9">
        <f t="shared" ref="V643:V706" si="64">(((U643/60)/60)/24)+DATE(1970,1,1)</f>
        <v>42199.57</v>
      </c>
      <c r="W643" s="10">
        <f t="shared" ref="W643:W706" si="65">(((T643/60)/60)/24)+DATE(1970,1,1)</f>
        <v>42229.57</v>
      </c>
    </row>
    <row r="644" spans="1:23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>
        <f t="shared" si="60"/>
        <v>1460.4850000000001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292097</v>
      </c>
      <c r="N644">
        <v>2174</v>
      </c>
      <c r="O644">
        <f t="shared" si="61"/>
        <v>134.3592456301748</v>
      </c>
      <c r="P644" t="b">
        <v>1</v>
      </c>
      <c r="Q644" t="s">
        <v>8273</v>
      </c>
      <c r="R644" t="str">
        <f t="shared" si="62"/>
        <v>technology</v>
      </c>
      <c r="S644" t="str">
        <f t="shared" si="63"/>
        <v>wearables</v>
      </c>
      <c r="T644">
        <v>1439998674</v>
      </c>
      <c r="U644">
        <v>1436888274</v>
      </c>
      <c r="V644" s="9">
        <f t="shared" si="64"/>
        <v>42199.651319444441</v>
      </c>
      <c r="W644" s="10">
        <f t="shared" si="65"/>
        <v>42235.651319444441</v>
      </c>
    </row>
    <row r="645" spans="1:23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>
        <f t="shared" si="60"/>
        <v>105.80799999999999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26452</v>
      </c>
      <c r="N645">
        <v>152</v>
      </c>
      <c r="O645">
        <f t="shared" si="61"/>
        <v>174.02631578947367</v>
      </c>
      <c r="P645" t="b">
        <v>1</v>
      </c>
      <c r="Q645" t="s">
        <v>8273</v>
      </c>
      <c r="R645" t="str">
        <f t="shared" si="62"/>
        <v>technology</v>
      </c>
      <c r="S645" t="str">
        <f t="shared" si="63"/>
        <v>wearables</v>
      </c>
      <c r="T645">
        <v>1433085875</v>
      </c>
      <c r="U645">
        <v>1428333875</v>
      </c>
      <c r="V645" s="9">
        <f t="shared" si="64"/>
        <v>42100.642071759255</v>
      </c>
      <c r="W645" s="10">
        <f t="shared" si="65"/>
        <v>42155.642071759255</v>
      </c>
    </row>
    <row r="646" spans="1:23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>
        <f t="shared" si="60"/>
        <v>300.11791999999997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75029.48</v>
      </c>
      <c r="N646">
        <v>1021</v>
      </c>
      <c r="O646">
        <f t="shared" si="61"/>
        <v>73.486268364348675</v>
      </c>
      <c r="P646" t="b">
        <v>1</v>
      </c>
      <c r="Q646" t="s">
        <v>8273</v>
      </c>
      <c r="R646" t="str">
        <f t="shared" si="62"/>
        <v>technology</v>
      </c>
      <c r="S646" t="str">
        <f t="shared" si="63"/>
        <v>wearables</v>
      </c>
      <c r="T646">
        <v>1414544400</v>
      </c>
      <c r="U646">
        <v>1410883139</v>
      </c>
      <c r="V646" s="9">
        <f t="shared" si="64"/>
        <v>41898.665960648148</v>
      </c>
      <c r="W646" s="10">
        <f t="shared" si="65"/>
        <v>41941.041666666664</v>
      </c>
    </row>
    <row r="647" spans="1:23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>
        <f t="shared" si="60"/>
        <v>278.7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5574</v>
      </c>
      <c r="N647">
        <v>237</v>
      </c>
      <c r="O647">
        <f t="shared" si="61"/>
        <v>23.518987341772153</v>
      </c>
      <c r="P647" t="b">
        <v>1</v>
      </c>
      <c r="Q647" t="s">
        <v>8273</v>
      </c>
      <c r="R647" t="str">
        <f t="shared" si="62"/>
        <v>technology</v>
      </c>
      <c r="S647" t="str">
        <f t="shared" si="63"/>
        <v>wearables</v>
      </c>
      <c r="T647">
        <v>1470962274</v>
      </c>
      <c r="U647">
        <v>1468370274</v>
      </c>
      <c r="V647" s="9">
        <f t="shared" si="64"/>
        <v>42564.026319444441</v>
      </c>
      <c r="W647" s="10">
        <f t="shared" si="65"/>
        <v>42594.026319444441</v>
      </c>
    </row>
    <row r="648" spans="1:23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>
        <f t="shared" si="60"/>
        <v>131.87625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1055.01</v>
      </c>
      <c r="N648">
        <v>27</v>
      </c>
      <c r="O648">
        <f t="shared" si="61"/>
        <v>39.074444444444445</v>
      </c>
      <c r="P648" t="b">
        <v>1</v>
      </c>
      <c r="Q648" t="s">
        <v>8273</v>
      </c>
      <c r="R648" t="str">
        <f t="shared" si="62"/>
        <v>technology</v>
      </c>
      <c r="S648" t="str">
        <f t="shared" si="63"/>
        <v>wearables</v>
      </c>
      <c r="T648">
        <v>1407788867</v>
      </c>
      <c r="U648">
        <v>1405196867</v>
      </c>
      <c r="V648" s="9">
        <f t="shared" si="64"/>
        <v>41832.852627314816</v>
      </c>
      <c r="W648" s="10">
        <f t="shared" si="65"/>
        <v>41862.852627314816</v>
      </c>
    </row>
    <row r="649" spans="1:23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>
        <f t="shared" si="60"/>
        <v>107.05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2141</v>
      </c>
      <c r="N649">
        <v>17</v>
      </c>
      <c r="O649">
        <f t="shared" si="61"/>
        <v>125.94117647058823</v>
      </c>
      <c r="P649" t="b">
        <v>1</v>
      </c>
      <c r="Q649" t="s">
        <v>8273</v>
      </c>
      <c r="R649" t="str">
        <f t="shared" si="62"/>
        <v>technology</v>
      </c>
      <c r="S649" t="str">
        <f t="shared" si="63"/>
        <v>wearables</v>
      </c>
      <c r="T649">
        <v>1458235549</v>
      </c>
      <c r="U649">
        <v>1455647149</v>
      </c>
      <c r="V649" s="9">
        <f t="shared" si="64"/>
        <v>42416.767928240741</v>
      </c>
      <c r="W649" s="10">
        <f t="shared" si="65"/>
        <v>42446.726261574076</v>
      </c>
    </row>
    <row r="650" spans="1:23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>
        <f t="shared" si="60"/>
        <v>126.82285714285715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44388</v>
      </c>
      <c r="N650">
        <v>27</v>
      </c>
      <c r="O650">
        <f t="shared" si="61"/>
        <v>1644</v>
      </c>
      <c r="P650" t="b">
        <v>1</v>
      </c>
      <c r="Q650" t="s">
        <v>8273</v>
      </c>
      <c r="R650" t="str">
        <f t="shared" si="62"/>
        <v>technology</v>
      </c>
      <c r="S650" t="str">
        <f t="shared" si="63"/>
        <v>wearables</v>
      </c>
      <c r="T650">
        <v>1413304708</v>
      </c>
      <c r="U650">
        <v>1410280708</v>
      </c>
      <c r="V650" s="9">
        <f t="shared" si="64"/>
        <v>41891.693379629629</v>
      </c>
      <c r="W650" s="10">
        <f t="shared" si="65"/>
        <v>41926.693379629629</v>
      </c>
    </row>
    <row r="651" spans="1:23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>
        <f t="shared" si="60"/>
        <v>139.96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3499</v>
      </c>
      <c r="N651">
        <v>82</v>
      </c>
      <c r="O651">
        <f t="shared" si="61"/>
        <v>42.670731707317074</v>
      </c>
      <c r="P651" t="b">
        <v>1</v>
      </c>
      <c r="Q651" t="s">
        <v>8273</v>
      </c>
      <c r="R651" t="str">
        <f t="shared" si="62"/>
        <v>technology</v>
      </c>
      <c r="S651" t="str">
        <f t="shared" si="63"/>
        <v>wearables</v>
      </c>
      <c r="T651">
        <v>1410904413</v>
      </c>
      <c r="U651">
        <v>1409090013</v>
      </c>
      <c r="V651" s="9">
        <f t="shared" si="64"/>
        <v>41877.912187499998</v>
      </c>
      <c r="W651" s="10">
        <f t="shared" si="65"/>
        <v>41898.912187499998</v>
      </c>
    </row>
    <row r="652" spans="1:23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>
        <f t="shared" si="60"/>
        <v>112.4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1686</v>
      </c>
      <c r="N652">
        <v>48</v>
      </c>
      <c r="O652">
        <f t="shared" si="61"/>
        <v>35.125</v>
      </c>
      <c r="P652" t="b">
        <v>1</v>
      </c>
      <c r="Q652" t="s">
        <v>8273</v>
      </c>
      <c r="R652" t="str">
        <f t="shared" si="62"/>
        <v>technology</v>
      </c>
      <c r="S652" t="str">
        <f t="shared" si="63"/>
        <v>wearables</v>
      </c>
      <c r="T652">
        <v>1418953984</v>
      </c>
      <c r="U652">
        <v>1413766384</v>
      </c>
      <c r="V652" s="9">
        <f t="shared" si="64"/>
        <v>41932.036851851852</v>
      </c>
      <c r="W652" s="10">
        <f t="shared" si="65"/>
        <v>41992.078518518523</v>
      </c>
    </row>
    <row r="653" spans="1:23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>
        <f t="shared" si="60"/>
        <v>100.52799999999999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25132</v>
      </c>
      <c r="N653">
        <v>105</v>
      </c>
      <c r="O653">
        <f t="shared" si="61"/>
        <v>239.35238095238094</v>
      </c>
      <c r="P653" t="b">
        <v>1</v>
      </c>
      <c r="Q653" t="s">
        <v>8273</v>
      </c>
      <c r="R653" t="str">
        <f t="shared" si="62"/>
        <v>technology</v>
      </c>
      <c r="S653" t="str">
        <f t="shared" si="63"/>
        <v>wearables</v>
      </c>
      <c r="T653">
        <v>1418430311</v>
      </c>
      <c r="U653">
        <v>1415838311</v>
      </c>
      <c r="V653" s="9">
        <f t="shared" si="64"/>
        <v>41956.017488425925</v>
      </c>
      <c r="W653" s="10">
        <f t="shared" si="65"/>
        <v>41986.017488425925</v>
      </c>
    </row>
    <row r="654" spans="1:23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>
        <f t="shared" si="60"/>
        <v>100.46666666666665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3014</v>
      </c>
      <c r="N654">
        <v>28</v>
      </c>
      <c r="O654">
        <f t="shared" si="61"/>
        <v>107.64285714285714</v>
      </c>
      <c r="P654" t="b">
        <v>1</v>
      </c>
      <c r="Q654" t="s">
        <v>8273</v>
      </c>
      <c r="R654" t="str">
        <f t="shared" si="62"/>
        <v>technology</v>
      </c>
      <c r="S654" t="str">
        <f t="shared" si="63"/>
        <v>wearables</v>
      </c>
      <c r="T654">
        <v>1480613650</v>
      </c>
      <c r="U654">
        <v>1478018050</v>
      </c>
      <c r="V654" s="9">
        <f t="shared" si="64"/>
        <v>42675.690393518518</v>
      </c>
      <c r="W654" s="10">
        <f t="shared" si="65"/>
        <v>42705.732060185182</v>
      </c>
    </row>
    <row r="655" spans="1:23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>
        <f t="shared" si="60"/>
        <v>141.446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106084.5</v>
      </c>
      <c r="N655">
        <v>1107</v>
      </c>
      <c r="O655">
        <f t="shared" si="61"/>
        <v>95.830623306233065</v>
      </c>
      <c r="P655" t="b">
        <v>1</v>
      </c>
      <c r="Q655" t="s">
        <v>8273</v>
      </c>
      <c r="R655" t="str">
        <f t="shared" si="62"/>
        <v>technology</v>
      </c>
      <c r="S655" t="str">
        <f t="shared" si="63"/>
        <v>wearables</v>
      </c>
      <c r="T655">
        <v>1440082240</v>
      </c>
      <c r="U655">
        <v>1436885440</v>
      </c>
      <c r="V655" s="9">
        <f t="shared" si="64"/>
        <v>42199.618518518517</v>
      </c>
      <c r="W655" s="10">
        <f t="shared" si="65"/>
        <v>42236.618518518517</v>
      </c>
    </row>
    <row r="656" spans="1:23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>
        <f t="shared" si="60"/>
        <v>267.29166666666669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32075</v>
      </c>
      <c r="N656">
        <v>1013</v>
      </c>
      <c r="O656">
        <f t="shared" si="61"/>
        <v>31.663376110562684</v>
      </c>
      <c r="P656" t="b">
        <v>1</v>
      </c>
      <c r="Q656" t="s">
        <v>8273</v>
      </c>
      <c r="R656" t="str">
        <f t="shared" si="62"/>
        <v>technology</v>
      </c>
      <c r="S656" t="str">
        <f t="shared" si="63"/>
        <v>wearables</v>
      </c>
      <c r="T656">
        <v>1436396313</v>
      </c>
      <c r="U656">
        <v>1433804313</v>
      </c>
      <c r="V656" s="9">
        <f t="shared" si="64"/>
        <v>42163.957326388889</v>
      </c>
      <c r="W656" s="10">
        <f t="shared" si="65"/>
        <v>42193.957326388889</v>
      </c>
    </row>
    <row r="657" spans="1:23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>
        <f t="shared" si="60"/>
        <v>146.88749999999999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11751</v>
      </c>
      <c r="N657">
        <v>274</v>
      </c>
      <c r="O657">
        <f t="shared" si="61"/>
        <v>42.886861313868614</v>
      </c>
      <c r="P657" t="b">
        <v>1</v>
      </c>
      <c r="Q657" t="s">
        <v>8273</v>
      </c>
      <c r="R657" t="str">
        <f t="shared" si="62"/>
        <v>technology</v>
      </c>
      <c r="S657" t="str">
        <f t="shared" si="63"/>
        <v>wearables</v>
      </c>
      <c r="T657">
        <v>1426197512</v>
      </c>
      <c r="U657">
        <v>1423609112</v>
      </c>
      <c r="V657" s="9">
        <f t="shared" si="64"/>
        <v>42045.957314814819</v>
      </c>
      <c r="W657" s="10">
        <f t="shared" si="65"/>
        <v>42075.915648148148</v>
      </c>
    </row>
    <row r="658" spans="1:23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>
        <f t="shared" si="60"/>
        <v>213.56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10678</v>
      </c>
      <c r="N658">
        <v>87</v>
      </c>
      <c r="O658">
        <f t="shared" si="61"/>
        <v>122.73563218390805</v>
      </c>
      <c r="P658" t="b">
        <v>1</v>
      </c>
      <c r="Q658" t="s">
        <v>8273</v>
      </c>
      <c r="R658" t="str">
        <f t="shared" si="62"/>
        <v>technology</v>
      </c>
      <c r="S658" t="str">
        <f t="shared" si="63"/>
        <v>wearables</v>
      </c>
      <c r="T658">
        <v>1460917119</v>
      </c>
      <c r="U658">
        <v>1455736719</v>
      </c>
      <c r="V658" s="9">
        <f t="shared" si="64"/>
        <v>42417.804618055554</v>
      </c>
      <c r="W658" s="10">
        <f t="shared" si="65"/>
        <v>42477.762951388882</v>
      </c>
    </row>
    <row r="659" spans="1:23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>
        <f t="shared" si="60"/>
        <v>125.69999999999999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18855</v>
      </c>
      <c r="N659">
        <v>99</v>
      </c>
      <c r="O659">
        <f t="shared" si="61"/>
        <v>190.45454545454547</v>
      </c>
      <c r="P659" t="b">
        <v>1</v>
      </c>
      <c r="Q659" t="s">
        <v>8273</v>
      </c>
      <c r="R659" t="str">
        <f t="shared" si="62"/>
        <v>technology</v>
      </c>
      <c r="S659" t="str">
        <f t="shared" si="63"/>
        <v>wearables</v>
      </c>
      <c r="T659">
        <v>1450901872</v>
      </c>
      <c r="U659">
        <v>1448309872</v>
      </c>
      <c r="V659" s="9">
        <f t="shared" si="64"/>
        <v>42331.84574074074</v>
      </c>
      <c r="W659" s="10">
        <f t="shared" si="65"/>
        <v>42361.84574074074</v>
      </c>
    </row>
    <row r="660" spans="1:23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>
        <f t="shared" si="60"/>
        <v>104.46206037108834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30177</v>
      </c>
      <c r="N660">
        <v>276</v>
      </c>
      <c r="O660">
        <f t="shared" si="61"/>
        <v>109.33695652173913</v>
      </c>
      <c r="P660" t="b">
        <v>1</v>
      </c>
      <c r="Q660" t="s">
        <v>8273</v>
      </c>
      <c r="R660" t="str">
        <f t="shared" si="62"/>
        <v>technology</v>
      </c>
      <c r="S660" t="str">
        <f t="shared" si="63"/>
        <v>wearables</v>
      </c>
      <c r="T660">
        <v>1437933600</v>
      </c>
      <c r="U660">
        <v>1435117889</v>
      </c>
      <c r="V660" s="9">
        <f t="shared" si="64"/>
        <v>42179.160752314812</v>
      </c>
      <c r="W660" s="10">
        <f t="shared" si="65"/>
        <v>42211.75</v>
      </c>
    </row>
    <row r="661" spans="1:23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>
        <f t="shared" si="60"/>
        <v>100.56666666666668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3017</v>
      </c>
      <c r="N661">
        <v>21</v>
      </c>
      <c r="O661">
        <f t="shared" si="61"/>
        <v>143.66666666666666</v>
      </c>
      <c r="P661" t="b">
        <v>1</v>
      </c>
      <c r="Q661" t="s">
        <v>8273</v>
      </c>
      <c r="R661" t="str">
        <f t="shared" si="62"/>
        <v>technology</v>
      </c>
      <c r="S661" t="str">
        <f t="shared" si="63"/>
        <v>wearables</v>
      </c>
      <c r="T661">
        <v>1440339295</v>
      </c>
      <c r="U661">
        <v>1437747295</v>
      </c>
      <c r="V661" s="9">
        <f t="shared" si="64"/>
        <v>42209.593692129631</v>
      </c>
      <c r="W661" s="10">
        <f t="shared" si="65"/>
        <v>42239.593692129631</v>
      </c>
    </row>
    <row r="662" spans="1:23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>
        <f t="shared" si="60"/>
        <v>3.0579999999999998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1529</v>
      </c>
      <c r="N662">
        <v>18</v>
      </c>
      <c r="O662">
        <f t="shared" si="61"/>
        <v>84.944444444444443</v>
      </c>
      <c r="P662" t="b">
        <v>0</v>
      </c>
      <c r="Q662" t="s">
        <v>8273</v>
      </c>
      <c r="R662" t="str">
        <f t="shared" si="62"/>
        <v>technology</v>
      </c>
      <c r="S662" t="str">
        <f t="shared" si="63"/>
        <v>wearables</v>
      </c>
      <c r="T662">
        <v>1415558879</v>
      </c>
      <c r="U662">
        <v>1412963279</v>
      </c>
      <c r="V662" s="9">
        <f t="shared" si="64"/>
        <v>41922.741655092592</v>
      </c>
      <c r="W662" s="10">
        <f t="shared" si="65"/>
        <v>41952.783321759263</v>
      </c>
    </row>
    <row r="663" spans="1:23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>
        <f t="shared" si="60"/>
        <v>0.95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95</v>
      </c>
      <c r="N663">
        <v>9</v>
      </c>
      <c r="O663">
        <f t="shared" si="61"/>
        <v>10.555555555555555</v>
      </c>
      <c r="P663" t="b">
        <v>0</v>
      </c>
      <c r="Q663" t="s">
        <v>8273</v>
      </c>
      <c r="R663" t="str">
        <f t="shared" si="62"/>
        <v>technology</v>
      </c>
      <c r="S663" t="str">
        <f t="shared" si="63"/>
        <v>wearables</v>
      </c>
      <c r="T663">
        <v>1477236559</v>
      </c>
      <c r="U663">
        <v>1474644559</v>
      </c>
      <c r="V663" s="9">
        <f t="shared" si="64"/>
        <v>42636.645358796297</v>
      </c>
      <c r="W663" s="10">
        <f t="shared" si="65"/>
        <v>42666.645358796297</v>
      </c>
    </row>
    <row r="664" spans="1:23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>
        <f t="shared" si="60"/>
        <v>0.4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156</v>
      </c>
      <c r="N664">
        <v>4</v>
      </c>
      <c r="O664">
        <f t="shared" si="61"/>
        <v>39</v>
      </c>
      <c r="P664" t="b">
        <v>0</v>
      </c>
      <c r="Q664" t="s">
        <v>8273</v>
      </c>
      <c r="R664" t="str">
        <f t="shared" si="62"/>
        <v>technology</v>
      </c>
      <c r="S664" t="str">
        <f t="shared" si="63"/>
        <v>wearables</v>
      </c>
      <c r="T664">
        <v>1421404247</v>
      </c>
      <c r="U664">
        <v>1418812247</v>
      </c>
      <c r="V664" s="9">
        <f t="shared" si="64"/>
        <v>41990.438043981485</v>
      </c>
      <c r="W664" s="10">
        <f t="shared" si="65"/>
        <v>42020.438043981485</v>
      </c>
    </row>
    <row r="665" spans="1:23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>
        <f t="shared" si="60"/>
        <v>0.35000000000000003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700</v>
      </c>
      <c r="N665">
        <v>7</v>
      </c>
      <c r="O665">
        <f t="shared" si="61"/>
        <v>100</v>
      </c>
      <c r="P665" t="b">
        <v>0</v>
      </c>
      <c r="Q665" t="s">
        <v>8273</v>
      </c>
      <c r="R665" t="str">
        <f t="shared" si="62"/>
        <v>technology</v>
      </c>
      <c r="S665" t="str">
        <f t="shared" si="63"/>
        <v>wearables</v>
      </c>
      <c r="T665">
        <v>1437250456</v>
      </c>
      <c r="U665">
        <v>1434658456</v>
      </c>
      <c r="V665" s="9">
        <f t="shared" si="64"/>
        <v>42173.843240740738</v>
      </c>
      <c r="W665" s="10">
        <f t="shared" si="65"/>
        <v>42203.843240740738</v>
      </c>
    </row>
    <row r="666" spans="1:23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>
        <f t="shared" si="60"/>
        <v>7.5333333333333332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904</v>
      </c>
      <c r="N666">
        <v>29</v>
      </c>
      <c r="O666">
        <f t="shared" si="61"/>
        <v>31.172413793103448</v>
      </c>
      <c r="P666" t="b">
        <v>0</v>
      </c>
      <c r="Q666" t="s">
        <v>8273</v>
      </c>
      <c r="R666" t="str">
        <f t="shared" si="62"/>
        <v>technology</v>
      </c>
      <c r="S666" t="str">
        <f t="shared" si="63"/>
        <v>wearables</v>
      </c>
      <c r="T666">
        <v>1428940775</v>
      </c>
      <c r="U666">
        <v>1426348775</v>
      </c>
      <c r="V666" s="9">
        <f t="shared" si="64"/>
        <v>42077.666377314818</v>
      </c>
      <c r="W666" s="10">
        <f t="shared" si="65"/>
        <v>42107.666377314818</v>
      </c>
    </row>
    <row r="667" spans="1:23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>
        <f t="shared" si="60"/>
        <v>18.64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1864</v>
      </c>
      <c r="N667">
        <v>12</v>
      </c>
      <c r="O667">
        <f t="shared" si="61"/>
        <v>155.33333333333334</v>
      </c>
      <c r="P667" t="b">
        <v>0</v>
      </c>
      <c r="Q667" t="s">
        <v>8273</v>
      </c>
      <c r="R667" t="str">
        <f t="shared" si="62"/>
        <v>technology</v>
      </c>
      <c r="S667" t="str">
        <f t="shared" si="63"/>
        <v>wearables</v>
      </c>
      <c r="T667">
        <v>1484327061</v>
      </c>
      <c r="U667">
        <v>1479143061</v>
      </c>
      <c r="V667" s="9">
        <f t="shared" si="64"/>
        <v>42688.711354166662</v>
      </c>
      <c r="W667" s="10">
        <f t="shared" si="65"/>
        <v>42748.711354166662</v>
      </c>
    </row>
    <row r="668" spans="1:23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>
        <f t="shared" si="60"/>
        <v>4.0000000000000001E-3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8</v>
      </c>
      <c r="N668">
        <v>4</v>
      </c>
      <c r="O668">
        <f t="shared" si="61"/>
        <v>2</v>
      </c>
      <c r="P668" t="b">
        <v>0</v>
      </c>
      <c r="Q668" t="s">
        <v>8273</v>
      </c>
      <c r="R668" t="str">
        <f t="shared" si="62"/>
        <v>technology</v>
      </c>
      <c r="S668" t="str">
        <f t="shared" si="63"/>
        <v>wearables</v>
      </c>
      <c r="T668">
        <v>1408305498</v>
      </c>
      <c r="U668">
        <v>1405713498</v>
      </c>
      <c r="V668" s="9">
        <f t="shared" si="64"/>
        <v>41838.832152777781</v>
      </c>
      <c r="W668" s="10">
        <f t="shared" si="65"/>
        <v>41868.832152777781</v>
      </c>
    </row>
    <row r="669" spans="1:23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>
        <f t="shared" si="60"/>
        <v>10.02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5010</v>
      </c>
      <c r="N669">
        <v>28</v>
      </c>
      <c r="O669">
        <f t="shared" si="61"/>
        <v>178.92857142857142</v>
      </c>
      <c r="P669" t="b">
        <v>0</v>
      </c>
      <c r="Q669" t="s">
        <v>8273</v>
      </c>
      <c r="R669" t="str">
        <f t="shared" si="62"/>
        <v>technology</v>
      </c>
      <c r="S669" t="str">
        <f t="shared" si="63"/>
        <v>wearables</v>
      </c>
      <c r="T669">
        <v>1477731463</v>
      </c>
      <c r="U669">
        <v>1474275463</v>
      </c>
      <c r="V669" s="9">
        <f t="shared" si="64"/>
        <v>42632.373414351852</v>
      </c>
      <c r="W669" s="10">
        <f t="shared" si="65"/>
        <v>42672.373414351852</v>
      </c>
    </row>
    <row r="670" spans="1:23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>
        <f t="shared" si="60"/>
        <v>4.5600000000000005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684</v>
      </c>
      <c r="N670">
        <v>25</v>
      </c>
      <c r="O670">
        <f t="shared" si="61"/>
        <v>27.36</v>
      </c>
      <c r="P670" t="b">
        <v>0</v>
      </c>
      <c r="Q670" t="s">
        <v>8273</v>
      </c>
      <c r="R670" t="str">
        <f t="shared" si="62"/>
        <v>technology</v>
      </c>
      <c r="S670" t="str">
        <f t="shared" si="63"/>
        <v>wearables</v>
      </c>
      <c r="T670">
        <v>1431374222</v>
      </c>
      <c r="U670">
        <v>1427486222</v>
      </c>
      <c r="V670" s="9">
        <f t="shared" si="64"/>
        <v>42090.831273148149</v>
      </c>
      <c r="W670" s="10">
        <f t="shared" si="65"/>
        <v>42135.831273148149</v>
      </c>
    </row>
    <row r="671" spans="1:23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>
        <f t="shared" si="60"/>
        <v>21.5075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43015</v>
      </c>
      <c r="N671">
        <v>28</v>
      </c>
      <c r="O671">
        <f t="shared" si="61"/>
        <v>1536.25</v>
      </c>
      <c r="P671" t="b">
        <v>0</v>
      </c>
      <c r="Q671" t="s">
        <v>8273</v>
      </c>
      <c r="R671" t="str">
        <f t="shared" si="62"/>
        <v>technology</v>
      </c>
      <c r="S671" t="str">
        <f t="shared" si="63"/>
        <v>wearables</v>
      </c>
      <c r="T671">
        <v>1467817258</v>
      </c>
      <c r="U671">
        <v>1465225258</v>
      </c>
      <c r="V671" s="9">
        <f t="shared" si="64"/>
        <v>42527.625671296293</v>
      </c>
      <c r="W671" s="10">
        <f t="shared" si="65"/>
        <v>42557.625671296293</v>
      </c>
    </row>
    <row r="672" spans="1:23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>
        <f t="shared" si="60"/>
        <v>29.276666666666667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26349</v>
      </c>
      <c r="N672">
        <v>310</v>
      </c>
      <c r="O672">
        <f t="shared" si="61"/>
        <v>84.99677419354839</v>
      </c>
      <c r="P672" t="b">
        <v>0</v>
      </c>
      <c r="Q672" t="s">
        <v>8273</v>
      </c>
      <c r="R672" t="str">
        <f t="shared" si="62"/>
        <v>technology</v>
      </c>
      <c r="S672" t="str">
        <f t="shared" si="63"/>
        <v>wearables</v>
      </c>
      <c r="T672">
        <v>1466323800</v>
      </c>
      <c r="U672">
        <v>1463418120</v>
      </c>
      <c r="V672" s="9">
        <f t="shared" si="64"/>
        <v>42506.709722222222</v>
      </c>
      <c r="W672" s="10">
        <f t="shared" si="65"/>
        <v>42540.340277777781</v>
      </c>
    </row>
    <row r="673" spans="1:23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>
        <f t="shared" si="60"/>
        <v>39.426666666666662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11828</v>
      </c>
      <c r="N673">
        <v>15</v>
      </c>
      <c r="O673">
        <f t="shared" si="61"/>
        <v>788.5333333333333</v>
      </c>
      <c r="P673" t="b">
        <v>0</v>
      </c>
      <c r="Q673" t="s">
        <v>8273</v>
      </c>
      <c r="R673" t="str">
        <f t="shared" si="62"/>
        <v>technology</v>
      </c>
      <c r="S673" t="str">
        <f t="shared" si="63"/>
        <v>wearables</v>
      </c>
      <c r="T673">
        <v>1421208000</v>
      </c>
      <c r="U673">
        <v>1418315852</v>
      </c>
      <c r="V673" s="9">
        <f t="shared" si="64"/>
        <v>41984.692731481482</v>
      </c>
      <c r="W673" s="10">
        <f t="shared" si="65"/>
        <v>42018.166666666672</v>
      </c>
    </row>
    <row r="674" spans="1:23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>
        <f t="shared" si="60"/>
        <v>21.628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10814</v>
      </c>
      <c r="N674">
        <v>215</v>
      </c>
      <c r="O674">
        <f t="shared" si="61"/>
        <v>50.29767441860465</v>
      </c>
      <c r="P674" t="b">
        <v>0</v>
      </c>
      <c r="Q674" t="s">
        <v>8273</v>
      </c>
      <c r="R674" t="str">
        <f t="shared" si="62"/>
        <v>technology</v>
      </c>
      <c r="S674" t="str">
        <f t="shared" si="63"/>
        <v>wearables</v>
      </c>
      <c r="T674">
        <v>1420088340</v>
      </c>
      <c r="U674">
        <v>1417410964</v>
      </c>
      <c r="V674" s="9">
        <f t="shared" si="64"/>
        <v>41974.219490740739</v>
      </c>
      <c r="W674" s="10">
        <f t="shared" si="65"/>
        <v>42005.207638888889</v>
      </c>
    </row>
    <row r="675" spans="1:23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>
        <f t="shared" si="60"/>
        <v>0.20500000000000002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205</v>
      </c>
      <c r="N675">
        <v>3</v>
      </c>
      <c r="O675">
        <f t="shared" si="61"/>
        <v>68.333333333333329</v>
      </c>
      <c r="P675" t="b">
        <v>0</v>
      </c>
      <c r="Q675" t="s">
        <v>8273</v>
      </c>
      <c r="R675" t="str">
        <f t="shared" si="62"/>
        <v>technology</v>
      </c>
      <c r="S675" t="str">
        <f t="shared" si="63"/>
        <v>wearables</v>
      </c>
      <c r="T675">
        <v>1409602217</v>
      </c>
      <c r="U675">
        <v>1405714217</v>
      </c>
      <c r="V675" s="9">
        <f t="shared" si="64"/>
        <v>41838.840474537035</v>
      </c>
      <c r="W675" s="10">
        <f t="shared" si="65"/>
        <v>41883.840474537035</v>
      </c>
    </row>
    <row r="676" spans="1:23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>
        <f t="shared" si="60"/>
        <v>0.03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15</v>
      </c>
      <c r="N676">
        <v>2</v>
      </c>
      <c r="O676">
        <f t="shared" si="61"/>
        <v>7.5</v>
      </c>
      <c r="P676" t="b">
        <v>0</v>
      </c>
      <c r="Q676" t="s">
        <v>8273</v>
      </c>
      <c r="R676" t="str">
        <f t="shared" si="62"/>
        <v>technology</v>
      </c>
      <c r="S676" t="str">
        <f t="shared" si="63"/>
        <v>wearables</v>
      </c>
      <c r="T676">
        <v>1407811627</v>
      </c>
      <c r="U676">
        <v>1402627627</v>
      </c>
      <c r="V676" s="9">
        <f t="shared" si="64"/>
        <v>41803.116053240738</v>
      </c>
      <c r="W676" s="10">
        <f t="shared" si="65"/>
        <v>41863.116053240738</v>
      </c>
    </row>
    <row r="677" spans="1:23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>
        <f t="shared" si="60"/>
        <v>14.85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891</v>
      </c>
      <c r="N677">
        <v>26</v>
      </c>
      <c r="O677">
        <f t="shared" si="61"/>
        <v>34.269230769230766</v>
      </c>
      <c r="P677" t="b">
        <v>0</v>
      </c>
      <c r="Q677" t="s">
        <v>8273</v>
      </c>
      <c r="R677" t="str">
        <f t="shared" si="62"/>
        <v>technology</v>
      </c>
      <c r="S677" t="str">
        <f t="shared" si="63"/>
        <v>wearables</v>
      </c>
      <c r="T677">
        <v>1420095540</v>
      </c>
      <c r="U677">
        <v>1417558804</v>
      </c>
      <c r="V677" s="9">
        <f t="shared" si="64"/>
        <v>41975.930601851855</v>
      </c>
      <c r="W677" s="10">
        <f t="shared" si="65"/>
        <v>42005.290972222225</v>
      </c>
    </row>
    <row r="678" spans="1:23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>
        <f t="shared" si="60"/>
        <v>1.4710000000000001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1471</v>
      </c>
      <c r="N678">
        <v>24</v>
      </c>
      <c r="O678">
        <f t="shared" si="61"/>
        <v>61.291666666666664</v>
      </c>
      <c r="P678" t="b">
        <v>0</v>
      </c>
      <c r="Q678" t="s">
        <v>8273</v>
      </c>
      <c r="R678" t="str">
        <f t="shared" si="62"/>
        <v>technology</v>
      </c>
      <c r="S678" t="str">
        <f t="shared" si="63"/>
        <v>wearables</v>
      </c>
      <c r="T678">
        <v>1423333581</v>
      </c>
      <c r="U678">
        <v>1420741581</v>
      </c>
      <c r="V678" s="9">
        <f t="shared" si="64"/>
        <v>42012.768298611118</v>
      </c>
      <c r="W678" s="10">
        <f t="shared" si="65"/>
        <v>42042.768298611118</v>
      </c>
    </row>
    <row r="679" spans="1:23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>
        <f t="shared" si="60"/>
        <v>25.584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12792</v>
      </c>
      <c r="N679">
        <v>96</v>
      </c>
      <c r="O679">
        <f t="shared" si="61"/>
        <v>133.25</v>
      </c>
      <c r="P679" t="b">
        <v>0</v>
      </c>
      <c r="Q679" t="s">
        <v>8273</v>
      </c>
      <c r="R679" t="str">
        <f t="shared" si="62"/>
        <v>technology</v>
      </c>
      <c r="S679" t="str">
        <f t="shared" si="63"/>
        <v>wearables</v>
      </c>
      <c r="T679">
        <v>1467106895</v>
      </c>
      <c r="U679">
        <v>1463218895</v>
      </c>
      <c r="V679" s="9">
        <f t="shared" si="64"/>
        <v>42504.403877314813</v>
      </c>
      <c r="W679" s="10">
        <f t="shared" si="65"/>
        <v>42549.403877314813</v>
      </c>
    </row>
    <row r="680" spans="1:23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>
        <f t="shared" si="60"/>
        <v>3.8206896551724134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1108</v>
      </c>
      <c r="N680">
        <v>17</v>
      </c>
      <c r="O680">
        <f t="shared" si="61"/>
        <v>65.17647058823529</v>
      </c>
      <c r="P680" t="b">
        <v>0</v>
      </c>
      <c r="Q680" t="s">
        <v>8273</v>
      </c>
      <c r="R680" t="str">
        <f t="shared" si="62"/>
        <v>technology</v>
      </c>
      <c r="S680" t="str">
        <f t="shared" si="63"/>
        <v>wearables</v>
      </c>
      <c r="T680">
        <v>1463821338</v>
      </c>
      <c r="U680">
        <v>1461229338</v>
      </c>
      <c r="V680" s="9">
        <f t="shared" si="64"/>
        <v>42481.376597222217</v>
      </c>
      <c r="W680" s="10">
        <f t="shared" si="65"/>
        <v>42511.376597222217</v>
      </c>
    </row>
    <row r="681" spans="1:23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>
        <f t="shared" si="60"/>
        <v>15.485964912280703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8827</v>
      </c>
      <c r="N681">
        <v>94</v>
      </c>
      <c r="O681">
        <f t="shared" si="61"/>
        <v>93.90425531914893</v>
      </c>
      <c r="P681" t="b">
        <v>0</v>
      </c>
      <c r="Q681" t="s">
        <v>8273</v>
      </c>
      <c r="R681" t="str">
        <f t="shared" si="62"/>
        <v>technology</v>
      </c>
      <c r="S681" t="str">
        <f t="shared" si="63"/>
        <v>wearables</v>
      </c>
      <c r="T681">
        <v>1472920909</v>
      </c>
      <c r="U681">
        <v>1467736909</v>
      </c>
      <c r="V681" s="9">
        <f t="shared" si="64"/>
        <v>42556.695706018523</v>
      </c>
      <c r="W681" s="10">
        <f t="shared" si="65"/>
        <v>42616.695706018523</v>
      </c>
    </row>
    <row r="682" spans="1:23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>
        <f t="shared" si="60"/>
        <v>25.912000000000003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19434</v>
      </c>
      <c r="N682">
        <v>129</v>
      </c>
      <c r="O682">
        <f t="shared" si="61"/>
        <v>150.65116279069767</v>
      </c>
      <c r="P682" t="b">
        <v>0</v>
      </c>
      <c r="Q682" t="s">
        <v>8273</v>
      </c>
      <c r="R682" t="str">
        <f t="shared" si="62"/>
        <v>technology</v>
      </c>
      <c r="S682" t="str">
        <f t="shared" si="63"/>
        <v>wearables</v>
      </c>
      <c r="T682">
        <v>1410955331</v>
      </c>
      <c r="U682">
        <v>1407931331</v>
      </c>
      <c r="V682" s="9">
        <f t="shared" si="64"/>
        <v>41864.501516203702</v>
      </c>
      <c r="W682" s="10">
        <f t="shared" si="65"/>
        <v>41899.501516203702</v>
      </c>
    </row>
    <row r="683" spans="1:23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>
        <f t="shared" si="60"/>
        <v>0.04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>
        <v>1</v>
      </c>
      <c r="O683">
        <f t="shared" si="61"/>
        <v>1</v>
      </c>
      <c r="P683" t="b">
        <v>0</v>
      </c>
      <c r="Q683" t="s">
        <v>8273</v>
      </c>
      <c r="R683" t="str">
        <f t="shared" si="62"/>
        <v>technology</v>
      </c>
      <c r="S683" t="str">
        <f t="shared" si="63"/>
        <v>wearables</v>
      </c>
      <c r="T683">
        <v>1477509604</v>
      </c>
      <c r="U683">
        <v>1474917604</v>
      </c>
      <c r="V683" s="9">
        <f t="shared" si="64"/>
        <v>42639.805601851855</v>
      </c>
      <c r="W683" s="10">
        <f t="shared" si="65"/>
        <v>42669.805601851855</v>
      </c>
    </row>
    <row r="684" spans="1:23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>
        <f t="shared" si="60"/>
        <v>0.106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53</v>
      </c>
      <c r="N684">
        <v>4</v>
      </c>
      <c r="O684">
        <f t="shared" si="61"/>
        <v>13.25</v>
      </c>
      <c r="P684" t="b">
        <v>0</v>
      </c>
      <c r="Q684" t="s">
        <v>8273</v>
      </c>
      <c r="R684" t="str">
        <f t="shared" si="62"/>
        <v>technology</v>
      </c>
      <c r="S684" t="str">
        <f t="shared" si="63"/>
        <v>wearables</v>
      </c>
      <c r="T684">
        <v>1489512122</v>
      </c>
      <c r="U684">
        <v>1486923722</v>
      </c>
      <c r="V684" s="9">
        <f t="shared" si="64"/>
        <v>42778.765300925923</v>
      </c>
      <c r="W684" s="10">
        <f t="shared" si="65"/>
        <v>42808.723634259266</v>
      </c>
    </row>
    <row r="685" spans="1:23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>
        <f t="shared" si="60"/>
        <v>0.85142857142857142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298</v>
      </c>
      <c r="N685">
        <v>3</v>
      </c>
      <c r="O685">
        <f t="shared" si="61"/>
        <v>99.333333333333329</v>
      </c>
      <c r="P685" t="b">
        <v>0</v>
      </c>
      <c r="Q685" t="s">
        <v>8273</v>
      </c>
      <c r="R685" t="str">
        <f t="shared" si="62"/>
        <v>technology</v>
      </c>
      <c r="S685" t="str">
        <f t="shared" si="63"/>
        <v>wearables</v>
      </c>
      <c r="T685">
        <v>1477949764</v>
      </c>
      <c r="U685">
        <v>1474493764</v>
      </c>
      <c r="V685" s="9">
        <f t="shared" si="64"/>
        <v>42634.900046296301</v>
      </c>
      <c r="W685" s="10">
        <f t="shared" si="65"/>
        <v>42674.900046296301</v>
      </c>
    </row>
    <row r="686" spans="1:23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>
        <f t="shared" si="60"/>
        <v>7.4837500000000006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23948</v>
      </c>
      <c r="N686">
        <v>135</v>
      </c>
      <c r="O686">
        <f t="shared" si="61"/>
        <v>177.39259259259259</v>
      </c>
      <c r="P686" t="b">
        <v>0</v>
      </c>
      <c r="Q686" t="s">
        <v>8273</v>
      </c>
      <c r="R686" t="str">
        <f t="shared" si="62"/>
        <v>technology</v>
      </c>
      <c r="S686" t="str">
        <f t="shared" si="63"/>
        <v>wearables</v>
      </c>
      <c r="T686">
        <v>1406257200</v>
      </c>
      <c r="U686">
        <v>1403176891</v>
      </c>
      <c r="V686" s="9">
        <f t="shared" si="64"/>
        <v>41809.473275462966</v>
      </c>
      <c r="W686" s="10">
        <f t="shared" si="65"/>
        <v>41845.125</v>
      </c>
    </row>
    <row r="687" spans="1:23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>
        <f t="shared" si="60"/>
        <v>27.650000000000002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553</v>
      </c>
      <c r="N687">
        <v>10</v>
      </c>
      <c r="O687">
        <f t="shared" si="61"/>
        <v>55.3</v>
      </c>
      <c r="P687" t="b">
        <v>0</v>
      </c>
      <c r="Q687" t="s">
        <v>8273</v>
      </c>
      <c r="R687" t="str">
        <f t="shared" si="62"/>
        <v>technology</v>
      </c>
      <c r="S687" t="str">
        <f t="shared" si="63"/>
        <v>wearables</v>
      </c>
      <c r="T687">
        <v>1421095672</v>
      </c>
      <c r="U687">
        <v>1417207672</v>
      </c>
      <c r="V687" s="9">
        <f t="shared" si="64"/>
        <v>41971.866574074069</v>
      </c>
      <c r="W687" s="10">
        <f t="shared" si="65"/>
        <v>42016.866574074069</v>
      </c>
    </row>
    <row r="688" spans="1:23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>
        <f t="shared" si="60"/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>
        <v>0</v>
      </c>
      <c r="O688" t="e">
        <f t="shared" si="61"/>
        <v>#DIV/0!</v>
      </c>
      <c r="P688" t="b">
        <v>0</v>
      </c>
      <c r="Q688" t="s">
        <v>8273</v>
      </c>
      <c r="R688" t="str">
        <f t="shared" si="62"/>
        <v>technology</v>
      </c>
      <c r="S688" t="str">
        <f t="shared" si="63"/>
        <v>wearables</v>
      </c>
      <c r="T688">
        <v>1438618170</v>
      </c>
      <c r="U688">
        <v>1436026170</v>
      </c>
      <c r="V688" s="9">
        <f t="shared" si="64"/>
        <v>42189.673263888893</v>
      </c>
      <c r="W688" s="10">
        <f t="shared" si="65"/>
        <v>42219.673263888893</v>
      </c>
    </row>
    <row r="689" spans="1:23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>
        <f t="shared" si="60"/>
        <v>3.55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3550</v>
      </c>
      <c r="N689">
        <v>6</v>
      </c>
      <c r="O689">
        <f t="shared" si="61"/>
        <v>591.66666666666663</v>
      </c>
      <c r="P689" t="b">
        <v>0</v>
      </c>
      <c r="Q689" t="s">
        <v>8273</v>
      </c>
      <c r="R689" t="str">
        <f t="shared" si="62"/>
        <v>technology</v>
      </c>
      <c r="S689" t="str">
        <f t="shared" si="63"/>
        <v>wearables</v>
      </c>
      <c r="T689">
        <v>1486317653</v>
      </c>
      <c r="U689">
        <v>1481133653</v>
      </c>
      <c r="V689" s="9">
        <f t="shared" si="64"/>
        <v>42711.750613425931</v>
      </c>
      <c r="W689" s="10">
        <f t="shared" si="65"/>
        <v>42771.750613425931</v>
      </c>
    </row>
    <row r="690" spans="1:23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>
        <f t="shared" si="60"/>
        <v>72.989999999999995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14598</v>
      </c>
      <c r="N690">
        <v>36</v>
      </c>
      <c r="O690">
        <f t="shared" si="61"/>
        <v>405.5</v>
      </c>
      <c r="P690" t="b">
        <v>0</v>
      </c>
      <c r="Q690" t="s">
        <v>8273</v>
      </c>
      <c r="R690" t="str">
        <f t="shared" si="62"/>
        <v>technology</v>
      </c>
      <c r="S690" t="str">
        <f t="shared" si="63"/>
        <v>wearables</v>
      </c>
      <c r="T690">
        <v>1444876253</v>
      </c>
      <c r="U690">
        <v>1442284253</v>
      </c>
      <c r="V690" s="9">
        <f t="shared" si="64"/>
        <v>42262.104780092588</v>
      </c>
      <c r="W690" s="10">
        <f t="shared" si="65"/>
        <v>42292.104780092588</v>
      </c>
    </row>
    <row r="691" spans="1:23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>
        <f t="shared" si="60"/>
        <v>57.648750000000007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115297.5</v>
      </c>
      <c r="N691">
        <v>336</v>
      </c>
      <c r="O691">
        <f t="shared" si="61"/>
        <v>343.14732142857144</v>
      </c>
      <c r="P691" t="b">
        <v>0</v>
      </c>
      <c r="Q691" t="s">
        <v>8273</v>
      </c>
      <c r="R691" t="str">
        <f t="shared" si="62"/>
        <v>technology</v>
      </c>
      <c r="S691" t="str">
        <f t="shared" si="63"/>
        <v>wearables</v>
      </c>
      <c r="T691">
        <v>1481173140</v>
      </c>
      <c r="U691">
        <v>1478016097</v>
      </c>
      <c r="V691" s="9">
        <f t="shared" si="64"/>
        <v>42675.66778935185</v>
      </c>
      <c r="W691" s="10">
        <f t="shared" si="65"/>
        <v>42712.207638888889</v>
      </c>
    </row>
    <row r="692" spans="1:23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>
        <f t="shared" si="60"/>
        <v>12.34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2468</v>
      </c>
      <c r="N692">
        <v>34</v>
      </c>
      <c r="O692">
        <f t="shared" si="61"/>
        <v>72.588235294117652</v>
      </c>
      <c r="P692" t="b">
        <v>0</v>
      </c>
      <c r="Q692" t="s">
        <v>8273</v>
      </c>
      <c r="R692" t="str">
        <f t="shared" si="62"/>
        <v>technology</v>
      </c>
      <c r="S692" t="str">
        <f t="shared" si="63"/>
        <v>wearables</v>
      </c>
      <c r="T692">
        <v>1473400800</v>
      </c>
      <c r="U692">
        <v>1469718841</v>
      </c>
      <c r="V692" s="9">
        <f t="shared" si="64"/>
        <v>42579.634733796294</v>
      </c>
      <c r="W692" s="10">
        <f t="shared" si="65"/>
        <v>42622.25</v>
      </c>
    </row>
    <row r="693" spans="1:23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>
        <f t="shared" si="60"/>
        <v>0.52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260</v>
      </c>
      <c r="N693">
        <v>10</v>
      </c>
      <c r="O693">
        <f t="shared" si="61"/>
        <v>26</v>
      </c>
      <c r="P693" t="b">
        <v>0</v>
      </c>
      <c r="Q693" t="s">
        <v>8273</v>
      </c>
      <c r="R693" t="str">
        <f t="shared" si="62"/>
        <v>technology</v>
      </c>
      <c r="S693" t="str">
        <f t="shared" si="63"/>
        <v>wearables</v>
      </c>
      <c r="T693">
        <v>1435711246</v>
      </c>
      <c r="U693">
        <v>1433292046</v>
      </c>
      <c r="V693" s="9">
        <f t="shared" si="64"/>
        <v>42158.028310185182</v>
      </c>
      <c r="W693" s="10">
        <f t="shared" si="65"/>
        <v>42186.028310185182</v>
      </c>
    </row>
    <row r="694" spans="1:23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>
        <f t="shared" si="60"/>
        <v>6.5299999999999994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1306</v>
      </c>
      <c r="N694">
        <v>201</v>
      </c>
      <c r="O694">
        <f t="shared" si="61"/>
        <v>6.4975124378109452</v>
      </c>
      <c r="P694" t="b">
        <v>0</v>
      </c>
      <c r="Q694" t="s">
        <v>8273</v>
      </c>
      <c r="R694" t="str">
        <f t="shared" si="62"/>
        <v>technology</v>
      </c>
      <c r="S694" t="str">
        <f t="shared" si="63"/>
        <v>wearables</v>
      </c>
      <c r="T694">
        <v>1482397263</v>
      </c>
      <c r="U694">
        <v>1479805263</v>
      </c>
      <c r="V694" s="9">
        <f t="shared" si="64"/>
        <v>42696.37572916667</v>
      </c>
      <c r="W694" s="10">
        <f t="shared" si="65"/>
        <v>42726.37572916667</v>
      </c>
    </row>
    <row r="695" spans="1:23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>
        <f t="shared" si="60"/>
        <v>35.338000000000001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35338</v>
      </c>
      <c r="N695">
        <v>296</v>
      </c>
      <c r="O695">
        <f t="shared" si="61"/>
        <v>119.38513513513513</v>
      </c>
      <c r="P695" t="b">
        <v>0</v>
      </c>
      <c r="Q695" t="s">
        <v>8273</v>
      </c>
      <c r="R695" t="str">
        <f t="shared" si="62"/>
        <v>technology</v>
      </c>
      <c r="S695" t="str">
        <f t="shared" si="63"/>
        <v>wearables</v>
      </c>
      <c r="T695">
        <v>1430421827</v>
      </c>
      <c r="U695">
        <v>1427829827</v>
      </c>
      <c r="V695" s="9">
        <f t="shared" si="64"/>
        <v>42094.808182870373</v>
      </c>
      <c r="W695" s="10">
        <f t="shared" si="65"/>
        <v>42124.808182870373</v>
      </c>
    </row>
    <row r="696" spans="1:23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>
        <f t="shared" si="60"/>
        <v>0.39333333333333331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590</v>
      </c>
      <c r="N696">
        <v>7</v>
      </c>
      <c r="O696">
        <f t="shared" si="61"/>
        <v>84.285714285714292</v>
      </c>
      <c r="P696" t="b">
        <v>0</v>
      </c>
      <c r="Q696" t="s">
        <v>8273</v>
      </c>
      <c r="R696" t="str">
        <f t="shared" si="62"/>
        <v>technology</v>
      </c>
      <c r="S696" t="str">
        <f t="shared" si="63"/>
        <v>wearables</v>
      </c>
      <c r="T696">
        <v>1485964559</v>
      </c>
      <c r="U696">
        <v>1483372559</v>
      </c>
      <c r="V696" s="9">
        <f t="shared" si="64"/>
        <v>42737.663877314815</v>
      </c>
      <c r="W696" s="10">
        <f t="shared" si="65"/>
        <v>42767.663877314815</v>
      </c>
    </row>
    <row r="697" spans="1:23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>
        <f t="shared" si="60"/>
        <v>1.06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636</v>
      </c>
      <c r="N697">
        <v>7</v>
      </c>
      <c r="O697">
        <f t="shared" si="61"/>
        <v>90.857142857142861</v>
      </c>
      <c r="P697" t="b">
        <v>0</v>
      </c>
      <c r="Q697" t="s">
        <v>8273</v>
      </c>
      <c r="R697" t="str">
        <f t="shared" si="62"/>
        <v>technology</v>
      </c>
      <c r="S697" t="str">
        <f t="shared" si="63"/>
        <v>wearables</v>
      </c>
      <c r="T697">
        <v>1414758620</v>
      </c>
      <c r="U697">
        <v>1412166620</v>
      </c>
      <c r="V697" s="9">
        <f t="shared" si="64"/>
        <v>41913.521064814813</v>
      </c>
      <c r="W697" s="10">
        <f t="shared" si="65"/>
        <v>41943.521064814813</v>
      </c>
    </row>
    <row r="698" spans="1:23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>
        <f t="shared" si="60"/>
        <v>5.7142857142857147E-4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>
        <v>1</v>
      </c>
      <c r="O698">
        <f t="shared" si="61"/>
        <v>1</v>
      </c>
      <c r="P698" t="b">
        <v>0</v>
      </c>
      <c r="Q698" t="s">
        <v>8273</v>
      </c>
      <c r="R698" t="str">
        <f t="shared" si="62"/>
        <v>technology</v>
      </c>
      <c r="S698" t="str">
        <f t="shared" si="63"/>
        <v>wearables</v>
      </c>
      <c r="T698">
        <v>1406326502</v>
      </c>
      <c r="U698">
        <v>1403734502</v>
      </c>
      <c r="V698" s="9">
        <f t="shared" si="64"/>
        <v>41815.927106481482</v>
      </c>
      <c r="W698" s="10">
        <f t="shared" si="65"/>
        <v>41845.927106481482</v>
      </c>
    </row>
    <row r="699" spans="1:23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>
        <f t="shared" si="60"/>
        <v>46.379999999999995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2319</v>
      </c>
      <c r="N699">
        <v>114</v>
      </c>
      <c r="O699">
        <f t="shared" si="61"/>
        <v>20.342105263157894</v>
      </c>
      <c r="P699" t="b">
        <v>0</v>
      </c>
      <c r="Q699" t="s">
        <v>8273</v>
      </c>
      <c r="R699" t="str">
        <f t="shared" si="62"/>
        <v>technology</v>
      </c>
      <c r="S699" t="str">
        <f t="shared" si="63"/>
        <v>wearables</v>
      </c>
      <c r="T699">
        <v>1454502789</v>
      </c>
      <c r="U699">
        <v>1453206789</v>
      </c>
      <c r="V699" s="9">
        <f t="shared" si="64"/>
        <v>42388.523020833338</v>
      </c>
      <c r="W699" s="10">
        <f t="shared" si="65"/>
        <v>42403.523020833338</v>
      </c>
    </row>
    <row r="700" spans="1:23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>
        <f t="shared" si="60"/>
        <v>15.39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15390</v>
      </c>
      <c r="N700">
        <v>29</v>
      </c>
      <c r="O700">
        <f t="shared" si="61"/>
        <v>530.68965517241384</v>
      </c>
      <c r="P700" t="b">
        <v>0</v>
      </c>
      <c r="Q700" t="s">
        <v>8273</v>
      </c>
      <c r="R700" t="str">
        <f t="shared" si="62"/>
        <v>technology</v>
      </c>
      <c r="S700" t="str">
        <f t="shared" si="63"/>
        <v>wearables</v>
      </c>
      <c r="T700">
        <v>1411005600</v>
      </c>
      <c r="U700">
        <v>1408141245</v>
      </c>
      <c r="V700" s="9">
        <f t="shared" si="64"/>
        <v>41866.931076388886</v>
      </c>
      <c r="W700" s="10">
        <f t="shared" si="65"/>
        <v>41900.083333333336</v>
      </c>
    </row>
    <row r="701" spans="1:23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>
        <f t="shared" si="60"/>
        <v>82.422107692307705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107148.74</v>
      </c>
      <c r="N701">
        <v>890</v>
      </c>
      <c r="O701">
        <f t="shared" si="61"/>
        <v>120.39184269662923</v>
      </c>
      <c r="P701" t="b">
        <v>0</v>
      </c>
      <c r="Q701" t="s">
        <v>8273</v>
      </c>
      <c r="R701" t="str">
        <f t="shared" si="62"/>
        <v>technology</v>
      </c>
      <c r="S701" t="str">
        <f t="shared" si="63"/>
        <v>wearables</v>
      </c>
      <c r="T701">
        <v>1385136000</v>
      </c>
      <c r="U701">
        <v>1381923548</v>
      </c>
      <c r="V701" s="9">
        <f t="shared" si="64"/>
        <v>41563.485509259262</v>
      </c>
      <c r="W701" s="10">
        <f t="shared" si="65"/>
        <v>41600.666666666664</v>
      </c>
    </row>
    <row r="702" spans="1:23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>
        <f t="shared" si="60"/>
        <v>2.6866666666666665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403</v>
      </c>
      <c r="N702">
        <v>31</v>
      </c>
      <c r="O702">
        <f t="shared" si="61"/>
        <v>13</v>
      </c>
      <c r="P702" t="b">
        <v>0</v>
      </c>
      <c r="Q702" t="s">
        <v>8273</v>
      </c>
      <c r="R702" t="str">
        <f t="shared" si="62"/>
        <v>technology</v>
      </c>
      <c r="S702" t="str">
        <f t="shared" si="63"/>
        <v>wearables</v>
      </c>
      <c r="T702">
        <v>1484065881</v>
      </c>
      <c r="U702">
        <v>1481473881</v>
      </c>
      <c r="V702" s="9">
        <f t="shared" si="64"/>
        <v>42715.688437500001</v>
      </c>
      <c r="W702" s="10">
        <f t="shared" si="65"/>
        <v>42745.688437500001</v>
      </c>
    </row>
    <row r="703" spans="1:23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>
        <f t="shared" si="60"/>
        <v>26.6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6118</v>
      </c>
      <c r="N703">
        <v>21</v>
      </c>
      <c r="O703">
        <f t="shared" si="61"/>
        <v>291.33333333333331</v>
      </c>
      <c r="P703" t="b">
        <v>0</v>
      </c>
      <c r="Q703" t="s">
        <v>8273</v>
      </c>
      <c r="R703" t="str">
        <f t="shared" si="62"/>
        <v>technology</v>
      </c>
      <c r="S703" t="str">
        <f t="shared" si="63"/>
        <v>wearables</v>
      </c>
      <c r="T703">
        <v>1406130880</v>
      </c>
      <c r="U703">
        <v>1403538880</v>
      </c>
      <c r="V703" s="9">
        <f t="shared" si="64"/>
        <v>41813.662962962961</v>
      </c>
      <c r="W703" s="10">
        <f t="shared" si="65"/>
        <v>41843.662962962961</v>
      </c>
    </row>
    <row r="704" spans="1:23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>
        <f t="shared" si="60"/>
        <v>30.813400000000001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4622.01</v>
      </c>
      <c r="N704">
        <v>37</v>
      </c>
      <c r="O704">
        <f t="shared" si="61"/>
        <v>124.9191891891892</v>
      </c>
      <c r="P704" t="b">
        <v>0</v>
      </c>
      <c r="Q704" t="s">
        <v>8273</v>
      </c>
      <c r="R704" t="str">
        <f t="shared" si="62"/>
        <v>technology</v>
      </c>
      <c r="S704" t="str">
        <f t="shared" si="63"/>
        <v>wearables</v>
      </c>
      <c r="T704">
        <v>1480011987</v>
      </c>
      <c r="U704">
        <v>1477416387</v>
      </c>
      <c r="V704" s="9">
        <f t="shared" si="64"/>
        <v>42668.726701388892</v>
      </c>
      <c r="W704" s="10">
        <f t="shared" si="65"/>
        <v>42698.768368055549</v>
      </c>
    </row>
    <row r="705" spans="1:23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>
        <f t="shared" si="60"/>
        <v>5.58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837</v>
      </c>
      <c r="N705">
        <v>7</v>
      </c>
      <c r="O705">
        <f t="shared" si="61"/>
        <v>119.57142857142857</v>
      </c>
      <c r="P705" t="b">
        <v>0</v>
      </c>
      <c r="Q705" t="s">
        <v>8273</v>
      </c>
      <c r="R705" t="str">
        <f t="shared" si="62"/>
        <v>technology</v>
      </c>
      <c r="S705" t="str">
        <f t="shared" si="63"/>
        <v>wearables</v>
      </c>
      <c r="T705">
        <v>1485905520</v>
      </c>
      <c r="U705">
        <v>1481150949</v>
      </c>
      <c r="V705" s="9">
        <f t="shared" si="64"/>
        <v>42711.950798611113</v>
      </c>
      <c r="W705" s="10">
        <f t="shared" si="65"/>
        <v>42766.98055555555</v>
      </c>
    </row>
    <row r="706" spans="1:23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>
        <f t="shared" si="60"/>
        <v>0.87454545454545463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481</v>
      </c>
      <c r="N706">
        <v>4</v>
      </c>
      <c r="O706">
        <f t="shared" si="61"/>
        <v>120.25</v>
      </c>
      <c r="P706" t="b">
        <v>0</v>
      </c>
      <c r="Q706" t="s">
        <v>8273</v>
      </c>
      <c r="R706" t="str">
        <f t="shared" si="62"/>
        <v>technology</v>
      </c>
      <c r="S706" t="str">
        <f t="shared" si="63"/>
        <v>wearables</v>
      </c>
      <c r="T706">
        <v>1487565468</v>
      </c>
      <c r="U706">
        <v>1482381468</v>
      </c>
      <c r="V706" s="9">
        <f t="shared" si="64"/>
        <v>42726.192916666667</v>
      </c>
      <c r="W706" s="10">
        <f t="shared" si="65"/>
        <v>42786.192916666667</v>
      </c>
    </row>
    <row r="707" spans="1:23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>
        <f t="shared" ref="F707:F770" si="66">(E707/D707)*100</f>
        <v>0.97699999999999987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977</v>
      </c>
      <c r="N707">
        <v>5</v>
      </c>
      <c r="O707">
        <f t="shared" ref="O707:O770" si="67">M707/N707</f>
        <v>195.4</v>
      </c>
      <c r="P707" t="b">
        <v>0</v>
      </c>
      <c r="Q707" t="s">
        <v>8273</v>
      </c>
      <c r="R707" t="str">
        <f t="shared" ref="R707:R770" si="68">LEFT(Q707,SEARCH("/",Q707,1)-1)</f>
        <v>technology</v>
      </c>
      <c r="S707" t="str">
        <f t="shared" ref="S707:S770" si="69">RIGHT(Q707,LEN(Q707)-FIND("/",Q707))</f>
        <v>wearables</v>
      </c>
      <c r="T707">
        <v>1484999278</v>
      </c>
      <c r="U707">
        <v>1482407278</v>
      </c>
      <c r="V707" s="9">
        <f t="shared" ref="V707:V770" si="70">(((U707/60)/60)/24)+DATE(1970,1,1)</f>
        <v>42726.491643518515</v>
      </c>
      <c r="W707" s="10">
        <f t="shared" ref="W707:W770" si="71">(((T707/60)/60)/24)+DATE(1970,1,1)</f>
        <v>42756.491643518515</v>
      </c>
    </row>
    <row r="708" spans="1:23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>
        <f t="shared" si="66"/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>
        <v>0</v>
      </c>
      <c r="O708" t="e">
        <f t="shared" si="67"/>
        <v>#DIV/0!</v>
      </c>
      <c r="P708" t="b">
        <v>0</v>
      </c>
      <c r="Q708" t="s">
        <v>8273</v>
      </c>
      <c r="R708" t="str">
        <f t="shared" si="68"/>
        <v>technology</v>
      </c>
      <c r="S708" t="str">
        <f t="shared" si="69"/>
        <v>wearables</v>
      </c>
      <c r="T708">
        <v>1481740740</v>
      </c>
      <c r="U708">
        <v>1478130783</v>
      </c>
      <c r="V708" s="9">
        <f t="shared" si="70"/>
        <v>42676.995173611111</v>
      </c>
      <c r="W708" s="10">
        <f t="shared" si="71"/>
        <v>42718.777083333334</v>
      </c>
    </row>
    <row r="709" spans="1:23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>
        <f t="shared" si="66"/>
        <v>78.927352941176466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53670.6</v>
      </c>
      <c r="N709">
        <v>456</v>
      </c>
      <c r="O709">
        <f t="shared" si="67"/>
        <v>117.69868421052631</v>
      </c>
      <c r="P709" t="b">
        <v>0</v>
      </c>
      <c r="Q709" t="s">
        <v>8273</v>
      </c>
      <c r="R709" t="str">
        <f t="shared" si="68"/>
        <v>technology</v>
      </c>
      <c r="S709" t="str">
        <f t="shared" si="69"/>
        <v>wearables</v>
      </c>
      <c r="T709">
        <v>1483286127</v>
      </c>
      <c r="U709">
        <v>1479830127</v>
      </c>
      <c r="V709" s="9">
        <f t="shared" si="70"/>
        <v>42696.663506944446</v>
      </c>
      <c r="W709" s="10">
        <f t="shared" si="71"/>
        <v>42736.663506944446</v>
      </c>
    </row>
    <row r="710" spans="1:23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>
        <f t="shared" si="66"/>
        <v>22.092500000000001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8837</v>
      </c>
      <c r="N710">
        <v>369</v>
      </c>
      <c r="O710">
        <f t="shared" si="67"/>
        <v>23.948509485094849</v>
      </c>
      <c r="P710" t="b">
        <v>0</v>
      </c>
      <c r="Q710" t="s">
        <v>8273</v>
      </c>
      <c r="R710" t="str">
        <f t="shared" si="68"/>
        <v>technology</v>
      </c>
      <c r="S710" t="str">
        <f t="shared" si="69"/>
        <v>wearables</v>
      </c>
      <c r="T710">
        <v>1410616600</v>
      </c>
      <c r="U710">
        <v>1405432600</v>
      </c>
      <c r="V710" s="9">
        <f t="shared" si="70"/>
        <v>41835.581018518518</v>
      </c>
      <c r="W710" s="10">
        <f t="shared" si="71"/>
        <v>41895.581018518518</v>
      </c>
    </row>
    <row r="711" spans="1:23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>
        <f t="shared" si="66"/>
        <v>0.40666666666666662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61</v>
      </c>
      <c r="N711">
        <v>2</v>
      </c>
      <c r="O711">
        <f t="shared" si="67"/>
        <v>30.5</v>
      </c>
      <c r="P711" t="b">
        <v>0</v>
      </c>
      <c r="Q711" t="s">
        <v>8273</v>
      </c>
      <c r="R711" t="str">
        <f t="shared" si="68"/>
        <v>technology</v>
      </c>
      <c r="S711" t="str">
        <f t="shared" si="69"/>
        <v>wearables</v>
      </c>
      <c r="T711">
        <v>1417741159</v>
      </c>
      <c r="U711">
        <v>1415149159</v>
      </c>
      <c r="V711" s="9">
        <f t="shared" si="70"/>
        <v>41948.041192129633</v>
      </c>
      <c r="W711" s="10">
        <f t="shared" si="71"/>
        <v>41978.041192129633</v>
      </c>
    </row>
    <row r="712" spans="1:23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>
        <f t="shared" si="66"/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>
        <v>0</v>
      </c>
      <c r="O712" t="e">
        <f t="shared" si="67"/>
        <v>#DIV/0!</v>
      </c>
      <c r="P712" t="b">
        <v>0</v>
      </c>
      <c r="Q712" t="s">
        <v>8273</v>
      </c>
      <c r="R712" t="str">
        <f t="shared" si="68"/>
        <v>technology</v>
      </c>
      <c r="S712" t="str">
        <f t="shared" si="69"/>
        <v>wearables</v>
      </c>
      <c r="T712">
        <v>1408495440</v>
      </c>
      <c r="U712">
        <v>1405640302</v>
      </c>
      <c r="V712" s="9">
        <f t="shared" si="70"/>
        <v>41837.984976851854</v>
      </c>
      <c r="W712" s="10">
        <f t="shared" si="71"/>
        <v>41871.030555555553</v>
      </c>
    </row>
    <row r="713" spans="1:23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>
        <f t="shared" si="66"/>
        <v>33.790999999999997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33791</v>
      </c>
      <c r="N713">
        <v>338</v>
      </c>
      <c r="O713">
        <f t="shared" si="67"/>
        <v>99.973372781065095</v>
      </c>
      <c r="P713" t="b">
        <v>0</v>
      </c>
      <c r="Q713" t="s">
        <v>8273</v>
      </c>
      <c r="R713" t="str">
        <f t="shared" si="68"/>
        <v>technology</v>
      </c>
      <c r="S713" t="str">
        <f t="shared" si="69"/>
        <v>wearables</v>
      </c>
      <c r="T713">
        <v>1481716868</v>
      </c>
      <c r="U713">
        <v>1478257268</v>
      </c>
      <c r="V713" s="9">
        <f t="shared" si="70"/>
        <v>42678.459120370375</v>
      </c>
      <c r="W713" s="10">
        <f t="shared" si="71"/>
        <v>42718.500787037032</v>
      </c>
    </row>
    <row r="714" spans="1:23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>
        <f t="shared" si="66"/>
        <v>0.21649484536082475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105</v>
      </c>
      <c r="N714">
        <v>4</v>
      </c>
      <c r="O714">
        <f t="shared" si="67"/>
        <v>26.25</v>
      </c>
      <c r="P714" t="b">
        <v>0</v>
      </c>
      <c r="Q714" t="s">
        <v>8273</v>
      </c>
      <c r="R714" t="str">
        <f t="shared" si="68"/>
        <v>technology</v>
      </c>
      <c r="S714" t="str">
        <f t="shared" si="69"/>
        <v>wearables</v>
      </c>
      <c r="T714">
        <v>1455466832</v>
      </c>
      <c r="U714">
        <v>1452874832</v>
      </c>
      <c r="V714" s="9">
        <f t="shared" si="70"/>
        <v>42384.680925925932</v>
      </c>
      <c r="W714" s="10">
        <f t="shared" si="71"/>
        <v>42414.680925925932</v>
      </c>
    </row>
    <row r="715" spans="1:23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>
        <f t="shared" si="66"/>
        <v>0.79600000000000004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199</v>
      </c>
      <c r="N715">
        <v>1</v>
      </c>
      <c r="O715">
        <f t="shared" si="67"/>
        <v>199</v>
      </c>
      <c r="P715" t="b">
        <v>0</v>
      </c>
      <c r="Q715" t="s">
        <v>8273</v>
      </c>
      <c r="R715" t="str">
        <f t="shared" si="68"/>
        <v>technology</v>
      </c>
      <c r="S715" t="str">
        <f t="shared" si="69"/>
        <v>wearables</v>
      </c>
      <c r="T715">
        <v>1465130532</v>
      </c>
      <c r="U715">
        <v>1462538532</v>
      </c>
      <c r="V715" s="9">
        <f t="shared" si="70"/>
        <v>42496.529305555552</v>
      </c>
      <c r="W715" s="10">
        <f t="shared" si="71"/>
        <v>42526.529305555552</v>
      </c>
    </row>
    <row r="716" spans="1:23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>
        <f t="shared" si="66"/>
        <v>14.993333333333334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2249</v>
      </c>
      <c r="N716">
        <v>28</v>
      </c>
      <c r="O716">
        <f t="shared" si="67"/>
        <v>80.321428571428569</v>
      </c>
      <c r="P716" t="b">
        <v>0</v>
      </c>
      <c r="Q716" t="s">
        <v>8273</v>
      </c>
      <c r="R716" t="str">
        <f t="shared" si="68"/>
        <v>technology</v>
      </c>
      <c r="S716" t="str">
        <f t="shared" si="69"/>
        <v>wearables</v>
      </c>
      <c r="T716">
        <v>1488308082</v>
      </c>
      <c r="U716">
        <v>1483124082</v>
      </c>
      <c r="V716" s="9">
        <f t="shared" si="70"/>
        <v>42734.787986111114</v>
      </c>
      <c r="W716" s="10">
        <f t="shared" si="71"/>
        <v>42794.787986111114</v>
      </c>
    </row>
    <row r="717" spans="1:23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>
        <f t="shared" si="66"/>
        <v>5.0509090909090908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1389</v>
      </c>
      <c r="N717">
        <v>12</v>
      </c>
      <c r="O717">
        <f t="shared" si="67"/>
        <v>115.75</v>
      </c>
      <c r="P717" t="b">
        <v>0</v>
      </c>
      <c r="Q717" t="s">
        <v>8273</v>
      </c>
      <c r="R717" t="str">
        <f t="shared" si="68"/>
        <v>technology</v>
      </c>
      <c r="S717" t="str">
        <f t="shared" si="69"/>
        <v>wearables</v>
      </c>
      <c r="T717">
        <v>1446693040</v>
      </c>
      <c r="U717">
        <v>1443233440</v>
      </c>
      <c r="V717" s="9">
        <f t="shared" si="70"/>
        <v>42273.090740740736</v>
      </c>
      <c r="W717" s="10">
        <f t="shared" si="71"/>
        <v>42313.132407407407</v>
      </c>
    </row>
    <row r="718" spans="1:23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>
        <f t="shared" si="66"/>
        <v>10.214285714285715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715</v>
      </c>
      <c r="N718">
        <v>16</v>
      </c>
      <c r="O718">
        <f t="shared" si="67"/>
        <v>44.6875</v>
      </c>
      <c r="P718" t="b">
        <v>0</v>
      </c>
      <c r="Q718" t="s">
        <v>8273</v>
      </c>
      <c r="R718" t="str">
        <f t="shared" si="68"/>
        <v>technology</v>
      </c>
      <c r="S718" t="str">
        <f t="shared" si="69"/>
        <v>wearables</v>
      </c>
      <c r="T718">
        <v>1417392000</v>
      </c>
      <c r="U718">
        <v>1414511307</v>
      </c>
      <c r="V718" s="9">
        <f t="shared" si="70"/>
        <v>41940.658645833333</v>
      </c>
      <c r="W718" s="10">
        <f t="shared" si="71"/>
        <v>41974</v>
      </c>
    </row>
    <row r="719" spans="1:23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>
        <f t="shared" si="66"/>
        <v>0.30499999999999999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305</v>
      </c>
      <c r="N719">
        <v>4</v>
      </c>
      <c r="O719">
        <f t="shared" si="67"/>
        <v>76.25</v>
      </c>
      <c r="P719" t="b">
        <v>0</v>
      </c>
      <c r="Q719" t="s">
        <v>8273</v>
      </c>
      <c r="R719" t="str">
        <f t="shared" si="68"/>
        <v>technology</v>
      </c>
      <c r="S719" t="str">
        <f t="shared" si="69"/>
        <v>wearables</v>
      </c>
      <c r="T719">
        <v>1409949002</v>
      </c>
      <c r="U719">
        <v>1407357002</v>
      </c>
      <c r="V719" s="9">
        <f t="shared" si="70"/>
        <v>41857.854189814818</v>
      </c>
      <c r="W719" s="10">
        <f t="shared" si="71"/>
        <v>41887.854189814818</v>
      </c>
    </row>
    <row r="720" spans="1:23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>
        <f t="shared" si="66"/>
        <v>0.75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90</v>
      </c>
      <c r="N720">
        <v>4</v>
      </c>
      <c r="O720">
        <f t="shared" si="67"/>
        <v>22.5</v>
      </c>
      <c r="P720" t="b">
        <v>0</v>
      </c>
      <c r="Q720" t="s">
        <v>8273</v>
      </c>
      <c r="R720" t="str">
        <f t="shared" si="68"/>
        <v>technology</v>
      </c>
      <c r="S720" t="str">
        <f t="shared" si="69"/>
        <v>wearables</v>
      </c>
      <c r="T720">
        <v>1487397540</v>
      </c>
      <c r="U720">
        <v>1484684247</v>
      </c>
      <c r="V720" s="9">
        <f t="shared" si="70"/>
        <v>42752.845451388886</v>
      </c>
      <c r="W720" s="10">
        <f t="shared" si="71"/>
        <v>42784.249305555553</v>
      </c>
    </row>
    <row r="721" spans="1:23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>
        <f t="shared" si="66"/>
        <v>1.2933333333333332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194</v>
      </c>
      <c r="N721">
        <v>10</v>
      </c>
      <c r="O721">
        <f t="shared" si="67"/>
        <v>19.399999999999999</v>
      </c>
      <c r="P721" t="b">
        <v>0</v>
      </c>
      <c r="Q721" t="s">
        <v>8273</v>
      </c>
      <c r="R721" t="str">
        <f t="shared" si="68"/>
        <v>technology</v>
      </c>
      <c r="S721" t="str">
        <f t="shared" si="69"/>
        <v>wearables</v>
      </c>
      <c r="T721">
        <v>1456189076</v>
      </c>
      <c r="U721">
        <v>1454979476</v>
      </c>
      <c r="V721" s="9">
        <f t="shared" si="70"/>
        <v>42409.040231481486</v>
      </c>
      <c r="W721" s="10">
        <f t="shared" si="71"/>
        <v>42423.040231481486</v>
      </c>
    </row>
    <row r="722" spans="1:23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>
        <f t="shared" si="66"/>
        <v>143.94736842105263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2735</v>
      </c>
      <c r="N722">
        <v>41</v>
      </c>
      <c r="O722">
        <f t="shared" si="67"/>
        <v>66.707317073170728</v>
      </c>
      <c r="P722" t="b">
        <v>1</v>
      </c>
      <c r="Q722" t="s">
        <v>8274</v>
      </c>
      <c r="R722" t="str">
        <f t="shared" si="68"/>
        <v>publishing</v>
      </c>
      <c r="S722" t="str">
        <f t="shared" si="69"/>
        <v>nonfiction</v>
      </c>
      <c r="T722">
        <v>1327851291</v>
      </c>
      <c r="U722">
        <v>1325432091</v>
      </c>
      <c r="V722" s="9">
        <f t="shared" si="70"/>
        <v>40909.649201388893</v>
      </c>
      <c r="W722" s="10">
        <f t="shared" si="71"/>
        <v>40937.649201388893</v>
      </c>
    </row>
    <row r="723" spans="1:23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>
        <f t="shared" si="66"/>
        <v>122.10975609756099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10013</v>
      </c>
      <c r="N723">
        <v>119</v>
      </c>
      <c r="O723">
        <f t="shared" si="67"/>
        <v>84.142857142857139</v>
      </c>
      <c r="P723" t="b">
        <v>1</v>
      </c>
      <c r="Q723" t="s">
        <v>8274</v>
      </c>
      <c r="R723" t="str">
        <f t="shared" si="68"/>
        <v>publishing</v>
      </c>
      <c r="S723" t="str">
        <f t="shared" si="69"/>
        <v>nonfiction</v>
      </c>
      <c r="T723">
        <v>1406900607</v>
      </c>
      <c r="U723">
        <v>1403012607</v>
      </c>
      <c r="V723" s="9">
        <f t="shared" si="70"/>
        <v>41807.571840277778</v>
      </c>
      <c r="W723" s="10">
        <f t="shared" si="71"/>
        <v>41852.571840277778</v>
      </c>
    </row>
    <row r="724" spans="1:23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>
        <f t="shared" si="66"/>
        <v>132.024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33006</v>
      </c>
      <c r="N724">
        <v>153</v>
      </c>
      <c r="O724">
        <f t="shared" si="67"/>
        <v>215.72549019607843</v>
      </c>
      <c r="P724" t="b">
        <v>1</v>
      </c>
      <c r="Q724" t="s">
        <v>8274</v>
      </c>
      <c r="R724" t="str">
        <f t="shared" si="68"/>
        <v>publishing</v>
      </c>
      <c r="S724" t="str">
        <f t="shared" si="69"/>
        <v>nonfiction</v>
      </c>
      <c r="T724">
        <v>1333909178</v>
      </c>
      <c r="U724">
        <v>1331320778</v>
      </c>
      <c r="V724" s="9">
        <f t="shared" si="70"/>
        <v>40977.805300925924</v>
      </c>
      <c r="W724" s="10">
        <f t="shared" si="71"/>
        <v>41007.76363425926</v>
      </c>
    </row>
    <row r="725" spans="1:23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>
        <f t="shared" si="66"/>
        <v>109.38000000000001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5469</v>
      </c>
      <c r="N725">
        <v>100</v>
      </c>
      <c r="O725">
        <f t="shared" si="67"/>
        <v>54.69</v>
      </c>
      <c r="P725" t="b">
        <v>1</v>
      </c>
      <c r="Q725" t="s">
        <v>8274</v>
      </c>
      <c r="R725" t="str">
        <f t="shared" si="68"/>
        <v>publishing</v>
      </c>
      <c r="S725" t="str">
        <f t="shared" si="69"/>
        <v>nonfiction</v>
      </c>
      <c r="T725">
        <v>1438228740</v>
      </c>
      <c r="U725">
        <v>1435606549</v>
      </c>
      <c r="V725" s="9">
        <f t="shared" si="70"/>
        <v>42184.816539351858</v>
      </c>
      <c r="W725" s="10">
        <f t="shared" si="71"/>
        <v>42215.165972222225</v>
      </c>
    </row>
    <row r="726" spans="1:23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>
        <f t="shared" si="66"/>
        <v>105.47157142857144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7383.01</v>
      </c>
      <c r="N726">
        <v>143</v>
      </c>
      <c r="O726">
        <f t="shared" si="67"/>
        <v>51.62944055944056</v>
      </c>
      <c r="P726" t="b">
        <v>1</v>
      </c>
      <c r="Q726" t="s">
        <v>8274</v>
      </c>
      <c r="R726" t="str">
        <f t="shared" si="68"/>
        <v>publishing</v>
      </c>
      <c r="S726" t="str">
        <f t="shared" si="69"/>
        <v>nonfiction</v>
      </c>
      <c r="T726">
        <v>1309447163</v>
      </c>
      <c r="U726">
        <v>1306855163</v>
      </c>
      <c r="V726" s="9">
        <f t="shared" si="70"/>
        <v>40694.638460648144</v>
      </c>
      <c r="W726" s="10">
        <f t="shared" si="71"/>
        <v>40724.638460648144</v>
      </c>
    </row>
    <row r="727" spans="1:23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>
        <f t="shared" si="66"/>
        <v>100.35000000000001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20070</v>
      </c>
      <c r="N727">
        <v>140</v>
      </c>
      <c r="O727">
        <f t="shared" si="67"/>
        <v>143.35714285714286</v>
      </c>
      <c r="P727" t="b">
        <v>1</v>
      </c>
      <c r="Q727" t="s">
        <v>8274</v>
      </c>
      <c r="R727" t="str">
        <f t="shared" si="68"/>
        <v>publishing</v>
      </c>
      <c r="S727" t="str">
        <f t="shared" si="69"/>
        <v>nonfiction</v>
      </c>
      <c r="T727">
        <v>1450018912</v>
      </c>
      <c r="U727">
        <v>1447426912</v>
      </c>
      <c r="V727" s="9">
        <f t="shared" si="70"/>
        <v>42321.626296296294</v>
      </c>
      <c r="W727" s="10">
        <f t="shared" si="71"/>
        <v>42351.626296296294</v>
      </c>
    </row>
    <row r="728" spans="1:23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>
        <f t="shared" si="66"/>
        <v>101.4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2535</v>
      </c>
      <c r="N728">
        <v>35</v>
      </c>
      <c r="O728">
        <f t="shared" si="67"/>
        <v>72.428571428571431</v>
      </c>
      <c r="P728" t="b">
        <v>1</v>
      </c>
      <c r="Q728" t="s">
        <v>8274</v>
      </c>
      <c r="R728" t="str">
        <f t="shared" si="68"/>
        <v>publishing</v>
      </c>
      <c r="S728" t="str">
        <f t="shared" si="69"/>
        <v>nonfiction</v>
      </c>
      <c r="T728">
        <v>1365728487</v>
      </c>
      <c r="U728">
        <v>1363136487</v>
      </c>
      <c r="V728" s="9">
        <f t="shared" si="70"/>
        <v>41346.042673611111</v>
      </c>
      <c r="W728" s="10">
        <f t="shared" si="71"/>
        <v>41376.042673611111</v>
      </c>
    </row>
    <row r="729" spans="1:23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>
        <f t="shared" si="66"/>
        <v>155.51428571428571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5443</v>
      </c>
      <c r="N729">
        <v>149</v>
      </c>
      <c r="O729">
        <f t="shared" si="67"/>
        <v>36.530201342281877</v>
      </c>
      <c r="P729" t="b">
        <v>1</v>
      </c>
      <c r="Q729" t="s">
        <v>8274</v>
      </c>
      <c r="R729" t="str">
        <f t="shared" si="68"/>
        <v>publishing</v>
      </c>
      <c r="S729" t="str">
        <f t="shared" si="69"/>
        <v>nonfiction</v>
      </c>
      <c r="T729">
        <v>1358198400</v>
      </c>
      <c r="U729">
        <v>1354580949</v>
      </c>
      <c r="V729" s="9">
        <f t="shared" si="70"/>
        <v>41247.020243055551</v>
      </c>
      <c r="W729" s="10">
        <f t="shared" si="71"/>
        <v>41288.888888888891</v>
      </c>
    </row>
    <row r="730" spans="1:23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>
        <f t="shared" si="66"/>
        <v>105.566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7917.45</v>
      </c>
      <c r="N730">
        <v>130</v>
      </c>
      <c r="O730">
        <f t="shared" si="67"/>
        <v>60.903461538461535</v>
      </c>
      <c r="P730" t="b">
        <v>1</v>
      </c>
      <c r="Q730" t="s">
        <v>8274</v>
      </c>
      <c r="R730" t="str">
        <f t="shared" si="68"/>
        <v>publishing</v>
      </c>
      <c r="S730" t="str">
        <f t="shared" si="69"/>
        <v>nonfiction</v>
      </c>
      <c r="T730">
        <v>1313957157</v>
      </c>
      <c r="U730">
        <v>1310069157</v>
      </c>
      <c r="V730" s="9">
        <f t="shared" si="70"/>
        <v>40731.837465277778</v>
      </c>
      <c r="W730" s="10">
        <f t="shared" si="71"/>
        <v>40776.837465277778</v>
      </c>
    </row>
    <row r="731" spans="1:23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>
        <f t="shared" si="66"/>
        <v>130.65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5226</v>
      </c>
      <c r="N731">
        <v>120</v>
      </c>
      <c r="O731">
        <f t="shared" si="67"/>
        <v>43.55</v>
      </c>
      <c r="P731" t="b">
        <v>1</v>
      </c>
      <c r="Q731" t="s">
        <v>8274</v>
      </c>
      <c r="R731" t="str">
        <f t="shared" si="68"/>
        <v>publishing</v>
      </c>
      <c r="S731" t="str">
        <f t="shared" si="69"/>
        <v>nonfiction</v>
      </c>
      <c r="T731">
        <v>1348028861</v>
      </c>
      <c r="U731">
        <v>1342844861</v>
      </c>
      <c r="V731" s="9">
        <f t="shared" si="70"/>
        <v>41111.185891203706</v>
      </c>
      <c r="W731" s="10">
        <f t="shared" si="71"/>
        <v>41171.185891203706</v>
      </c>
    </row>
    <row r="732" spans="1:23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>
        <f t="shared" si="66"/>
        <v>132.19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26438</v>
      </c>
      <c r="N732">
        <v>265</v>
      </c>
      <c r="O732">
        <f t="shared" si="67"/>
        <v>99.766037735849054</v>
      </c>
      <c r="P732" t="b">
        <v>1</v>
      </c>
      <c r="Q732" t="s">
        <v>8274</v>
      </c>
      <c r="R732" t="str">
        <f t="shared" si="68"/>
        <v>publishing</v>
      </c>
      <c r="S732" t="str">
        <f t="shared" si="69"/>
        <v>nonfiction</v>
      </c>
      <c r="T732">
        <v>1323280391</v>
      </c>
      <c r="U732">
        <v>1320688391</v>
      </c>
      <c r="V732" s="9">
        <f t="shared" si="70"/>
        <v>40854.745266203703</v>
      </c>
      <c r="W732" s="10">
        <f t="shared" si="71"/>
        <v>40884.745266203703</v>
      </c>
    </row>
    <row r="733" spans="1:23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>
        <f t="shared" si="66"/>
        <v>126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6300</v>
      </c>
      <c r="N733">
        <v>71</v>
      </c>
      <c r="O733">
        <f t="shared" si="67"/>
        <v>88.732394366197184</v>
      </c>
      <c r="P733" t="b">
        <v>1</v>
      </c>
      <c r="Q733" t="s">
        <v>8274</v>
      </c>
      <c r="R733" t="str">
        <f t="shared" si="68"/>
        <v>publishing</v>
      </c>
      <c r="S733" t="str">
        <f t="shared" si="69"/>
        <v>nonfiction</v>
      </c>
      <c r="T733">
        <v>1327212000</v>
      </c>
      <c r="U733">
        <v>1322852747</v>
      </c>
      <c r="V733" s="9">
        <f t="shared" si="70"/>
        <v>40879.795682870368</v>
      </c>
      <c r="W733" s="10">
        <f t="shared" si="71"/>
        <v>40930.25</v>
      </c>
    </row>
    <row r="734" spans="1:23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>
        <f t="shared" si="66"/>
        <v>160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64</v>
      </c>
      <c r="N734">
        <v>13</v>
      </c>
      <c r="O734">
        <f t="shared" si="67"/>
        <v>4.9230769230769234</v>
      </c>
      <c r="P734" t="b">
        <v>1</v>
      </c>
      <c r="Q734" t="s">
        <v>8274</v>
      </c>
      <c r="R734" t="str">
        <f t="shared" si="68"/>
        <v>publishing</v>
      </c>
      <c r="S734" t="str">
        <f t="shared" si="69"/>
        <v>nonfiction</v>
      </c>
      <c r="T734">
        <v>1380449461</v>
      </c>
      <c r="U734">
        <v>1375265461</v>
      </c>
      <c r="V734" s="9">
        <f t="shared" si="70"/>
        <v>41486.424317129626</v>
      </c>
      <c r="W734" s="10">
        <f t="shared" si="71"/>
        <v>41546.424317129626</v>
      </c>
    </row>
    <row r="735" spans="1:23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>
        <f t="shared" si="66"/>
        <v>120.48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3012</v>
      </c>
      <c r="N735">
        <v>169</v>
      </c>
      <c r="O735">
        <f t="shared" si="67"/>
        <v>17.822485207100591</v>
      </c>
      <c r="P735" t="b">
        <v>1</v>
      </c>
      <c r="Q735" t="s">
        <v>8274</v>
      </c>
      <c r="R735" t="str">
        <f t="shared" si="68"/>
        <v>publishing</v>
      </c>
      <c r="S735" t="str">
        <f t="shared" si="69"/>
        <v>nonfiction</v>
      </c>
      <c r="T735">
        <v>1387533892</v>
      </c>
      <c r="U735">
        <v>1384941892</v>
      </c>
      <c r="V735" s="9">
        <f t="shared" si="70"/>
        <v>41598.420046296298</v>
      </c>
      <c r="W735" s="10">
        <f t="shared" si="71"/>
        <v>41628.420046296298</v>
      </c>
    </row>
    <row r="736" spans="1:23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>
        <f t="shared" si="66"/>
        <v>125.52941176470588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10670</v>
      </c>
      <c r="N736">
        <v>57</v>
      </c>
      <c r="O736">
        <f t="shared" si="67"/>
        <v>187.19298245614036</v>
      </c>
      <c r="P736" t="b">
        <v>1</v>
      </c>
      <c r="Q736" t="s">
        <v>8274</v>
      </c>
      <c r="R736" t="str">
        <f t="shared" si="68"/>
        <v>publishing</v>
      </c>
      <c r="S736" t="str">
        <f t="shared" si="69"/>
        <v>nonfiction</v>
      </c>
      <c r="T736">
        <v>1431147600</v>
      </c>
      <c r="U736">
        <v>1428465420</v>
      </c>
      <c r="V736" s="9">
        <f t="shared" si="70"/>
        <v>42102.164583333331</v>
      </c>
      <c r="W736" s="10">
        <f t="shared" si="71"/>
        <v>42133.208333333328</v>
      </c>
    </row>
    <row r="737" spans="1:23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>
        <f t="shared" si="66"/>
        <v>114.40638297872341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53771</v>
      </c>
      <c r="N737">
        <v>229</v>
      </c>
      <c r="O737">
        <f t="shared" si="67"/>
        <v>234.80786026200875</v>
      </c>
      <c r="P737" t="b">
        <v>1</v>
      </c>
      <c r="Q737" t="s">
        <v>8274</v>
      </c>
      <c r="R737" t="str">
        <f t="shared" si="68"/>
        <v>publishing</v>
      </c>
      <c r="S737" t="str">
        <f t="shared" si="69"/>
        <v>nonfiction</v>
      </c>
      <c r="T737">
        <v>1417653540</v>
      </c>
      <c r="U737">
        <v>1414975346</v>
      </c>
      <c r="V737" s="9">
        <f t="shared" si="70"/>
        <v>41946.029467592591</v>
      </c>
      <c r="W737" s="10">
        <f t="shared" si="71"/>
        <v>41977.027083333334</v>
      </c>
    </row>
    <row r="738" spans="1:23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>
        <f t="shared" si="66"/>
        <v>315.13888888888891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11345</v>
      </c>
      <c r="N738">
        <v>108</v>
      </c>
      <c r="O738">
        <f t="shared" si="67"/>
        <v>105.04629629629629</v>
      </c>
      <c r="P738" t="b">
        <v>1</v>
      </c>
      <c r="Q738" t="s">
        <v>8274</v>
      </c>
      <c r="R738" t="str">
        <f t="shared" si="68"/>
        <v>publishing</v>
      </c>
      <c r="S738" t="str">
        <f t="shared" si="69"/>
        <v>nonfiction</v>
      </c>
      <c r="T738">
        <v>1385009940</v>
      </c>
      <c r="U738">
        <v>1383327440</v>
      </c>
      <c r="V738" s="9">
        <f t="shared" si="70"/>
        <v>41579.734259259261</v>
      </c>
      <c r="W738" s="10">
        <f t="shared" si="71"/>
        <v>41599.207638888889</v>
      </c>
    </row>
    <row r="739" spans="1:23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>
        <f t="shared" si="66"/>
        <v>122.39999999999999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6120</v>
      </c>
      <c r="N739">
        <v>108</v>
      </c>
      <c r="O739">
        <f t="shared" si="67"/>
        <v>56.666666666666664</v>
      </c>
      <c r="P739" t="b">
        <v>1</v>
      </c>
      <c r="Q739" t="s">
        <v>8274</v>
      </c>
      <c r="R739" t="str">
        <f t="shared" si="68"/>
        <v>publishing</v>
      </c>
      <c r="S739" t="str">
        <f t="shared" si="69"/>
        <v>nonfiction</v>
      </c>
      <c r="T739">
        <v>1392408000</v>
      </c>
      <c r="U739">
        <v>1390890987</v>
      </c>
      <c r="V739" s="9">
        <f t="shared" si="70"/>
        <v>41667.275312500002</v>
      </c>
      <c r="W739" s="10">
        <f t="shared" si="71"/>
        <v>41684.833333333336</v>
      </c>
    </row>
    <row r="740" spans="1:23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>
        <f t="shared" si="66"/>
        <v>106.73333333333332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1601</v>
      </c>
      <c r="N740">
        <v>41</v>
      </c>
      <c r="O740">
        <f t="shared" si="67"/>
        <v>39.048780487804876</v>
      </c>
      <c r="P740" t="b">
        <v>1</v>
      </c>
      <c r="Q740" t="s">
        <v>8274</v>
      </c>
      <c r="R740" t="str">
        <f t="shared" si="68"/>
        <v>publishing</v>
      </c>
      <c r="S740" t="str">
        <f t="shared" si="69"/>
        <v>nonfiction</v>
      </c>
      <c r="T740">
        <v>1417409940</v>
      </c>
      <c r="U740">
        <v>1414765794</v>
      </c>
      <c r="V740" s="9">
        <f t="shared" si="70"/>
        <v>41943.604097222218</v>
      </c>
      <c r="W740" s="10">
        <f t="shared" si="71"/>
        <v>41974.207638888889</v>
      </c>
    </row>
    <row r="741" spans="1:23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>
        <f t="shared" si="66"/>
        <v>158.33333333333331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9500</v>
      </c>
      <c r="N741">
        <v>139</v>
      </c>
      <c r="O741">
        <f t="shared" si="67"/>
        <v>68.345323741007192</v>
      </c>
      <c r="P741" t="b">
        <v>1</v>
      </c>
      <c r="Q741" t="s">
        <v>8274</v>
      </c>
      <c r="R741" t="str">
        <f t="shared" si="68"/>
        <v>publishing</v>
      </c>
      <c r="S741" t="str">
        <f t="shared" si="69"/>
        <v>nonfiction</v>
      </c>
      <c r="T741">
        <v>1407758629</v>
      </c>
      <c r="U741">
        <v>1404907429</v>
      </c>
      <c r="V741" s="9">
        <f t="shared" si="70"/>
        <v>41829.502650462964</v>
      </c>
      <c r="W741" s="10">
        <f t="shared" si="71"/>
        <v>41862.502650462964</v>
      </c>
    </row>
    <row r="742" spans="1:23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>
        <f t="shared" si="66"/>
        <v>107.4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3222</v>
      </c>
      <c r="N742">
        <v>19</v>
      </c>
      <c r="O742">
        <f t="shared" si="67"/>
        <v>169.57894736842104</v>
      </c>
      <c r="P742" t="b">
        <v>1</v>
      </c>
      <c r="Q742" t="s">
        <v>8274</v>
      </c>
      <c r="R742" t="str">
        <f t="shared" si="68"/>
        <v>publishing</v>
      </c>
      <c r="S742" t="str">
        <f t="shared" si="69"/>
        <v>nonfiction</v>
      </c>
      <c r="T742">
        <v>1434857482</v>
      </c>
      <c r="U742">
        <v>1433647882</v>
      </c>
      <c r="V742" s="9">
        <f t="shared" si="70"/>
        <v>42162.146782407406</v>
      </c>
      <c r="W742" s="10">
        <f t="shared" si="71"/>
        <v>42176.146782407406</v>
      </c>
    </row>
    <row r="743" spans="1:23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>
        <f t="shared" si="66"/>
        <v>102.25999999999999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13293.8</v>
      </c>
      <c r="N743">
        <v>94</v>
      </c>
      <c r="O743">
        <f t="shared" si="67"/>
        <v>141.42340425531913</v>
      </c>
      <c r="P743" t="b">
        <v>1</v>
      </c>
      <c r="Q743" t="s">
        <v>8274</v>
      </c>
      <c r="R743" t="str">
        <f t="shared" si="68"/>
        <v>publishing</v>
      </c>
      <c r="S743" t="str">
        <f t="shared" si="69"/>
        <v>nonfiction</v>
      </c>
      <c r="T743">
        <v>1370964806</v>
      </c>
      <c r="U743">
        <v>1367940806</v>
      </c>
      <c r="V743" s="9">
        <f t="shared" si="70"/>
        <v>41401.648217592592</v>
      </c>
      <c r="W743" s="10">
        <f t="shared" si="71"/>
        <v>41436.648217592592</v>
      </c>
    </row>
    <row r="744" spans="1:23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>
        <f t="shared" si="66"/>
        <v>110.71428571428572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1550</v>
      </c>
      <c r="N744">
        <v>23</v>
      </c>
      <c r="O744">
        <f t="shared" si="67"/>
        <v>67.391304347826093</v>
      </c>
      <c r="P744" t="b">
        <v>1</v>
      </c>
      <c r="Q744" t="s">
        <v>8274</v>
      </c>
      <c r="R744" t="str">
        <f t="shared" si="68"/>
        <v>publishing</v>
      </c>
      <c r="S744" t="str">
        <f t="shared" si="69"/>
        <v>nonfiction</v>
      </c>
      <c r="T744">
        <v>1395435712</v>
      </c>
      <c r="U744">
        <v>1392847312</v>
      </c>
      <c r="V744" s="9">
        <f t="shared" si="70"/>
        <v>41689.917962962965</v>
      </c>
      <c r="W744" s="10">
        <f t="shared" si="71"/>
        <v>41719.876296296294</v>
      </c>
    </row>
    <row r="745" spans="1:23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>
        <f t="shared" si="66"/>
        <v>148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814</v>
      </c>
      <c r="N745">
        <v>15</v>
      </c>
      <c r="O745">
        <f t="shared" si="67"/>
        <v>54.266666666666666</v>
      </c>
      <c r="P745" t="b">
        <v>1</v>
      </c>
      <c r="Q745" t="s">
        <v>8274</v>
      </c>
      <c r="R745" t="str">
        <f t="shared" si="68"/>
        <v>publishing</v>
      </c>
      <c r="S745" t="str">
        <f t="shared" si="69"/>
        <v>nonfiction</v>
      </c>
      <c r="T745">
        <v>1334610000</v>
      </c>
      <c r="U745">
        <v>1332435685</v>
      </c>
      <c r="V745" s="9">
        <f t="shared" si="70"/>
        <v>40990.709317129629</v>
      </c>
      <c r="W745" s="10">
        <f t="shared" si="71"/>
        <v>41015.875</v>
      </c>
    </row>
    <row r="746" spans="1:23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>
        <f t="shared" si="66"/>
        <v>102.32000000000001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5116</v>
      </c>
      <c r="N746">
        <v>62</v>
      </c>
      <c r="O746">
        <f t="shared" si="67"/>
        <v>82.516129032258064</v>
      </c>
      <c r="P746" t="b">
        <v>1</v>
      </c>
      <c r="Q746" t="s">
        <v>8274</v>
      </c>
      <c r="R746" t="str">
        <f t="shared" si="68"/>
        <v>publishing</v>
      </c>
      <c r="S746" t="str">
        <f t="shared" si="69"/>
        <v>nonfiction</v>
      </c>
      <c r="T746">
        <v>1355439503</v>
      </c>
      <c r="U746">
        <v>1352847503</v>
      </c>
      <c r="V746" s="9">
        <f t="shared" si="70"/>
        <v>41226.95721064815</v>
      </c>
      <c r="W746" s="10">
        <f t="shared" si="71"/>
        <v>41256.95721064815</v>
      </c>
    </row>
    <row r="747" spans="1:23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>
        <f t="shared" si="66"/>
        <v>179.09909909909908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3976</v>
      </c>
      <c r="N747">
        <v>74</v>
      </c>
      <c r="O747">
        <f t="shared" si="67"/>
        <v>53.729729729729726</v>
      </c>
      <c r="P747" t="b">
        <v>1</v>
      </c>
      <c r="Q747" t="s">
        <v>8274</v>
      </c>
      <c r="R747" t="str">
        <f t="shared" si="68"/>
        <v>publishing</v>
      </c>
      <c r="S747" t="str">
        <f t="shared" si="69"/>
        <v>nonfiction</v>
      </c>
      <c r="T747">
        <v>1367588645</v>
      </c>
      <c r="U747">
        <v>1364996645</v>
      </c>
      <c r="V747" s="9">
        <f t="shared" si="70"/>
        <v>41367.572280092594</v>
      </c>
      <c r="W747" s="10">
        <f t="shared" si="71"/>
        <v>41397.572280092594</v>
      </c>
    </row>
    <row r="748" spans="1:23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>
        <f t="shared" si="66"/>
        <v>111.08135252761969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3318</v>
      </c>
      <c r="N748">
        <v>97</v>
      </c>
      <c r="O748">
        <f t="shared" si="67"/>
        <v>34.206185567010309</v>
      </c>
      <c r="P748" t="b">
        <v>1</v>
      </c>
      <c r="Q748" t="s">
        <v>8274</v>
      </c>
      <c r="R748" t="str">
        <f t="shared" si="68"/>
        <v>publishing</v>
      </c>
      <c r="S748" t="str">
        <f t="shared" si="69"/>
        <v>nonfiction</v>
      </c>
      <c r="T748">
        <v>1348372740</v>
      </c>
      <c r="U748">
        <v>1346806909</v>
      </c>
      <c r="V748" s="9">
        <f t="shared" si="70"/>
        <v>41157.042928240742</v>
      </c>
      <c r="W748" s="10">
        <f t="shared" si="71"/>
        <v>41175.165972222225</v>
      </c>
    </row>
    <row r="749" spans="1:23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>
        <f t="shared" si="66"/>
        <v>100.04285714285714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7003</v>
      </c>
      <c r="N749">
        <v>55</v>
      </c>
      <c r="O749">
        <f t="shared" si="67"/>
        <v>127.32727272727273</v>
      </c>
      <c r="P749" t="b">
        <v>1</v>
      </c>
      <c r="Q749" t="s">
        <v>8274</v>
      </c>
      <c r="R749" t="str">
        <f t="shared" si="68"/>
        <v>publishing</v>
      </c>
      <c r="S749" t="str">
        <f t="shared" si="69"/>
        <v>nonfiction</v>
      </c>
      <c r="T749">
        <v>1421319240</v>
      </c>
      <c r="U749">
        <v>1418649019</v>
      </c>
      <c r="V749" s="9">
        <f t="shared" si="70"/>
        <v>41988.548831018517</v>
      </c>
      <c r="W749" s="10">
        <f t="shared" si="71"/>
        <v>42019.454166666663</v>
      </c>
    </row>
    <row r="750" spans="1:23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>
        <f t="shared" si="66"/>
        <v>100.25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2005</v>
      </c>
      <c r="N750">
        <v>44</v>
      </c>
      <c r="O750">
        <f t="shared" si="67"/>
        <v>45.56818181818182</v>
      </c>
      <c r="P750" t="b">
        <v>1</v>
      </c>
      <c r="Q750" t="s">
        <v>8274</v>
      </c>
      <c r="R750" t="str">
        <f t="shared" si="68"/>
        <v>publishing</v>
      </c>
      <c r="S750" t="str">
        <f t="shared" si="69"/>
        <v>nonfiction</v>
      </c>
      <c r="T750">
        <v>1407701966</v>
      </c>
      <c r="U750">
        <v>1405109966</v>
      </c>
      <c r="V750" s="9">
        <f t="shared" si="70"/>
        <v>41831.846828703703</v>
      </c>
      <c r="W750" s="10">
        <f t="shared" si="71"/>
        <v>41861.846828703703</v>
      </c>
    </row>
    <row r="751" spans="1:23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>
        <f t="shared" si="66"/>
        <v>105.56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10556</v>
      </c>
      <c r="N751">
        <v>110</v>
      </c>
      <c r="O751">
        <f t="shared" si="67"/>
        <v>95.963636363636368</v>
      </c>
      <c r="P751" t="b">
        <v>1</v>
      </c>
      <c r="Q751" t="s">
        <v>8274</v>
      </c>
      <c r="R751" t="str">
        <f t="shared" si="68"/>
        <v>publishing</v>
      </c>
      <c r="S751" t="str">
        <f t="shared" si="69"/>
        <v>nonfiction</v>
      </c>
      <c r="T751">
        <v>1485642930</v>
      </c>
      <c r="U751">
        <v>1483050930</v>
      </c>
      <c r="V751" s="9">
        <f t="shared" si="70"/>
        <v>42733.94131944445</v>
      </c>
      <c r="W751" s="10">
        <f t="shared" si="71"/>
        <v>42763.94131944445</v>
      </c>
    </row>
    <row r="752" spans="1:23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>
        <f t="shared" si="66"/>
        <v>102.58775877587757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4559</v>
      </c>
      <c r="N752">
        <v>59</v>
      </c>
      <c r="O752">
        <f t="shared" si="67"/>
        <v>77.271186440677965</v>
      </c>
      <c r="P752" t="b">
        <v>1</v>
      </c>
      <c r="Q752" t="s">
        <v>8274</v>
      </c>
      <c r="R752" t="str">
        <f t="shared" si="68"/>
        <v>publishing</v>
      </c>
      <c r="S752" t="str">
        <f t="shared" si="69"/>
        <v>nonfiction</v>
      </c>
      <c r="T752">
        <v>1361739872</v>
      </c>
      <c r="U752">
        <v>1359147872</v>
      </c>
      <c r="V752" s="9">
        <f t="shared" si="70"/>
        <v>41299.878148148149</v>
      </c>
      <c r="W752" s="10">
        <f t="shared" si="71"/>
        <v>41329.878148148149</v>
      </c>
    </row>
    <row r="753" spans="1:23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>
        <f t="shared" si="66"/>
        <v>118.5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3555</v>
      </c>
      <c r="N753">
        <v>62</v>
      </c>
      <c r="O753">
        <f t="shared" si="67"/>
        <v>57.338709677419352</v>
      </c>
      <c r="P753" t="b">
        <v>1</v>
      </c>
      <c r="Q753" t="s">
        <v>8274</v>
      </c>
      <c r="R753" t="str">
        <f t="shared" si="68"/>
        <v>publishing</v>
      </c>
      <c r="S753" t="str">
        <f t="shared" si="69"/>
        <v>nonfiction</v>
      </c>
      <c r="T753">
        <v>1312470475</v>
      </c>
      <c r="U753">
        <v>1308496075</v>
      </c>
      <c r="V753" s="9">
        <f t="shared" si="70"/>
        <v>40713.630497685182</v>
      </c>
      <c r="W753" s="10">
        <f t="shared" si="71"/>
        <v>40759.630497685182</v>
      </c>
    </row>
    <row r="754" spans="1:23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>
        <f t="shared" si="66"/>
        <v>111.7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5585</v>
      </c>
      <c r="N754">
        <v>105</v>
      </c>
      <c r="O754">
        <f t="shared" si="67"/>
        <v>53.19047619047619</v>
      </c>
      <c r="P754" t="b">
        <v>1</v>
      </c>
      <c r="Q754" t="s">
        <v>8274</v>
      </c>
      <c r="R754" t="str">
        <f t="shared" si="68"/>
        <v>publishing</v>
      </c>
      <c r="S754" t="str">
        <f t="shared" si="69"/>
        <v>nonfiction</v>
      </c>
      <c r="T754">
        <v>1476615600</v>
      </c>
      <c r="U754">
        <v>1474884417</v>
      </c>
      <c r="V754" s="9">
        <f t="shared" si="70"/>
        <v>42639.421493055561</v>
      </c>
      <c r="W754" s="10">
        <f t="shared" si="71"/>
        <v>42659.458333333328</v>
      </c>
    </row>
    <row r="755" spans="1:23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>
        <f t="shared" si="66"/>
        <v>128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12800</v>
      </c>
      <c r="N755">
        <v>26</v>
      </c>
      <c r="O755">
        <f t="shared" si="67"/>
        <v>492.30769230769232</v>
      </c>
      <c r="P755" t="b">
        <v>1</v>
      </c>
      <c r="Q755" t="s">
        <v>8274</v>
      </c>
      <c r="R755" t="str">
        <f t="shared" si="68"/>
        <v>publishing</v>
      </c>
      <c r="S755" t="str">
        <f t="shared" si="69"/>
        <v>nonfiction</v>
      </c>
      <c r="T755">
        <v>1423922991</v>
      </c>
      <c r="U755">
        <v>1421330991</v>
      </c>
      <c r="V755" s="9">
        <f t="shared" si="70"/>
        <v>42019.590173611112</v>
      </c>
      <c r="W755" s="10">
        <f t="shared" si="71"/>
        <v>42049.590173611112</v>
      </c>
    </row>
    <row r="756" spans="1:23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>
        <f t="shared" si="66"/>
        <v>103.75000000000001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2075</v>
      </c>
      <c r="N756">
        <v>49</v>
      </c>
      <c r="O756">
        <f t="shared" si="67"/>
        <v>42.346938775510203</v>
      </c>
      <c r="P756" t="b">
        <v>1</v>
      </c>
      <c r="Q756" t="s">
        <v>8274</v>
      </c>
      <c r="R756" t="str">
        <f t="shared" si="68"/>
        <v>publishing</v>
      </c>
      <c r="S756" t="str">
        <f t="shared" si="69"/>
        <v>nonfiction</v>
      </c>
      <c r="T756">
        <v>1357408721</v>
      </c>
      <c r="U756">
        <v>1354816721</v>
      </c>
      <c r="V756" s="9">
        <f t="shared" si="70"/>
        <v>41249.749085648145</v>
      </c>
      <c r="W756" s="10">
        <f t="shared" si="71"/>
        <v>41279.749085648145</v>
      </c>
    </row>
    <row r="757" spans="1:23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>
        <f t="shared" si="66"/>
        <v>101.9076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2547.69</v>
      </c>
      <c r="N757">
        <v>68</v>
      </c>
      <c r="O757">
        <f t="shared" si="67"/>
        <v>37.466029411764708</v>
      </c>
      <c r="P757" t="b">
        <v>1</v>
      </c>
      <c r="Q757" t="s">
        <v>8274</v>
      </c>
      <c r="R757" t="str">
        <f t="shared" si="68"/>
        <v>publishing</v>
      </c>
      <c r="S757" t="str">
        <f t="shared" si="69"/>
        <v>nonfiction</v>
      </c>
      <c r="T757">
        <v>1369010460</v>
      </c>
      <c r="U757">
        <v>1366381877</v>
      </c>
      <c r="V757" s="9">
        <f t="shared" si="70"/>
        <v>41383.605057870373</v>
      </c>
      <c r="W757" s="10">
        <f t="shared" si="71"/>
        <v>41414.02847222222</v>
      </c>
    </row>
    <row r="758" spans="1:23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>
        <f t="shared" si="66"/>
        <v>117.71428571428571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824</v>
      </c>
      <c r="N758">
        <v>22</v>
      </c>
      <c r="O758">
        <f t="shared" si="67"/>
        <v>37.454545454545453</v>
      </c>
      <c r="P758" t="b">
        <v>1</v>
      </c>
      <c r="Q758" t="s">
        <v>8274</v>
      </c>
      <c r="R758" t="str">
        <f t="shared" si="68"/>
        <v>publishing</v>
      </c>
      <c r="S758" t="str">
        <f t="shared" si="69"/>
        <v>nonfiction</v>
      </c>
      <c r="T758">
        <v>1303147459</v>
      </c>
      <c r="U758">
        <v>1297880659</v>
      </c>
      <c r="V758" s="9">
        <f t="shared" si="70"/>
        <v>40590.766886574071</v>
      </c>
      <c r="W758" s="10">
        <f t="shared" si="71"/>
        <v>40651.725219907406</v>
      </c>
    </row>
    <row r="759" spans="1:23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>
        <f t="shared" si="66"/>
        <v>238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595</v>
      </c>
      <c r="N759">
        <v>18</v>
      </c>
      <c r="O759">
        <f t="shared" si="67"/>
        <v>33.055555555555557</v>
      </c>
      <c r="P759" t="b">
        <v>1</v>
      </c>
      <c r="Q759" t="s">
        <v>8274</v>
      </c>
      <c r="R759" t="str">
        <f t="shared" si="68"/>
        <v>publishing</v>
      </c>
      <c r="S759" t="str">
        <f t="shared" si="69"/>
        <v>nonfiction</v>
      </c>
      <c r="T759">
        <v>1354756714</v>
      </c>
      <c r="U759">
        <v>1353547114</v>
      </c>
      <c r="V759" s="9">
        <f t="shared" si="70"/>
        <v>41235.054560185185</v>
      </c>
      <c r="W759" s="10">
        <f t="shared" si="71"/>
        <v>41249.054560185185</v>
      </c>
    </row>
    <row r="760" spans="1:23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>
        <f t="shared" si="66"/>
        <v>102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2550</v>
      </c>
      <c r="N760">
        <v>19</v>
      </c>
      <c r="O760">
        <f t="shared" si="67"/>
        <v>134.21052631578948</v>
      </c>
      <c r="P760" t="b">
        <v>1</v>
      </c>
      <c r="Q760" t="s">
        <v>8274</v>
      </c>
      <c r="R760" t="str">
        <f t="shared" si="68"/>
        <v>publishing</v>
      </c>
      <c r="S760" t="str">
        <f t="shared" si="69"/>
        <v>nonfiction</v>
      </c>
      <c r="T760">
        <v>1286568268</v>
      </c>
      <c r="U760">
        <v>1283976268</v>
      </c>
      <c r="V760" s="9">
        <f t="shared" si="70"/>
        <v>40429.836435185185</v>
      </c>
      <c r="W760" s="10">
        <f t="shared" si="71"/>
        <v>40459.836435185185</v>
      </c>
    </row>
    <row r="761" spans="1:23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>
        <f t="shared" si="66"/>
        <v>101.92000000000002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5096</v>
      </c>
      <c r="N761">
        <v>99</v>
      </c>
      <c r="O761">
        <f t="shared" si="67"/>
        <v>51.474747474747474</v>
      </c>
      <c r="P761" t="b">
        <v>1</v>
      </c>
      <c r="Q761" t="s">
        <v>8274</v>
      </c>
      <c r="R761" t="str">
        <f t="shared" si="68"/>
        <v>publishing</v>
      </c>
      <c r="S761" t="str">
        <f t="shared" si="69"/>
        <v>nonfiction</v>
      </c>
      <c r="T761">
        <v>1404892539</v>
      </c>
      <c r="U761">
        <v>1401436539</v>
      </c>
      <c r="V761" s="9">
        <f t="shared" si="70"/>
        <v>41789.330312500002</v>
      </c>
      <c r="W761" s="10">
        <f t="shared" si="71"/>
        <v>41829.330312500002</v>
      </c>
    </row>
    <row r="762" spans="1:23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>
        <f t="shared" si="66"/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>
        <v>0</v>
      </c>
      <c r="O762" t="e">
        <f t="shared" si="67"/>
        <v>#DIV/0!</v>
      </c>
      <c r="P762" t="b">
        <v>0</v>
      </c>
      <c r="Q762" t="s">
        <v>8275</v>
      </c>
      <c r="R762" t="str">
        <f t="shared" si="68"/>
        <v>publishing</v>
      </c>
      <c r="S762" t="str">
        <f t="shared" si="69"/>
        <v>fiction</v>
      </c>
      <c r="T762">
        <v>1480188013</v>
      </c>
      <c r="U762">
        <v>1477592413</v>
      </c>
      <c r="V762" s="9">
        <f t="shared" si="70"/>
        <v>42670.764039351852</v>
      </c>
      <c r="W762" s="10">
        <f t="shared" si="71"/>
        <v>42700.805706018517</v>
      </c>
    </row>
    <row r="763" spans="1:23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>
        <f t="shared" si="66"/>
        <v>4.7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235</v>
      </c>
      <c r="N763">
        <v>6</v>
      </c>
      <c r="O763">
        <f t="shared" si="67"/>
        <v>39.166666666666664</v>
      </c>
      <c r="P763" t="b">
        <v>0</v>
      </c>
      <c r="Q763" t="s">
        <v>8275</v>
      </c>
      <c r="R763" t="str">
        <f t="shared" si="68"/>
        <v>publishing</v>
      </c>
      <c r="S763" t="str">
        <f t="shared" si="69"/>
        <v>fiction</v>
      </c>
      <c r="T763">
        <v>1391364126</v>
      </c>
      <c r="U763">
        <v>1388772126</v>
      </c>
      <c r="V763" s="9">
        <f t="shared" si="70"/>
        <v>41642.751458333332</v>
      </c>
      <c r="W763" s="10">
        <f t="shared" si="71"/>
        <v>41672.751458333332</v>
      </c>
    </row>
    <row r="764" spans="1:23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>
        <f t="shared" si="66"/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>
        <v>0</v>
      </c>
      <c r="O764" t="e">
        <f t="shared" si="67"/>
        <v>#DIV/0!</v>
      </c>
      <c r="P764" t="b">
        <v>0</v>
      </c>
      <c r="Q764" t="s">
        <v>8275</v>
      </c>
      <c r="R764" t="str">
        <f t="shared" si="68"/>
        <v>publishing</v>
      </c>
      <c r="S764" t="str">
        <f t="shared" si="69"/>
        <v>fiction</v>
      </c>
      <c r="T764">
        <v>1480831200</v>
      </c>
      <c r="U764">
        <v>1479328570</v>
      </c>
      <c r="V764" s="9">
        <f t="shared" si="70"/>
        <v>42690.858449074076</v>
      </c>
      <c r="W764" s="10">
        <f t="shared" si="71"/>
        <v>42708.25</v>
      </c>
    </row>
    <row r="765" spans="1:23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>
        <f t="shared" si="66"/>
        <v>0.11655011655011654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5</v>
      </c>
      <c r="N765">
        <v>1</v>
      </c>
      <c r="O765">
        <f t="shared" si="67"/>
        <v>5</v>
      </c>
      <c r="P765" t="b">
        <v>0</v>
      </c>
      <c r="Q765" t="s">
        <v>8275</v>
      </c>
      <c r="R765" t="str">
        <f t="shared" si="68"/>
        <v>publishing</v>
      </c>
      <c r="S765" t="str">
        <f t="shared" si="69"/>
        <v>fiction</v>
      </c>
      <c r="T765">
        <v>1376563408</v>
      </c>
      <c r="U765">
        <v>1373971408</v>
      </c>
      <c r="V765" s="9">
        <f t="shared" si="70"/>
        <v>41471.446851851848</v>
      </c>
      <c r="W765" s="10">
        <f t="shared" si="71"/>
        <v>41501.446851851848</v>
      </c>
    </row>
    <row r="766" spans="1:23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>
        <f t="shared" si="66"/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>
        <v>0</v>
      </c>
      <c r="O766" t="e">
        <f t="shared" si="67"/>
        <v>#DIV/0!</v>
      </c>
      <c r="P766" t="b">
        <v>0</v>
      </c>
      <c r="Q766" t="s">
        <v>8275</v>
      </c>
      <c r="R766" t="str">
        <f t="shared" si="68"/>
        <v>publishing</v>
      </c>
      <c r="S766" t="str">
        <f t="shared" si="69"/>
        <v>fiction</v>
      </c>
      <c r="T766">
        <v>1441858161</v>
      </c>
      <c r="U766">
        <v>1439266161</v>
      </c>
      <c r="V766" s="9">
        <f t="shared" si="70"/>
        <v>42227.173159722224</v>
      </c>
      <c r="W766" s="10">
        <f t="shared" si="71"/>
        <v>42257.173159722224</v>
      </c>
    </row>
    <row r="767" spans="1:23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>
        <f t="shared" si="66"/>
        <v>36.014285714285712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2521</v>
      </c>
      <c r="N767">
        <v>44</v>
      </c>
      <c r="O767">
        <f t="shared" si="67"/>
        <v>57.295454545454547</v>
      </c>
      <c r="P767" t="b">
        <v>0</v>
      </c>
      <c r="Q767" t="s">
        <v>8275</v>
      </c>
      <c r="R767" t="str">
        <f t="shared" si="68"/>
        <v>publishing</v>
      </c>
      <c r="S767" t="str">
        <f t="shared" si="69"/>
        <v>fiction</v>
      </c>
      <c r="T767">
        <v>1413723684</v>
      </c>
      <c r="U767">
        <v>1411131684</v>
      </c>
      <c r="V767" s="9">
        <f t="shared" si="70"/>
        <v>41901.542638888888</v>
      </c>
      <c r="W767" s="10">
        <f t="shared" si="71"/>
        <v>41931.542638888888</v>
      </c>
    </row>
    <row r="768" spans="1:23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>
        <f t="shared" si="66"/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>
        <v>0</v>
      </c>
      <c r="O768" t="e">
        <f t="shared" si="67"/>
        <v>#DIV/0!</v>
      </c>
      <c r="P768" t="b">
        <v>0</v>
      </c>
      <c r="Q768" t="s">
        <v>8275</v>
      </c>
      <c r="R768" t="str">
        <f t="shared" si="68"/>
        <v>publishing</v>
      </c>
      <c r="S768" t="str">
        <f t="shared" si="69"/>
        <v>fiction</v>
      </c>
      <c r="T768">
        <v>1424112483</v>
      </c>
      <c r="U768">
        <v>1421520483</v>
      </c>
      <c r="V768" s="9">
        <f t="shared" si="70"/>
        <v>42021.783368055556</v>
      </c>
      <c r="W768" s="10">
        <f t="shared" si="71"/>
        <v>42051.783368055556</v>
      </c>
    </row>
    <row r="769" spans="1:23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>
        <f t="shared" si="66"/>
        <v>3.54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177</v>
      </c>
      <c r="N769">
        <v>3</v>
      </c>
      <c r="O769">
        <f t="shared" si="67"/>
        <v>59</v>
      </c>
      <c r="P769" t="b">
        <v>0</v>
      </c>
      <c r="Q769" t="s">
        <v>8275</v>
      </c>
      <c r="R769" t="str">
        <f t="shared" si="68"/>
        <v>publishing</v>
      </c>
      <c r="S769" t="str">
        <f t="shared" si="69"/>
        <v>fiction</v>
      </c>
      <c r="T769">
        <v>1432178810</v>
      </c>
      <c r="U769">
        <v>1429586810</v>
      </c>
      <c r="V769" s="9">
        <f t="shared" si="70"/>
        <v>42115.143634259264</v>
      </c>
      <c r="W769" s="10">
        <f t="shared" si="71"/>
        <v>42145.143634259264</v>
      </c>
    </row>
    <row r="770" spans="1:23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>
        <f t="shared" si="66"/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>
        <v>0</v>
      </c>
      <c r="O770" t="e">
        <f t="shared" si="67"/>
        <v>#DIV/0!</v>
      </c>
      <c r="P770" t="b">
        <v>0</v>
      </c>
      <c r="Q770" t="s">
        <v>8275</v>
      </c>
      <c r="R770" t="str">
        <f t="shared" si="68"/>
        <v>publishing</v>
      </c>
      <c r="S770" t="str">
        <f t="shared" si="69"/>
        <v>fiction</v>
      </c>
      <c r="T770">
        <v>1387169890</v>
      </c>
      <c r="U770">
        <v>1384577890</v>
      </c>
      <c r="V770" s="9">
        <f t="shared" si="70"/>
        <v>41594.207060185188</v>
      </c>
      <c r="W770" s="10">
        <f t="shared" si="71"/>
        <v>41624.207060185188</v>
      </c>
    </row>
    <row r="771" spans="1:23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>
        <f t="shared" ref="F771:F834" si="72">(E771/D771)*100</f>
        <v>41.4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1656</v>
      </c>
      <c r="N771">
        <v>52</v>
      </c>
      <c r="O771">
        <f t="shared" ref="O771:O834" si="73">M771/N771</f>
        <v>31.846153846153847</v>
      </c>
      <c r="P771" t="b">
        <v>0</v>
      </c>
      <c r="Q771" t="s">
        <v>8275</v>
      </c>
      <c r="R771" t="str">
        <f t="shared" ref="R771:R834" si="74">LEFT(Q771,SEARCH("/",Q771,1)-1)</f>
        <v>publishing</v>
      </c>
      <c r="S771" t="str">
        <f t="shared" ref="S771:S834" si="75">RIGHT(Q771,LEN(Q771)-FIND("/",Q771))</f>
        <v>fiction</v>
      </c>
      <c r="T771">
        <v>1388102094</v>
      </c>
      <c r="U771">
        <v>1385510094</v>
      </c>
      <c r="V771" s="9">
        <f t="shared" ref="V771:V834" si="76">(((U771/60)/60)/24)+DATE(1970,1,1)</f>
        <v>41604.996458333335</v>
      </c>
      <c r="W771" s="10">
        <f t="shared" ref="W771:W834" si="77">(((T771/60)/60)/24)+DATE(1970,1,1)</f>
        <v>41634.996458333335</v>
      </c>
    </row>
    <row r="772" spans="1:23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>
        <f t="shared" si="72"/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>
        <v>0</v>
      </c>
      <c r="O772" t="e">
        <f t="shared" si="73"/>
        <v>#DIV/0!</v>
      </c>
      <c r="P772" t="b">
        <v>0</v>
      </c>
      <c r="Q772" t="s">
        <v>8275</v>
      </c>
      <c r="R772" t="str">
        <f t="shared" si="74"/>
        <v>publishing</v>
      </c>
      <c r="S772" t="str">
        <f t="shared" si="75"/>
        <v>fiction</v>
      </c>
      <c r="T772">
        <v>1361750369</v>
      </c>
      <c r="U772">
        <v>1358294369</v>
      </c>
      <c r="V772" s="9">
        <f t="shared" si="76"/>
        <v>41289.999641203707</v>
      </c>
      <c r="W772" s="10">
        <f t="shared" si="77"/>
        <v>41329.999641203707</v>
      </c>
    </row>
    <row r="773" spans="1:23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>
        <f t="shared" si="72"/>
        <v>2.6315789473684209E-2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10</v>
      </c>
      <c r="N773">
        <v>1</v>
      </c>
      <c r="O773">
        <f t="shared" si="73"/>
        <v>10</v>
      </c>
      <c r="P773" t="b">
        <v>0</v>
      </c>
      <c r="Q773" t="s">
        <v>8275</v>
      </c>
      <c r="R773" t="str">
        <f t="shared" si="74"/>
        <v>publishing</v>
      </c>
      <c r="S773" t="str">
        <f t="shared" si="75"/>
        <v>fiction</v>
      </c>
      <c r="T773">
        <v>1454183202</v>
      </c>
      <c r="U773">
        <v>1449863202</v>
      </c>
      <c r="V773" s="9">
        <f t="shared" si="76"/>
        <v>42349.824097222227</v>
      </c>
      <c r="W773" s="10">
        <f t="shared" si="77"/>
        <v>42399.824097222227</v>
      </c>
    </row>
    <row r="774" spans="1:23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>
        <f t="shared" si="72"/>
        <v>3.3333333333333335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50</v>
      </c>
      <c r="N774">
        <v>1</v>
      </c>
      <c r="O774">
        <f t="shared" si="73"/>
        <v>50</v>
      </c>
      <c r="P774" t="b">
        <v>0</v>
      </c>
      <c r="Q774" t="s">
        <v>8275</v>
      </c>
      <c r="R774" t="str">
        <f t="shared" si="74"/>
        <v>publishing</v>
      </c>
      <c r="S774" t="str">
        <f t="shared" si="75"/>
        <v>fiction</v>
      </c>
      <c r="T774">
        <v>1257047940</v>
      </c>
      <c r="U774">
        <v>1252718519</v>
      </c>
      <c r="V774" s="9">
        <f t="shared" si="76"/>
        <v>40068.056932870371</v>
      </c>
      <c r="W774" s="10">
        <f t="shared" si="77"/>
        <v>40118.165972222225</v>
      </c>
    </row>
    <row r="775" spans="1:23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>
        <f t="shared" si="72"/>
        <v>0.85129023676509719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32</v>
      </c>
      <c r="N775">
        <v>2</v>
      </c>
      <c r="O775">
        <f t="shared" si="73"/>
        <v>16</v>
      </c>
      <c r="P775" t="b">
        <v>0</v>
      </c>
      <c r="Q775" t="s">
        <v>8275</v>
      </c>
      <c r="R775" t="str">
        <f t="shared" si="74"/>
        <v>publishing</v>
      </c>
      <c r="S775" t="str">
        <f t="shared" si="75"/>
        <v>fiction</v>
      </c>
      <c r="T775">
        <v>1431298860</v>
      </c>
      <c r="U775">
        <v>1428341985</v>
      </c>
      <c r="V775" s="9">
        <f t="shared" si="76"/>
        <v>42100.735937499994</v>
      </c>
      <c r="W775" s="10">
        <f t="shared" si="77"/>
        <v>42134.959027777775</v>
      </c>
    </row>
    <row r="776" spans="1:23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>
        <f t="shared" si="72"/>
        <v>70.199999999999989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351</v>
      </c>
      <c r="N776">
        <v>9</v>
      </c>
      <c r="O776">
        <f t="shared" si="73"/>
        <v>39</v>
      </c>
      <c r="P776" t="b">
        <v>0</v>
      </c>
      <c r="Q776" t="s">
        <v>8275</v>
      </c>
      <c r="R776" t="str">
        <f t="shared" si="74"/>
        <v>publishing</v>
      </c>
      <c r="S776" t="str">
        <f t="shared" si="75"/>
        <v>fiction</v>
      </c>
      <c r="T776">
        <v>1393181018</v>
      </c>
      <c r="U776">
        <v>1390589018</v>
      </c>
      <c r="V776" s="9">
        <f t="shared" si="76"/>
        <v>41663.780300925922</v>
      </c>
      <c r="W776" s="10">
        <f t="shared" si="77"/>
        <v>41693.780300925922</v>
      </c>
    </row>
    <row r="777" spans="1:23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>
        <f t="shared" si="72"/>
        <v>1.7000000000000002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170</v>
      </c>
      <c r="N777">
        <v>5</v>
      </c>
      <c r="O777">
        <f t="shared" si="73"/>
        <v>34</v>
      </c>
      <c r="P777" t="b">
        <v>0</v>
      </c>
      <c r="Q777" t="s">
        <v>8275</v>
      </c>
      <c r="R777" t="str">
        <f t="shared" si="74"/>
        <v>publishing</v>
      </c>
      <c r="S777" t="str">
        <f t="shared" si="75"/>
        <v>fiction</v>
      </c>
      <c r="T777">
        <v>1323998795</v>
      </c>
      <c r="U777">
        <v>1321406795</v>
      </c>
      <c r="V777" s="9">
        <f t="shared" si="76"/>
        <v>40863.060127314813</v>
      </c>
      <c r="W777" s="10">
        <f t="shared" si="77"/>
        <v>40893.060127314813</v>
      </c>
    </row>
    <row r="778" spans="1:23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>
        <f t="shared" si="72"/>
        <v>51.4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3598</v>
      </c>
      <c r="N778">
        <v>57</v>
      </c>
      <c r="O778">
        <f t="shared" si="73"/>
        <v>63.122807017543863</v>
      </c>
      <c r="P778" t="b">
        <v>0</v>
      </c>
      <c r="Q778" t="s">
        <v>8275</v>
      </c>
      <c r="R778" t="str">
        <f t="shared" si="74"/>
        <v>publishing</v>
      </c>
      <c r="S778" t="str">
        <f t="shared" si="75"/>
        <v>fiction</v>
      </c>
      <c r="T778">
        <v>1444539600</v>
      </c>
      <c r="U778">
        <v>1441297645</v>
      </c>
      <c r="V778" s="9">
        <f t="shared" si="76"/>
        <v>42250.685706018514</v>
      </c>
      <c r="W778" s="10">
        <f t="shared" si="77"/>
        <v>42288.208333333328</v>
      </c>
    </row>
    <row r="779" spans="1:23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>
        <f t="shared" si="72"/>
        <v>0.70000000000000007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21</v>
      </c>
      <c r="N779">
        <v>3</v>
      </c>
      <c r="O779">
        <f t="shared" si="73"/>
        <v>7</v>
      </c>
      <c r="P779" t="b">
        <v>0</v>
      </c>
      <c r="Q779" t="s">
        <v>8275</v>
      </c>
      <c r="R779" t="str">
        <f t="shared" si="74"/>
        <v>publishing</v>
      </c>
      <c r="S779" t="str">
        <f t="shared" si="75"/>
        <v>fiction</v>
      </c>
      <c r="T779">
        <v>1375313577</v>
      </c>
      <c r="U779">
        <v>1372721577</v>
      </c>
      <c r="V779" s="9">
        <f t="shared" si="76"/>
        <v>41456.981215277774</v>
      </c>
      <c r="W779" s="10">
        <f t="shared" si="77"/>
        <v>41486.981215277774</v>
      </c>
    </row>
    <row r="780" spans="1:23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>
        <f t="shared" si="72"/>
        <v>0.4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2</v>
      </c>
      <c r="N780">
        <v>1</v>
      </c>
      <c r="O780">
        <f t="shared" si="73"/>
        <v>2</v>
      </c>
      <c r="P780" t="b">
        <v>0</v>
      </c>
      <c r="Q780" t="s">
        <v>8275</v>
      </c>
      <c r="R780" t="str">
        <f t="shared" si="74"/>
        <v>publishing</v>
      </c>
      <c r="S780" t="str">
        <f t="shared" si="75"/>
        <v>fiction</v>
      </c>
      <c r="T780">
        <v>1398876680</v>
      </c>
      <c r="U780">
        <v>1396284680</v>
      </c>
      <c r="V780" s="9">
        <f t="shared" si="76"/>
        <v>41729.702314814815</v>
      </c>
      <c r="W780" s="10">
        <f t="shared" si="77"/>
        <v>41759.702314814815</v>
      </c>
    </row>
    <row r="781" spans="1:23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>
        <f t="shared" si="72"/>
        <v>2.666666666666667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400</v>
      </c>
      <c r="N781">
        <v>6</v>
      </c>
      <c r="O781">
        <f t="shared" si="73"/>
        <v>66.666666666666671</v>
      </c>
      <c r="P781" t="b">
        <v>0</v>
      </c>
      <c r="Q781" t="s">
        <v>8275</v>
      </c>
      <c r="R781" t="str">
        <f t="shared" si="74"/>
        <v>publishing</v>
      </c>
      <c r="S781" t="str">
        <f t="shared" si="75"/>
        <v>fiction</v>
      </c>
      <c r="T781">
        <v>1287115200</v>
      </c>
      <c r="U781">
        <v>1284567905</v>
      </c>
      <c r="V781" s="9">
        <f t="shared" si="76"/>
        <v>40436.68408564815</v>
      </c>
      <c r="W781" s="10">
        <f t="shared" si="77"/>
        <v>40466.166666666664</v>
      </c>
    </row>
    <row r="782" spans="1:23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>
        <f t="shared" si="72"/>
        <v>104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1040</v>
      </c>
      <c r="N782">
        <v>27</v>
      </c>
      <c r="O782">
        <f t="shared" si="73"/>
        <v>38.518518518518519</v>
      </c>
      <c r="P782" t="b">
        <v>1</v>
      </c>
      <c r="Q782" t="s">
        <v>8276</v>
      </c>
      <c r="R782" t="str">
        <f t="shared" si="74"/>
        <v>music</v>
      </c>
      <c r="S782" t="str">
        <f t="shared" si="75"/>
        <v>rock</v>
      </c>
      <c r="T782">
        <v>1304439025</v>
      </c>
      <c r="U782">
        <v>1301847025</v>
      </c>
      <c r="V782" s="9">
        <f t="shared" si="76"/>
        <v>40636.673900462964</v>
      </c>
      <c r="W782" s="10">
        <f t="shared" si="77"/>
        <v>40666.673900462964</v>
      </c>
    </row>
    <row r="783" spans="1:23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>
        <f t="shared" si="72"/>
        <v>133.15375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1065.23</v>
      </c>
      <c r="N783">
        <v>25</v>
      </c>
      <c r="O783">
        <f t="shared" si="73"/>
        <v>42.609200000000001</v>
      </c>
      <c r="P783" t="b">
        <v>1</v>
      </c>
      <c r="Q783" t="s">
        <v>8276</v>
      </c>
      <c r="R783" t="str">
        <f t="shared" si="74"/>
        <v>music</v>
      </c>
      <c r="S783" t="str">
        <f t="shared" si="75"/>
        <v>rock</v>
      </c>
      <c r="T783">
        <v>1370649674</v>
      </c>
      <c r="U783">
        <v>1368057674</v>
      </c>
      <c r="V783" s="9">
        <f t="shared" si="76"/>
        <v>41403.000856481485</v>
      </c>
      <c r="W783" s="10">
        <f t="shared" si="77"/>
        <v>41433.000856481485</v>
      </c>
    </row>
    <row r="784" spans="1:23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>
        <f t="shared" si="72"/>
        <v>100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700</v>
      </c>
      <c r="N784">
        <v>14</v>
      </c>
      <c r="O784">
        <f t="shared" si="73"/>
        <v>50</v>
      </c>
      <c r="P784" t="b">
        <v>1</v>
      </c>
      <c r="Q784" t="s">
        <v>8276</v>
      </c>
      <c r="R784" t="str">
        <f t="shared" si="74"/>
        <v>music</v>
      </c>
      <c r="S784" t="str">
        <f t="shared" si="75"/>
        <v>rock</v>
      </c>
      <c r="T784">
        <v>1345918302</v>
      </c>
      <c r="U784">
        <v>1343326302</v>
      </c>
      <c r="V784" s="9">
        <f t="shared" si="76"/>
        <v>41116.758125</v>
      </c>
      <c r="W784" s="10">
        <f t="shared" si="77"/>
        <v>41146.758125</v>
      </c>
    </row>
    <row r="785" spans="1:23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>
        <f t="shared" si="72"/>
        <v>148.13333333333333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2222</v>
      </c>
      <c r="N785">
        <v>35</v>
      </c>
      <c r="O785">
        <f t="shared" si="73"/>
        <v>63.485714285714288</v>
      </c>
      <c r="P785" t="b">
        <v>1</v>
      </c>
      <c r="Q785" t="s">
        <v>8276</v>
      </c>
      <c r="R785" t="str">
        <f t="shared" si="74"/>
        <v>music</v>
      </c>
      <c r="S785" t="str">
        <f t="shared" si="75"/>
        <v>rock</v>
      </c>
      <c r="T785">
        <v>1335564000</v>
      </c>
      <c r="U785">
        <v>1332182049</v>
      </c>
      <c r="V785" s="9">
        <f t="shared" si="76"/>
        <v>40987.773715277777</v>
      </c>
      <c r="W785" s="10">
        <f t="shared" si="77"/>
        <v>41026.916666666664</v>
      </c>
    </row>
    <row r="786" spans="1:23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>
        <f t="shared" si="72"/>
        <v>102.49999999999999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1025</v>
      </c>
      <c r="N786">
        <v>10</v>
      </c>
      <c r="O786">
        <f t="shared" si="73"/>
        <v>102.5</v>
      </c>
      <c r="P786" t="b">
        <v>1</v>
      </c>
      <c r="Q786" t="s">
        <v>8276</v>
      </c>
      <c r="R786" t="str">
        <f t="shared" si="74"/>
        <v>music</v>
      </c>
      <c r="S786" t="str">
        <f t="shared" si="75"/>
        <v>rock</v>
      </c>
      <c r="T786">
        <v>1395023719</v>
      </c>
      <c r="U786">
        <v>1391571319</v>
      </c>
      <c r="V786" s="9">
        <f t="shared" si="76"/>
        <v>41675.149525462963</v>
      </c>
      <c r="W786" s="10">
        <f t="shared" si="77"/>
        <v>41715.107858796298</v>
      </c>
    </row>
    <row r="787" spans="1:23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>
        <f t="shared" si="72"/>
        <v>180.62799999999999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903.14</v>
      </c>
      <c r="N787">
        <v>29</v>
      </c>
      <c r="O787">
        <f t="shared" si="73"/>
        <v>31.142758620689655</v>
      </c>
      <c r="P787" t="b">
        <v>1</v>
      </c>
      <c r="Q787" t="s">
        <v>8276</v>
      </c>
      <c r="R787" t="str">
        <f t="shared" si="74"/>
        <v>music</v>
      </c>
      <c r="S787" t="str">
        <f t="shared" si="75"/>
        <v>rock</v>
      </c>
      <c r="T787">
        <v>1362060915</v>
      </c>
      <c r="U787">
        <v>1359468915</v>
      </c>
      <c r="V787" s="9">
        <f t="shared" si="76"/>
        <v>41303.593923611108</v>
      </c>
      <c r="W787" s="10">
        <f t="shared" si="77"/>
        <v>41333.593923611108</v>
      </c>
    </row>
    <row r="788" spans="1:23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>
        <f t="shared" si="72"/>
        <v>142.79999999999998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7140</v>
      </c>
      <c r="N788">
        <v>44</v>
      </c>
      <c r="O788">
        <f t="shared" si="73"/>
        <v>162.27272727272728</v>
      </c>
      <c r="P788" t="b">
        <v>1</v>
      </c>
      <c r="Q788" t="s">
        <v>8276</v>
      </c>
      <c r="R788" t="str">
        <f t="shared" si="74"/>
        <v>music</v>
      </c>
      <c r="S788" t="str">
        <f t="shared" si="75"/>
        <v>rock</v>
      </c>
      <c r="T788">
        <v>1336751220</v>
      </c>
      <c r="U788">
        <v>1331774434</v>
      </c>
      <c r="V788" s="9">
        <f t="shared" si="76"/>
        <v>40983.055949074071</v>
      </c>
      <c r="W788" s="10">
        <f t="shared" si="77"/>
        <v>41040.657638888886</v>
      </c>
    </row>
    <row r="789" spans="1:23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>
        <f t="shared" si="72"/>
        <v>114.16666666666666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1370</v>
      </c>
      <c r="N789">
        <v>17</v>
      </c>
      <c r="O789">
        <f t="shared" si="73"/>
        <v>80.588235294117652</v>
      </c>
      <c r="P789" t="b">
        <v>1</v>
      </c>
      <c r="Q789" t="s">
        <v>8276</v>
      </c>
      <c r="R789" t="str">
        <f t="shared" si="74"/>
        <v>music</v>
      </c>
      <c r="S789" t="str">
        <f t="shared" si="75"/>
        <v>rock</v>
      </c>
      <c r="T789">
        <v>1383318226</v>
      </c>
      <c r="U789">
        <v>1380726226</v>
      </c>
      <c r="V789" s="9">
        <f t="shared" si="76"/>
        <v>41549.627615740741</v>
      </c>
      <c r="W789" s="10">
        <f t="shared" si="77"/>
        <v>41579.627615740741</v>
      </c>
    </row>
    <row r="790" spans="1:23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>
        <f t="shared" si="72"/>
        <v>203.505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2035.05</v>
      </c>
      <c r="N790">
        <v>34</v>
      </c>
      <c r="O790">
        <f t="shared" si="73"/>
        <v>59.85441176470588</v>
      </c>
      <c r="P790" t="b">
        <v>1</v>
      </c>
      <c r="Q790" t="s">
        <v>8276</v>
      </c>
      <c r="R790" t="str">
        <f t="shared" si="74"/>
        <v>music</v>
      </c>
      <c r="S790" t="str">
        <f t="shared" si="75"/>
        <v>rock</v>
      </c>
      <c r="T790">
        <v>1341633540</v>
      </c>
      <c r="U790">
        <v>1338336588</v>
      </c>
      <c r="V790" s="9">
        <f t="shared" si="76"/>
        <v>41059.006805555553</v>
      </c>
      <c r="W790" s="10">
        <f t="shared" si="77"/>
        <v>41097.165972222225</v>
      </c>
    </row>
    <row r="791" spans="1:23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>
        <f t="shared" si="72"/>
        <v>109.41176470588236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1860</v>
      </c>
      <c r="N791">
        <v>14</v>
      </c>
      <c r="O791">
        <f t="shared" si="73"/>
        <v>132.85714285714286</v>
      </c>
      <c r="P791" t="b">
        <v>1</v>
      </c>
      <c r="Q791" t="s">
        <v>8276</v>
      </c>
      <c r="R791" t="str">
        <f t="shared" si="74"/>
        <v>music</v>
      </c>
      <c r="S791" t="str">
        <f t="shared" si="75"/>
        <v>rock</v>
      </c>
      <c r="T791">
        <v>1358755140</v>
      </c>
      <c r="U791">
        <v>1357187280</v>
      </c>
      <c r="V791" s="9">
        <f t="shared" si="76"/>
        <v>41277.186111111114</v>
      </c>
      <c r="W791" s="10">
        <f t="shared" si="77"/>
        <v>41295.332638888889</v>
      </c>
    </row>
    <row r="792" spans="1:23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>
        <f t="shared" si="72"/>
        <v>144.37459999999999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14437.46</v>
      </c>
      <c r="N792">
        <v>156</v>
      </c>
      <c r="O792">
        <f t="shared" si="73"/>
        <v>92.547820512820508</v>
      </c>
      <c r="P792" t="b">
        <v>1</v>
      </c>
      <c r="Q792" t="s">
        <v>8276</v>
      </c>
      <c r="R792" t="str">
        <f t="shared" si="74"/>
        <v>music</v>
      </c>
      <c r="S792" t="str">
        <f t="shared" si="75"/>
        <v>rock</v>
      </c>
      <c r="T792">
        <v>1359680939</v>
      </c>
      <c r="U792">
        <v>1357088939</v>
      </c>
      <c r="V792" s="9">
        <f t="shared" si="76"/>
        <v>41276.047905092593</v>
      </c>
      <c r="W792" s="10">
        <f t="shared" si="77"/>
        <v>41306.047905092593</v>
      </c>
    </row>
    <row r="793" spans="1:23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>
        <f t="shared" si="72"/>
        <v>103.86666666666666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7790</v>
      </c>
      <c r="N793">
        <v>128</v>
      </c>
      <c r="O793">
        <f t="shared" si="73"/>
        <v>60.859375</v>
      </c>
      <c r="P793" t="b">
        <v>1</v>
      </c>
      <c r="Q793" t="s">
        <v>8276</v>
      </c>
      <c r="R793" t="str">
        <f t="shared" si="74"/>
        <v>music</v>
      </c>
      <c r="S793" t="str">
        <f t="shared" si="75"/>
        <v>rock</v>
      </c>
      <c r="T793">
        <v>1384322340</v>
      </c>
      <c r="U793">
        <v>1381430646</v>
      </c>
      <c r="V793" s="9">
        <f t="shared" si="76"/>
        <v>41557.780624999999</v>
      </c>
      <c r="W793" s="10">
        <f t="shared" si="77"/>
        <v>41591.249305555553</v>
      </c>
    </row>
    <row r="794" spans="1:23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>
        <f t="shared" si="72"/>
        <v>100.44440000000002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2511.11</v>
      </c>
      <c r="N794">
        <v>60</v>
      </c>
      <c r="O794">
        <f t="shared" si="73"/>
        <v>41.851833333333339</v>
      </c>
      <c r="P794" t="b">
        <v>1</v>
      </c>
      <c r="Q794" t="s">
        <v>8276</v>
      </c>
      <c r="R794" t="str">
        <f t="shared" si="74"/>
        <v>music</v>
      </c>
      <c r="S794" t="str">
        <f t="shared" si="75"/>
        <v>rock</v>
      </c>
      <c r="T794">
        <v>1383861483</v>
      </c>
      <c r="U794">
        <v>1381265883</v>
      </c>
      <c r="V794" s="9">
        <f t="shared" si="76"/>
        <v>41555.873645833337</v>
      </c>
      <c r="W794" s="10">
        <f t="shared" si="77"/>
        <v>41585.915312500001</v>
      </c>
    </row>
    <row r="795" spans="1:23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>
        <f t="shared" si="72"/>
        <v>102.77927272727271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2826.43</v>
      </c>
      <c r="N795">
        <v>32</v>
      </c>
      <c r="O795">
        <f t="shared" si="73"/>
        <v>88.325937499999995</v>
      </c>
      <c r="P795" t="b">
        <v>1</v>
      </c>
      <c r="Q795" t="s">
        <v>8276</v>
      </c>
      <c r="R795" t="str">
        <f t="shared" si="74"/>
        <v>music</v>
      </c>
      <c r="S795" t="str">
        <f t="shared" si="75"/>
        <v>rock</v>
      </c>
      <c r="T795">
        <v>1372827540</v>
      </c>
      <c r="U795">
        <v>1371491244</v>
      </c>
      <c r="V795" s="9">
        <f t="shared" si="76"/>
        <v>41442.741249999999</v>
      </c>
      <c r="W795" s="10">
        <f t="shared" si="77"/>
        <v>41458.207638888889</v>
      </c>
    </row>
    <row r="796" spans="1:23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>
        <f t="shared" si="72"/>
        <v>105.31250000000001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8425</v>
      </c>
      <c r="N796">
        <v>53</v>
      </c>
      <c r="O796">
        <f t="shared" si="73"/>
        <v>158.96226415094338</v>
      </c>
      <c r="P796" t="b">
        <v>1</v>
      </c>
      <c r="Q796" t="s">
        <v>8276</v>
      </c>
      <c r="R796" t="str">
        <f t="shared" si="74"/>
        <v>music</v>
      </c>
      <c r="S796" t="str">
        <f t="shared" si="75"/>
        <v>rock</v>
      </c>
      <c r="T796">
        <v>1315242360</v>
      </c>
      <c r="U796">
        <v>1310438737</v>
      </c>
      <c r="V796" s="9">
        <f t="shared" si="76"/>
        <v>40736.115011574075</v>
      </c>
      <c r="W796" s="10">
        <f t="shared" si="77"/>
        <v>40791.712500000001</v>
      </c>
    </row>
    <row r="797" spans="1:23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>
        <f t="shared" si="72"/>
        <v>111.78571428571429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15650</v>
      </c>
      <c r="N797">
        <v>184</v>
      </c>
      <c r="O797">
        <f t="shared" si="73"/>
        <v>85.054347826086953</v>
      </c>
      <c r="P797" t="b">
        <v>1</v>
      </c>
      <c r="Q797" t="s">
        <v>8276</v>
      </c>
      <c r="R797" t="str">
        <f t="shared" si="74"/>
        <v>music</v>
      </c>
      <c r="S797" t="str">
        <f t="shared" si="75"/>
        <v>rock</v>
      </c>
      <c r="T797">
        <v>1333774740</v>
      </c>
      <c r="U797">
        <v>1330094566</v>
      </c>
      <c r="V797" s="9">
        <f t="shared" si="76"/>
        <v>40963.613032407404</v>
      </c>
      <c r="W797" s="10">
        <f t="shared" si="77"/>
        <v>41006.207638888889</v>
      </c>
    </row>
    <row r="798" spans="1:23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>
        <f t="shared" si="72"/>
        <v>101.35000000000001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10135</v>
      </c>
      <c r="N798">
        <v>90</v>
      </c>
      <c r="O798">
        <f t="shared" si="73"/>
        <v>112.61111111111111</v>
      </c>
      <c r="P798" t="b">
        <v>1</v>
      </c>
      <c r="Q798" t="s">
        <v>8276</v>
      </c>
      <c r="R798" t="str">
        <f t="shared" si="74"/>
        <v>music</v>
      </c>
      <c r="S798" t="str">
        <f t="shared" si="75"/>
        <v>rock</v>
      </c>
      <c r="T798">
        <v>1379279400</v>
      </c>
      <c r="U798">
        <v>1376687485</v>
      </c>
      <c r="V798" s="9">
        <f t="shared" si="76"/>
        <v>41502.882928240739</v>
      </c>
      <c r="W798" s="10">
        <f t="shared" si="77"/>
        <v>41532.881944444445</v>
      </c>
    </row>
    <row r="799" spans="1:23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>
        <f t="shared" si="72"/>
        <v>107.53333333333333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3226</v>
      </c>
      <c r="N799">
        <v>71</v>
      </c>
      <c r="O799">
        <f t="shared" si="73"/>
        <v>45.436619718309856</v>
      </c>
      <c r="P799" t="b">
        <v>1</v>
      </c>
      <c r="Q799" t="s">
        <v>8276</v>
      </c>
      <c r="R799" t="str">
        <f t="shared" si="74"/>
        <v>music</v>
      </c>
      <c r="S799" t="str">
        <f t="shared" si="75"/>
        <v>rock</v>
      </c>
      <c r="T799">
        <v>1335672000</v>
      </c>
      <c r="U799">
        <v>1332978688</v>
      </c>
      <c r="V799" s="9">
        <f t="shared" si="76"/>
        <v>40996.994074074071</v>
      </c>
      <c r="W799" s="10">
        <f t="shared" si="77"/>
        <v>41028.166666666664</v>
      </c>
    </row>
    <row r="800" spans="1:23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>
        <f t="shared" si="72"/>
        <v>114.88571428571429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4021</v>
      </c>
      <c r="N800">
        <v>87</v>
      </c>
      <c r="O800">
        <f t="shared" si="73"/>
        <v>46.218390804597703</v>
      </c>
      <c r="P800" t="b">
        <v>1</v>
      </c>
      <c r="Q800" t="s">
        <v>8276</v>
      </c>
      <c r="R800" t="str">
        <f t="shared" si="74"/>
        <v>music</v>
      </c>
      <c r="S800" t="str">
        <f t="shared" si="75"/>
        <v>rock</v>
      </c>
      <c r="T800">
        <v>1412086187</v>
      </c>
      <c r="U800">
        <v>1409494187</v>
      </c>
      <c r="V800" s="9">
        <f t="shared" si="76"/>
        <v>41882.590127314819</v>
      </c>
      <c r="W800" s="10">
        <f t="shared" si="77"/>
        <v>41912.590127314819</v>
      </c>
    </row>
    <row r="801" spans="1:23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>
        <f t="shared" si="72"/>
        <v>100.02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5001</v>
      </c>
      <c r="N801">
        <v>28</v>
      </c>
      <c r="O801">
        <f t="shared" si="73"/>
        <v>178.60714285714286</v>
      </c>
      <c r="P801" t="b">
        <v>1</v>
      </c>
      <c r="Q801" t="s">
        <v>8276</v>
      </c>
      <c r="R801" t="str">
        <f t="shared" si="74"/>
        <v>music</v>
      </c>
      <c r="S801" t="str">
        <f t="shared" si="75"/>
        <v>rock</v>
      </c>
      <c r="T801">
        <v>1335542446</v>
      </c>
      <c r="U801">
        <v>1332950446</v>
      </c>
      <c r="V801" s="9">
        <f t="shared" si="76"/>
        <v>40996.667199074072</v>
      </c>
      <c r="W801" s="10">
        <f t="shared" si="77"/>
        <v>41026.667199074072</v>
      </c>
    </row>
    <row r="802" spans="1:23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>
        <f t="shared" si="72"/>
        <v>152.13333333333335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2282</v>
      </c>
      <c r="N802">
        <v>56</v>
      </c>
      <c r="O802">
        <f t="shared" si="73"/>
        <v>40.75</v>
      </c>
      <c r="P802" t="b">
        <v>1</v>
      </c>
      <c r="Q802" t="s">
        <v>8276</v>
      </c>
      <c r="R802" t="str">
        <f t="shared" si="74"/>
        <v>music</v>
      </c>
      <c r="S802" t="str">
        <f t="shared" si="75"/>
        <v>rock</v>
      </c>
      <c r="T802">
        <v>1410431054</v>
      </c>
      <c r="U802">
        <v>1407839054</v>
      </c>
      <c r="V802" s="9">
        <f t="shared" si="76"/>
        <v>41863.433495370373</v>
      </c>
      <c r="W802" s="10">
        <f t="shared" si="77"/>
        <v>41893.433495370373</v>
      </c>
    </row>
    <row r="803" spans="1:23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>
        <f t="shared" si="72"/>
        <v>111.52149999999999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2230.4299999999998</v>
      </c>
      <c r="N803">
        <v>51</v>
      </c>
      <c r="O803">
        <f t="shared" si="73"/>
        <v>43.733921568627444</v>
      </c>
      <c r="P803" t="b">
        <v>1</v>
      </c>
      <c r="Q803" t="s">
        <v>8276</v>
      </c>
      <c r="R803" t="str">
        <f t="shared" si="74"/>
        <v>music</v>
      </c>
      <c r="S803" t="str">
        <f t="shared" si="75"/>
        <v>rock</v>
      </c>
      <c r="T803">
        <v>1309547120</v>
      </c>
      <c r="U803">
        <v>1306955120</v>
      </c>
      <c r="V803" s="9">
        <f t="shared" si="76"/>
        <v>40695.795370370368</v>
      </c>
      <c r="W803" s="10">
        <f t="shared" si="77"/>
        <v>40725.795370370368</v>
      </c>
    </row>
    <row r="804" spans="1:23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>
        <f t="shared" si="72"/>
        <v>101.33333333333334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6080</v>
      </c>
      <c r="N804">
        <v>75</v>
      </c>
      <c r="O804">
        <f t="shared" si="73"/>
        <v>81.066666666666663</v>
      </c>
      <c r="P804" t="b">
        <v>1</v>
      </c>
      <c r="Q804" t="s">
        <v>8276</v>
      </c>
      <c r="R804" t="str">
        <f t="shared" si="74"/>
        <v>music</v>
      </c>
      <c r="S804" t="str">
        <f t="shared" si="75"/>
        <v>rock</v>
      </c>
      <c r="T804">
        <v>1347854700</v>
      </c>
      <c r="U804">
        <v>1343867524</v>
      </c>
      <c r="V804" s="9">
        <f t="shared" si="76"/>
        <v>41123.022268518522</v>
      </c>
      <c r="W804" s="10">
        <f t="shared" si="77"/>
        <v>41169.170138888891</v>
      </c>
    </row>
    <row r="805" spans="1:23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>
        <f t="shared" si="72"/>
        <v>123.2608695652174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2835</v>
      </c>
      <c r="N805">
        <v>38</v>
      </c>
      <c r="O805">
        <f t="shared" si="73"/>
        <v>74.60526315789474</v>
      </c>
      <c r="P805" t="b">
        <v>1</v>
      </c>
      <c r="Q805" t="s">
        <v>8276</v>
      </c>
      <c r="R805" t="str">
        <f t="shared" si="74"/>
        <v>music</v>
      </c>
      <c r="S805" t="str">
        <f t="shared" si="75"/>
        <v>rock</v>
      </c>
      <c r="T805">
        <v>1306630800</v>
      </c>
      <c r="U805">
        <v>1304376478</v>
      </c>
      <c r="V805" s="9">
        <f t="shared" si="76"/>
        <v>40665.949976851851</v>
      </c>
      <c r="W805" s="10">
        <f t="shared" si="77"/>
        <v>40692.041666666664</v>
      </c>
    </row>
    <row r="806" spans="1:23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>
        <f t="shared" si="72"/>
        <v>100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5500</v>
      </c>
      <c r="N806">
        <v>18</v>
      </c>
      <c r="O806">
        <f t="shared" si="73"/>
        <v>305.55555555555554</v>
      </c>
      <c r="P806" t="b">
        <v>1</v>
      </c>
      <c r="Q806" t="s">
        <v>8276</v>
      </c>
      <c r="R806" t="str">
        <f t="shared" si="74"/>
        <v>music</v>
      </c>
      <c r="S806" t="str">
        <f t="shared" si="75"/>
        <v>rock</v>
      </c>
      <c r="T806">
        <v>1311393540</v>
      </c>
      <c r="U806">
        <v>1309919526</v>
      </c>
      <c r="V806" s="9">
        <f t="shared" si="76"/>
        <v>40730.105625000004</v>
      </c>
      <c r="W806" s="10">
        <f t="shared" si="77"/>
        <v>40747.165972222225</v>
      </c>
    </row>
    <row r="807" spans="1:23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>
        <f t="shared" si="72"/>
        <v>105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3150</v>
      </c>
      <c r="N807">
        <v>54</v>
      </c>
      <c r="O807">
        <f t="shared" si="73"/>
        <v>58.333333333333336</v>
      </c>
      <c r="P807" t="b">
        <v>1</v>
      </c>
      <c r="Q807" t="s">
        <v>8276</v>
      </c>
      <c r="R807" t="str">
        <f t="shared" si="74"/>
        <v>music</v>
      </c>
      <c r="S807" t="str">
        <f t="shared" si="75"/>
        <v>rock</v>
      </c>
      <c r="T807">
        <v>1310857200</v>
      </c>
      <c r="U807">
        <v>1306525512</v>
      </c>
      <c r="V807" s="9">
        <f t="shared" si="76"/>
        <v>40690.823055555556</v>
      </c>
      <c r="W807" s="10">
        <f t="shared" si="77"/>
        <v>40740.958333333336</v>
      </c>
    </row>
    <row r="808" spans="1:23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>
        <f t="shared" si="72"/>
        <v>104.4375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8355</v>
      </c>
      <c r="N808">
        <v>71</v>
      </c>
      <c r="O808">
        <f t="shared" si="73"/>
        <v>117.67605633802818</v>
      </c>
      <c r="P808" t="b">
        <v>1</v>
      </c>
      <c r="Q808" t="s">
        <v>8276</v>
      </c>
      <c r="R808" t="str">
        <f t="shared" si="74"/>
        <v>music</v>
      </c>
      <c r="S808" t="str">
        <f t="shared" si="75"/>
        <v>rock</v>
      </c>
      <c r="T808">
        <v>1315413339</v>
      </c>
      <c r="U808">
        <v>1312821339</v>
      </c>
      <c r="V808" s="9">
        <f t="shared" si="76"/>
        <v>40763.691423611112</v>
      </c>
      <c r="W808" s="10">
        <f t="shared" si="77"/>
        <v>40793.691423611112</v>
      </c>
    </row>
    <row r="809" spans="1:23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>
        <f t="shared" si="72"/>
        <v>105.125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4205</v>
      </c>
      <c r="N809">
        <v>57</v>
      </c>
      <c r="O809">
        <f t="shared" si="73"/>
        <v>73.771929824561397</v>
      </c>
      <c r="P809" t="b">
        <v>1</v>
      </c>
      <c r="Q809" t="s">
        <v>8276</v>
      </c>
      <c r="R809" t="str">
        <f t="shared" si="74"/>
        <v>music</v>
      </c>
      <c r="S809" t="str">
        <f t="shared" si="75"/>
        <v>rock</v>
      </c>
      <c r="T809">
        <v>1488333600</v>
      </c>
      <c r="U809">
        <v>1485270311</v>
      </c>
      <c r="V809" s="9">
        <f t="shared" si="76"/>
        <v>42759.628599537042</v>
      </c>
      <c r="W809" s="10">
        <f t="shared" si="77"/>
        <v>42795.083333333328</v>
      </c>
    </row>
    <row r="810" spans="1:23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>
        <f t="shared" si="72"/>
        <v>100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4500</v>
      </c>
      <c r="N810">
        <v>43</v>
      </c>
      <c r="O810">
        <f t="shared" si="73"/>
        <v>104.65116279069767</v>
      </c>
      <c r="P810" t="b">
        <v>1</v>
      </c>
      <c r="Q810" t="s">
        <v>8276</v>
      </c>
      <c r="R810" t="str">
        <f t="shared" si="74"/>
        <v>music</v>
      </c>
      <c r="S810" t="str">
        <f t="shared" si="75"/>
        <v>rock</v>
      </c>
      <c r="T810">
        <v>1419224340</v>
      </c>
      <c r="U810">
        <v>1416363886</v>
      </c>
      <c r="V810" s="9">
        <f t="shared" si="76"/>
        <v>41962.100532407407</v>
      </c>
      <c r="W810" s="10">
        <f t="shared" si="77"/>
        <v>41995.207638888889</v>
      </c>
    </row>
    <row r="811" spans="1:23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>
        <f t="shared" si="72"/>
        <v>103.77499999999999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4151</v>
      </c>
      <c r="N811">
        <v>52</v>
      </c>
      <c r="O811">
        <f t="shared" si="73"/>
        <v>79.82692307692308</v>
      </c>
      <c r="P811" t="b">
        <v>1</v>
      </c>
      <c r="Q811" t="s">
        <v>8276</v>
      </c>
      <c r="R811" t="str">
        <f t="shared" si="74"/>
        <v>music</v>
      </c>
      <c r="S811" t="str">
        <f t="shared" si="75"/>
        <v>rock</v>
      </c>
      <c r="T811">
        <v>1390161630</v>
      </c>
      <c r="U811">
        <v>1387569630</v>
      </c>
      <c r="V811" s="9">
        <f t="shared" si="76"/>
        <v>41628.833680555559</v>
      </c>
      <c r="W811" s="10">
        <f t="shared" si="77"/>
        <v>41658.833680555559</v>
      </c>
    </row>
    <row r="812" spans="1:23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>
        <f t="shared" si="72"/>
        <v>105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1575</v>
      </c>
      <c r="N812">
        <v>27</v>
      </c>
      <c r="O812">
        <f t="shared" si="73"/>
        <v>58.333333333333336</v>
      </c>
      <c r="P812" t="b">
        <v>1</v>
      </c>
      <c r="Q812" t="s">
        <v>8276</v>
      </c>
      <c r="R812" t="str">
        <f t="shared" si="74"/>
        <v>music</v>
      </c>
      <c r="S812" t="str">
        <f t="shared" si="75"/>
        <v>rock</v>
      </c>
      <c r="T812">
        <v>1346462462</v>
      </c>
      <c r="U812">
        <v>1343870462</v>
      </c>
      <c r="V812" s="9">
        <f t="shared" si="76"/>
        <v>41123.056273148148</v>
      </c>
      <c r="W812" s="10">
        <f t="shared" si="77"/>
        <v>41153.056273148148</v>
      </c>
    </row>
    <row r="813" spans="1:23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>
        <f t="shared" si="72"/>
        <v>104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1040</v>
      </c>
      <c r="N813">
        <v>12</v>
      </c>
      <c r="O813">
        <f t="shared" si="73"/>
        <v>86.666666666666671</v>
      </c>
      <c r="P813" t="b">
        <v>1</v>
      </c>
      <c r="Q813" t="s">
        <v>8276</v>
      </c>
      <c r="R813" t="str">
        <f t="shared" si="74"/>
        <v>music</v>
      </c>
      <c r="S813" t="str">
        <f t="shared" si="75"/>
        <v>rock</v>
      </c>
      <c r="T813">
        <v>1373475120</v>
      </c>
      <c r="U813">
        <v>1371569202</v>
      </c>
      <c r="V813" s="9">
        <f t="shared" si="76"/>
        <v>41443.643541666665</v>
      </c>
      <c r="W813" s="10">
        <f t="shared" si="77"/>
        <v>41465.702777777777</v>
      </c>
    </row>
    <row r="814" spans="1:23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>
        <f t="shared" si="72"/>
        <v>151.83333333333334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911</v>
      </c>
      <c r="N814">
        <v>33</v>
      </c>
      <c r="O814">
        <f t="shared" si="73"/>
        <v>27.606060606060606</v>
      </c>
      <c r="P814" t="b">
        <v>1</v>
      </c>
      <c r="Q814" t="s">
        <v>8276</v>
      </c>
      <c r="R814" t="str">
        <f t="shared" si="74"/>
        <v>music</v>
      </c>
      <c r="S814" t="str">
        <f t="shared" si="75"/>
        <v>rock</v>
      </c>
      <c r="T814">
        <v>1362146280</v>
      </c>
      <c r="U814">
        <v>1357604752</v>
      </c>
      <c r="V814" s="9">
        <f t="shared" si="76"/>
        <v>41282.017962962964</v>
      </c>
      <c r="W814" s="10">
        <f t="shared" si="77"/>
        <v>41334.581944444442</v>
      </c>
    </row>
    <row r="815" spans="1:23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>
        <f t="shared" si="72"/>
        <v>159.99600000000001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2399.94</v>
      </c>
      <c r="N815">
        <v>96</v>
      </c>
      <c r="O815">
        <f t="shared" si="73"/>
        <v>24.999375000000001</v>
      </c>
      <c r="P815" t="b">
        <v>1</v>
      </c>
      <c r="Q815" t="s">
        <v>8276</v>
      </c>
      <c r="R815" t="str">
        <f t="shared" si="74"/>
        <v>music</v>
      </c>
      <c r="S815" t="str">
        <f t="shared" si="75"/>
        <v>rock</v>
      </c>
      <c r="T815">
        <v>1342825365</v>
      </c>
      <c r="U815">
        <v>1340233365</v>
      </c>
      <c r="V815" s="9">
        <f t="shared" si="76"/>
        <v>41080.960243055553</v>
      </c>
      <c r="W815" s="10">
        <f t="shared" si="77"/>
        <v>41110.960243055553</v>
      </c>
    </row>
    <row r="816" spans="1:23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>
        <f t="shared" si="72"/>
        <v>127.3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1273</v>
      </c>
      <c r="N816">
        <v>28</v>
      </c>
      <c r="O816">
        <f t="shared" si="73"/>
        <v>45.464285714285715</v>
      </c>
      <c r="P816" t="b">
        <v>1</v>
      </c>
      <c r="Q816" t="s">
        <v>8276</v>
      </c>
      <c r="R816" t="str">
        <f t="shared" si="74"/>
        <v>music</v>
      </c>
      <c r="S816" t="str">
        <f t="shared" si="75"/>
        <v>rock</v>
      </c>
      <c r="T816">
        <v>1306865040</v>
      </c>
      <c r="U816">
        <v>1305568201</v>
      </c>
      <c r="V816" s="9">
        <f t="shared" si="76"/>
        <v>40679.743067129632</v>
      </c>
      <c r="W816" s="10">
        <f t="shared" si="77"/>
        <v>40694.75277777778</v>
      </c>
    </row>
    <row r="817" spans="1:23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>
        <f t="shared" si="72"/>
        <v>107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4280</v>
      </c>
      <c r="N817">
        <v>43</v>
      </c>
      <c r="O817">
        <f t="shared" si="73"/>
        <v>99.534883720930239</v>
      </c>
      <c r="P817" t="b">
        <v>1</v>
      </c>
      <c r="Q817" t="s">
        <v>8276</v>
      </c>
      <c r="R817" t="str">
        <f t="shared" si="74"/>
        <v>music</v>
      </c>
      <c r="S817" t="str">
        <f t="shared" si="75"/>
        <v>rock</v>
      </c>
      <c r="T817">
        <v>1414879303</v>
      </c>
      <c r="U817">
        <v>1412287303</v>
      </c>
      <c r="V817" s="9">
        <f t="shared" si="76"/>
        <v>41914.917858796296</v>
      </c>
      <c r="W817" s="10">
        <f t="shared" si="77"/>
        <v>41944.917858796296</v>
      </c>
    </row>
    <row r="818" spans="1:23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>
        <f t="shared" si="72"/>
        <v>115.12214285714286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8058.55</v>
      </c>
      <c r="N818">
        <v>205</v>
      </c>
      <c r="O818">
        <f t="shared" si="73"/>
        <v>39.31</v>
      </c>
      <c r="P818" t="b">
        <v>1</v>
      </c>
      <c r="Q818" t="s">
        <v>8276</v>
      </c>
      <c r="R818" t="str">
        <f t="shared" si="74"/>
        <v>music</v>
      </c>
      <c r="S818" t="str">
        <f t="shared" si="75"/>
        <v>rock</v>
      </c>
      <c r="T818">
        <v>1365489000</v>
      </c>
      <c r="U818">
        <v>1362776043</v>
      </c>
      <c r="V818" s="9">
        <f t="shared" si="76"/>
        <v>41341.870868055557</v>
      </c>
      <c r="W818" s="10">
        <f t="shared" si="77"/>
        <v>41373.270833333336</v>
      </c>
    </row>
    <row r="819" spans="1:23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>
        <f t="shared" si="72"/>
        <v>137.11066666666665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2056.66</v>
      </c>
      <c r="N819">
        <v>23</v>
      </c>
      <c r="O819">
        <f t="shared" si="73"/>
        <v>89.419999999999987</v>
      </c>
      <c r="P819" t="b">
        <v>1</v>
      </c>
      <c r="Q819" t="s">
        <v>8276</v>
      </c>
      <c r="R819" t="str">
        <f t="shared" si="74"/>
        <v>music</v>
      </c>
      <c r="S819" t="str">
        <f t="shared" si="75"/>
        <v>rock</v>
      </c>
      <c r="T819">
        <v>1331441940</v>
      </c>
      <c r="U819">
        <v>1326810211</v>
      </c>
      <c r="V819" s="9">
        <f t="shared" si="76"/>
        <v>40925.599664351852</v>
      </c>
      <c r="W819" s="10">
        <f t="shared" si="77"/>
        <v>40979.207638888889</v>
      </c>
    </row>
    <row r="820" spans="1:23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>
        <f t="shared" si="72"/>
        <v>155.71428571428572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545</v>
      </c>
      <c r="N820">
        <v>19</v>
      </c>
      <c r="O820">
        <f t="shared" si="73"/>
        <v>28.684210526315791</v>
      </c>
      <c r="P820" t="b">
        <v>1</v>
      </c>
      <c r="Q820" t="s">
        <v>8276</v>
      </c>
      <c r="R820" t="str">
        <f t="shared" si="74"/>
        <v>music</v>
      </c>
      <c r="S820" t="str">
        <f t="shared" si="75"/>
        <v>rock</v>
      </c>
      <c r="T820">
        <v>1344358860</v>
      </c>
      <c r="U820">
        <v>1343682681</v>
      </c>
      <c r="V820" s="9">
        <f t="shared" si="76"/>
        <v>41120.882881944446</v>
      </c>
      <c r="W820" s="10">
        <f t="shared" si="77"/>
        <v>41128.709027777775</v>
      </c>
    </row>
    <row r="821" spans="1:23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>
        <f t="shared" si="72"/>
        <v>108.74999999999999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435</v>
      </c>
      <c r="N821">
        <v>14</v>
      </c>
      <c r="O821">
        <f t="shared" si="73"/>
        <v>31.071428571428573</v>
      </c>
      <c r="P821" t="b">
        <v>1</v>
      </c>
      <c r="Q821" t="s">
        <v>8276</v>
      </c>
      <c r="R821" t="str">
        <f t="shared" si="74"/>
        <v>music</v>
      </c>
      <c r="S821" t="str">
        <f t="shared" si="75"/>
        <v>rock</v>
      </c>
      <c r="T821">
        <v>1387601040</v>
      </c>
      <c r="U821">
        <v>1386806254</v>
      </c>
      <c r="V821" s="9">
        <f t="shared" si="76"/>
        <v>41619.998310185183</v>
      </c>
      <c r="W821" s="10">
        <f t="shared" si="77"/>
        <v>41629.197222222225</v>
      </c>
    </row>
    <row r="822" spans="1:23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>
        <f t="shared" si="72"/>
        <v>134.05000000000001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2681</v>
      </c>
      <c r="N822">
        <v>38</v>
      </c>
      <c r="O822">
        <f t="shared" si="73"/>
        <v>70.55263157894737</v>
      </c>
      <c r="P822" t="b">
        <v>1</v>
      </c>
      <c r="Q822" t="s">
        <v>8276</v>
      </c>
      <c r="R822" t="str">
        <f t="shared" si="74"/>
        <v>music</v>
      </c>
      <c r="S822" t="str">
        <f t="shared" si="75"/>
        <v>rock</v>
      </c>
      <c r="T822">
        <v>1402290000</v>
      </c>
      <c r="U822">
        <v>1399666342</v>
      </c>
      <c r="V822" s="9">
        <f t="shared" si="76"/>
        <v>41768.841921296298</v>
      </c>
      <c r="W822" s="10">
        <f t="shared" si="77"/>
        <v>41799.208333333336</v>
      </c>
    </row>
    <row r="823" spans="1:23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>
        <f t="shared" si="72"/>
        <v>100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17482</v>
      </c>
      <c r="N823">
        <v>78</v>
      </c>
      <c r="O823">
        <f t="shared" si="73"/>
        <v>224.12820512820514</v>
      </c>
      <c r="P823" t="b">
        <v>1</v>
      </c>
      <c r="Q823" t="s">
        <v>8276</v>
      </c>
      <c r="R823" t="str">
        <f t="shared" si="74"/>
        <v>music</v>
      </c>
      <c r="S823" t="str">
        <f t="shared" si="75"/>
        <v>rock</v>
      </c>
      <c r="T823">
        <v>1430712060</v>
      </c>
      <c r="U823">
        <v>1427753265</v>
      </c>
      <c r="V823" s="9">
        <f t="shared" si="76"/>
        <v>42093.922048611115</v>
      </c>
      <c r="W823" s="10">
        <f t="shared" si="77"/>
        <v>42128.167361111111</v>
      </c>
    </row>
    <row r="824" spans="1:23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>
        <f t="shared" si="72"/>
        <v>119.16666666666667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3575</v>
      </c>
      <c r="N824">
        <v>69</v>
      </c>
      <c r="O824">
        <f t="shared" si="73"/>
        <v>51.811594202898547</v>
      </c>
      <c r="P824" t="b">
        <v>1</v>
      </c>
      <c r="Q824" t="s">
        <v>8276</v>
      </c>
      <c r="R824" t="str">
        <f t="shared" si="74"/>
        <v>music</v>
      </c>
      <c r="S824" t="str">
        <f t="shared" si="75"/>
        <v>rock</v>
      </c>
      <c r="T824">
        <v>1349477050</v>
      </c>
      <c r="U824">
        <v>1346885050</v>
      </c>
      <c r="V824" s="9">
        <f t="shared" si="76"/>
        <v>41157.947337962964</v>
      </c>
      <c r="W824" s="10">
        <f t="shared" si="77"/>
        <v>41187.947337962964</v>
      </c>
    </row>
    <row r="825" spans="1:23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>
        <f t="shared" si="72"/>
        <v>179.5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1436</v>
      </c>
      <c r="N825">
        <v>33</v>
      </c>
      <c r="O825">
        <f t="shared" si="73"/>
        <v>43.515151515151516</v>
      </c>
      <c r="P825" t="b">
        <v>1</v>
      </c>
      <c r="Q825" t="s">
        <v>8276</v>
      </c>
      <c r="R825" t="str">
        <f t="shared" si="74"/>
        <v>music</v>
      </c>
      <c r="S825" t="str">
        <f t="shared" si="75"/>
        <v>rock</v>
      </c>
      <c r="T825">
        <v>1427062852</v>
      </c>
      <c r="U825">
        <v>1424474452</v>
      </c>
      <c r="V825" s="9">
        <f t="shared" si="76"/>
        <v>42055.972824074073</v>
      </c>
      <c r="W825" s="10">
        <f t="shared" si="77"/>
        <v>42085.931157407409</v>
      </c>
    </row>
    <row r="826" spans="1:23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>
        <f t="shared" si="72"/>
        <v>134.38124999999999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2150.1</v>
      </c>
      <c r="N826">
        <v>54</v>
      </c>
      <c r="O826">
        <f t="shared" si="73"/>
        <v>39.816666666666663</v>
      </c>
      <c r="P826" t="b">
        <v>1</v>
      </c>
      <c r="Q826" t="s">
        <v>8276</v>
      </c>
      <c r="R826" t="str">
        <f t="shared" si="74"/>
        <v>music</v>
      </c>
      <c r="S826" t="str">
        <f t="shared" si="75"/>
        <v>rock</v>
      </c>
      <c r="T826">
        <v>1271573940</v>
      </c>
      <c r="U826">
        <v>1268459318</v>
      </c>
      <c r="V826" s="9">
        <f t="shared" si="76"/>
        <v>40250.242106481484</v>
      </c>
      <c r="W826" s="10">
        <f t="shared" si="77"/>
        <v>40286.290972222225</v>
      </c>
    </row>
    <row r="827" spans="1:23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>
        <f t="shared" si="72"/>
        <v>100.43200000000002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12554</v>
      </c>
      <c r="N827">
        <v>99</v>
      </c>
      <c r="O827">
        <f t="shared" si="73"/>
        <v>126.8080808080808</v>
      </c>
      <c r="P827" t="b">
        <v>1</v>
      </c>
      <c r="Q827" t="s">
        <v>8276</v>
      </c>
      <c r="R827" t="str">
        <f t="shared" si="74"/>
        <v>music</v>
      </c>
      <c r="S827" t="str">
        <f t="shared" si="75"/>
        <v>rock</v>
      </c>
      <c r="T827">
        <v>1351495284</v>
      </c>
      <c r="U827">
        <v>1349335284</v>
      </c>
      <c r="V827" s="9">
        <f t="shared" si="76"/>
        <v>41186.306527777779</v>
      </c>
      <c r="W827" s="10">
        <f t="shared" si="77"/>
        <v>41211.306527777779</v>
      </c>
    </row>
    <row r="828" spans="1:23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>
        <f t="shared" si="72"/>
        <v>101.45454545454547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5580</v>
      </c>
      <c r="N828">
        <v>49</v>
      </c>
      <c r="O828">
        <f t="shared" si="73"/>
        <v>113.87755102040816</v>
      </c>
      <c r="P828" t="b">
        <v>1</v>
      </c>
      <c r="Q828" t="s">
        <v>8276</v>
      </c>
      <c r="R828" t="str">
        <f t="shared" si="74"/>
        <v>music</v>
      </c>
      <c r="S828" t="str">
        <f t="shared" si="75"/>
        <v>rock</v>
      </c>
      <c r="T828">
        <v>1332719730</v>
      </c>
      <c r="U828">
        <v>1330908930</v>
      </c>
      <c r="V828" s="9">
        <f t="shared" si="76"/>
        <v>40973.038541666669</v>
      </c>
      <c r="W828" s="10">
        <f t="shared" si="77"/>
        <v>40993.996874999997</v>
      </c>
    </row>
    <row r="829" spans="1:23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>
        <f t="shared" si="72"/>
        <v>103.33333333333334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310</v>
      </c>
      <c r="N829">
        <v>11</v>
      </c>
      <c r="O829">
        <f t="shared" si="73"/>
        <v>28.181818181818183</v>
      </c>
      <c r="P829" t="b">
        <v>1</v>
      </c>
      <c r="Q829" t="s">
        <v>8276</v>
      </c>
      <c r="R829" t="str">
        <f t="shared" si="74"/>
        <v>music</v>
      </c>
      <c r="S829" t="str">
        <f t="shared" si="75"/>
        <v>rock</v>
      </c>
      <c r="T829">
        <v>1329248940</v>
      </c>
      <c r="U829">
        <v>1326972107</v>
      </c>
      <c r="V829" s="9">
        <f t="shared" si="76"/>
        <v>40927.473460648151</v>
      </c>
      <c r="W829" s="10">
        <f t="shared" si="77"/>
        <v>40953.825694444444</v>
      </c>
    </row>
    <row r="830" spans="1:23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>
        <f t="shared" si="72"/>
        <v>107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1391</v>
      </c>
      <c r="N830">
        <v>38</v>
      </c>
      <c r="O830">
        <f t="shared" si="73"/>
        <v>36.60526315789474</v>
      </c>
      <c r="P830" t="b">
        <v>1</v>
      </c>
      <c r="Q830" t="s">
        <v>8276</v>
      </c>
      <c r="R830" t="str">
        <f t="shared" si="74"/>
        <v>music</v>
      </c>
      <c r="S830" t="str">
        <f t="shared" si="75"/>
        <v>rock</v>
      </c>
      <c r="T830">
        <v>1340641440</v>
      </c>
      <c r="U830">
        <v>1339549982</v>
      </c>
      <c r="V830" s="9">
        <f t="shared" si="76"/>
        <v>41073.050717592596</v>
      </c>
      <c r="W830" s="10">
        <f t="shared" si="77"/>
        <v>41085.683333333334</v>
      </c>
    </row>
    <row r="831" spans="1:23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>
        <f t="shared" si="72"/>
        <v>104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520</v>
      </c>
      <c r="N831">
        <v>16</v>
      </c>
      <c r="O831">
        <f t="shared" si="73"/>
        <v>32.5</v>
      </c>
      <c r="P831" t="b">
        <v>1</v>
      </c>
      <c r="Q831" t="s">
        <v>8276</v>
      </c>
      <c r="R831" t="str">
        <f t="shared" si="74"/>
        <v>music</v>
      </c>
      <c r="S831" t="str">
        <f t="shared" si="75"/>
        <v>rock</v>
      </c>
      <c r="T831">
        <v>1468437240</v>
      </c>
      <c r="U831">
        <v>1463253240</v>
      </c>
      <c r="V831" s="9">
        <f t="shared" si="76"/>
        <v>42504.801388888889</v>
      </c>
      <c r="W831" s="10">
        <f t="shared" si="77"/>
        <v>42564.801388888889</v>
      </c>
    </row>
    <row r="832" spans="1:23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>
        <f t="shared" si="72"/>
        <v>107.83333333333334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1941</v>
      </c>
      <c r="N832">
        <v>32</v>
      </c>
      <c r="O832">
        <f t="shared" si="73"/>
        <v>60.65625</v>
      </c>
      <c r="P832" t="b">
        <v>1</v>
      </c>
      <c r="Q832" t="s">
        <v>8276</v>
      </c>
      <c r="R832" t="str">
        <f t="shared" si="74"/>
        <v>music</v>
      </c>
      <c r="S832" t="str">
        <f t="shared" si="75"/>
        <v>rock</v>
      </c>
      <c r="T832">
        <v>1363952225</v>
      </c>
      <c r="U832">
        <v>1361363825</v>
      </c>
      <c r="V832" s="9">
        <f t="shared" si="76"/>
        <v>41325.525752314818</v>
      </c>
      <c r="W832" s="10">
        <f t="shared" si="77"/>
        <v>41355.484085648146</v>
      </c>
    </row>
    <row r="833" spans="1:23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>
        <f t="shared" si="72"/>
        <v>233.33333333333334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3500</v>
      </c>
      <c r="N833">
        <v>20</v>
      </c>
      <c r="O833">
        <f t="shared" si="73"/>
        <v>175</v>
      </c>
      <c r="P833" t="b">
        <v>1</v>
      </c>
      <c r="Q833" t="s">
        <v>8276</v>
      </c>
      <c r="R833" t="str">
        <f t="shared" si="74"/>
        <v>music</v>
      </c>
      <c r="S833" t="str">
        <f t="shared" si="75"/>
        <v>rock</v>
      </c>
      <c r="T833">
        <v>1335540694</v>
      </c>
      <c r="U833">
        <v>1332948694</v>
      </c>
      <c r="V833" s="9">
        <f t="shared" si="76"/>
        <v>40996.646921296298</v>
      </c>
      <c r="W833" s="10">
        <f t="shared" si="77"/>
        <v>41026.646921296298</v>
      </c>
    </row>
    <row r="834" spans="1:23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>
        <f t="shared" si="72"/>
        <v>100.60706666666665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15091.06</v>
      </c>
      <c r="N834">
        <v>154</v>
      </c>
      <c r="O834">
        <f t="shared" si="73"/>
        <v>97.993896103896105</v>
      </c>
      <c r="P834" t="b">
        <v>1</v>
      </c>
      <c r="Q834" t="s">
        <v>8276</v>
      </c>
      <c r="R834" t="str">
        <f t="shared" si="74"/>
        <v>music</v>
      </c>
      <c r="S834" t="str">
        <f t="shared" si="75"/>
        <v>rock</v>
      </c>
      <c r="T834">
        <v>1327133580</v>
      </c>
      <c r="U834">
        <v>1321978335</v>
      </c>
      <c r="V834" s="9">
        <f t="shared" si="76"/>
        <v>40869.675173611111</v>
      </c>
      <c r="W834" s="10">
        <f t="shared" si="77"/>
        <v>40929.342361111114</v>
      </c>
    </row>
    <row r="835" spans="1:23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>
        <f t="shared" ref="F835:F898" si="78">(E835/D835)*100</f>
        <v>101.66666666666666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6100</v>
      </c>
      <c r="N835">
        <v>41</v>
      </c>
      <c r="O835">
        <f t="shared" ref="O835:O898" si="79">M835/N835</f>
        <v>148.78048780487805</v>
      </c>
      <c r="P835" t="b">
        <v>1</v>
      </c>
      <c r="Q835" t="s">
        <v>8276</v>
      </c>
      <c r="R835" t="str">
        <f t="shared" ref="R835:R898" si="80">LEFT(Q835,SEARCH("/",Q835,1)-1)</f>
        <v>music</v>
      </c>
      <c r="S835" t="str">
        <f t="shared" ref="S835:S898" si="81">RIGHT(Q835,LEN(Q835)-FIND("/",Q835))</f>
        <v>rock</v>
      </c>
      <c r="T835">
        <v>1397941475</v>
      </c>
      <c r="U835">
        <v>1395349475</v>
      </c>
      <c r="V835" s="9">
        <f t="shared" ref="V835:V898" si="82">(((U835/60)/60)/24)+DATE(1970,1,1)</f>
        <v>41718.878182870372</v>
      </c>
      <c r="W835" s="10">
        <f t="shared" ref="W835:W898" si="83">(((T835/60)/60)/24)+DATE(1970,1,1)</f>
        <v>41748.878182870372</v>
      </c>
    </row>
    <row r="836" spans="1:23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>
        <f t="shared" si="78"/>
        <v>131.0181818181818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7206</v>
      </c>
      <c r="N836">
        <v>75</v>
      </c>
      <c r="O836">
        <f t="shared" si="79"/>
        <v>96.08</v>
      </c>
      <c r="P836" t="b">
        <v>1</v>
      </c>
      <c r="Q836" t="s">
        <v>8276</v>
      </c>
      <c r="R836" t="str">
        <f t="shared" si="80"/>
        <v>music</v>
      </c>
      <c r="S836" t="str">
        <f t="shared" si="81"/>
        <v>rock</v>
      </c>
      <c r="T836">
        <v>1372651140</v>
      </c>
      <c r="U836">
        <v>1369770292</v>
      </c>
      <c r="V836" s="9">
        <f t="shared" si="82"/>
        <v>41422.822824074072</v>
      </c>
      <c r="W836" s="10">
        <f t="shared" si="83"/>
        <v>41456.165972222225</v>
      </c>
    </row>
    <row r="837" spans="1:23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>
        <f t="shared" si="78"/>
        <v>117.25000000000001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2345</v>
      </c>
      <c r="N837">
        <v>40</v>
      </c>
      <c r="O837">
        <f t="shared" si="79"/>
        <v>58.625</v>
      </c>
      <c r="P837" t="b">
        <v>1</v>
      </c>
      <c r="Q837" t="s">
        <v>8276</v>
      </c>
      <c r="R837" t="str">
        <f t="shared" si="80"/>
        <v>music</v>
      </c>
      <c r="S837" t="str">
        <f t="shared" si="81"/>
        <v>rock</v>
      </c>
      <c r="T837">
        <v>1337396400</v>
      </c>
      <c r="U837">
        <v>1333709958</v>
      </c>
      <c r="V837" s="9">
        <f t="shared" si="82"/>
        <v>41005.45784722222</v>
      </c>
      <c r="W837" s="10">
        <f t="shared" si="83"/>
        <v>41048.125</v>
      </c>
    </row>
    <row r="838" spans="1:23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>
        <f t="shared" si="78"/>
        <v>100.93039999999999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5046.5200000000004</v>
      </c>
      <c r="N838">
        <v>46</v>
      </c>
      <c r="O838">
        <f t="shared" si="79"/>
        <v>109.70695652173914</v>
      </c>
      <c r="P838" t="b">
        <v>1</v>
      </c>
      <c r="Q838" t="s">
        <v>8276</v>
      </c>
      <c r="R838" t="str">
        <f t="shared" si="80"/>
        <v>music</v>
      </c>
      <c r="S838" t="str">
        <f t="shared" si="81"/>
        <v>rock</v>
      </c>
      <c r="T838">
        <v>1381108918</v>
      </c>
      <c r="U838">
        <v>1378516918</v>
      </c>
      <c r="V838" s="9">
        <f t="shared" si="82"/>
        <v>41524.056921296295</v>
      </c>
      <c r="W838" s="10">
        <f t="shared" si="83"/>
        <v>41554.056921296295</v>
      </c>
    </row>
    <row r="839" spans="1:23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>
        <f t="shared" si="78"/>
        <v>121.8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3045</v>
      </c>
      <c r="N839">
        <v>62</v>
      </c>
      <c r="O839">
        <f t="shared" si="79"/>
        <v>49.112903225806448</v>
      </c>
      <c r="P839" t="b">
        <v>1</v>
      </c>
      <c r="Q839" t="s">
        <v>8276</v>
      </c>
      <c r="R839" t="str">
        <f t="shared" si="80"/>
        <v>music</v>
      </c>
      <c r="S839" t="str">
        <f t="shared" si="81"/>
        <v>rock</v>
      </c>
      <c r="T839">
        <v>1398988662</v>
      </c>
      <c r="U839">
        <v>1396396662</v>
      </c>
      <c r="V839" s="9">
        <f t="shared" si="82"/>
        <v>41730.998402777775</v>
      </c>
      <c r="W839" s="10">
        <f t="shared" si="83"/>
        <v>41760.998402777775</v>
      </c>
    </row>
    <row r="840" spans="1:23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>
        <f t="shared" si="78"/>
        <v>145.4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2908</v>
      </c>
      <c r="N840">
        <v>61</v>
      </c>
      <c r="O840">
        <f t="shared" si="79"/>
        <v>47.672131147540981</v>
      </c>
      <c r="P840" t="b">
        <v>1</v>
      </c>
      <c r="Q840" t="s">
        <v>8276</v>
      </c>
      <c r="R840" t="str">
        <f t="shared" si="80"/>
        <v>music</v>
      </c>
      <c r="S840" t="str">
        <f t="shared" si="81"/>
        <v>rock</v>
      </c>
      <c r="T840">
        <v>1326835985</v>
      </c>
      <c r="U840">
        <v>1324243985</v>
      </c>
      <c r="V840" s="9">
        <f t="shared" si="82"/>
        <v>40895.897974537038</v>
      </c>
      <c r="W840" s="10">
        <f t="shared" si="83"/>
        <v>40925.897974537038</v>
      </c>
    </row>
    <row r="841" spans="1:23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>
        <f t="shared" si="78"/>
        <v>116.61660000000001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5830.83</v>
      </c>
      <c r="N841">
        <v>96</v>
      </c>
      <c r="O841">
        <f t="shared" si="79"/>
        <v>60.737812499999997</v>
      </c>
      <c r="P841" t="b">
        <v>1</v>
      </c>
      <c r="Q841" t="s">
        <v>8276</v>
      </c>
      <c r="R841" t="str">
        <f t="shared" si="80"/>
        <v>music</v>
      </c>
      <c r="S841" t="str">
        <f t="shared" si="81"/>
        <v>rock</v>
      </c>
      <c r="T841">
        <v>1348337956</v>
      </c>
      <c r="U841">
        <v>1345745956</v>
      </c>
      <c r="V841" s="9">
        <f t="shared" si="82"/>
        <v>41144.763379629629</v>
      </c>
      <c r="W841" s="10">
        <f t="shared" si="83"/>
        <v>41174.763379629629</v>
      </c>
    </row>
    <row r="842" spans="1:23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>
        <f t="shared" si="78"/>
        <v>120.4166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12041.66</v>
      </c>
      <c r="N842">
        <v>190</v>
      </c>
      <c r="O842">
        <f t="shared" si="79"/>
        <v>63.37715789473684</v>
      </c>
      <c r="P842" t="b">
        <v>1</v>
      </c>
      <c r="Q842" t="s">
        <v>8277</v>
      </c>
      <c r="R842" t="str">
        <f t="shared" si="80"/>
        <v>music</v>
      </c>
      <c r="S842" t="str">
        <f t="shared" si="81"/>
        <v>metal</v>
      </c>
      <c r="T842">
        <v>1474694787</v>
      </c>
      <c r="U842">
        <v>1472102787</v>
      </c>
      <c r="V842" s="9">
        <f t="shared" si="82"/>
        <v>42607.226701388892</v>
      </c>
      <c r="W842" s="10">
        <f t="shared" si="83"/>
        <v>42637.226701388892</v>
      </c>
    </row>
    <row r="843" spans="1:23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>
        <f t="shared" si="78"/>
        <v>101.32000000000001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5066</v>
      </c>
      <c r="N843">
        <v>94</v>
      </c>
      <c r="O843">
        <f t="shared" si="79"/>
        <v>53.893617021276597</v>
      </c>
      <c r="P843" t="b">
        <v>1</v>
      </c>
      <c r="Q843" t="s">
        <v>8277</v>
      </c>
      <c r="R843" t="str">
        <f t="shared" si="80"/>
        <v>music</v>
      </c>
      <c r="S843" t="str">
        <f t="shared" si="81"/>
        <v>metal</v>
      </c>
      <c r="T843">
        <v>1415653663</v>
      </c>
      <c r="U843">
        <v>1413058063</v>
      </c>
      <c r="V843" s="9">
        <f t="shared" si="82"/>
        <v>41923.838692129626</v>
      </c>
      <c r="W843" s="10">
        <f t="shared" si="83"/>
        <v>41953.88035879629</v>
      </c>
    </row>
    <row r="844" spans="1:23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>
        <f t="shared" si="78"/>
        <v>104.32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2608</v>
      </c>
      <c r="N844">
        <v>39</v>
      </c>
      <c r="O844">
        <f t="shared" si="79"/>
        <v>66.871794871794876</v>
      </c>
      <c r="P844" t="b">
        <v>1</v>
      </c>
      <c r="Q844" t="s">
        <v>8277</v>
      </c>
      <c r="R844" t="str">
        <f t="shared" si="80"/>
        <v>music</v>
      </c>
      <c r="S844" t="str">
        <f t="shared" si="81"/>
        <v>metal</v>
      </c>
      <c r="T844">
        <v>1381723140</v>
      </c>
      <c r="U844">
        <v>1378735983</v>
      </c>
      <c r="V844" s="9">
        <f t="shared" si="82"/>
        <v>41526.592395833337</v>
      </c>
      <c r="W844" s="10">
        <f t="shared" si="83"/>
        <v>41561.165972222225</v>
      </c>
    </row>
    <row r="845" spans="1:23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>
        <f t="shared" si="78"/>
        <v>267.13333333333333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8014</v>
      </c>
      <c r="N845">
        <v>127</v>
      </c>
      <c r="O845">
        <f t="shared" si="79"/>
        <v>63.102362204724407</v>
      </c>
      <c r="P845" t="b">
        <v>1</v>
      </c>
      <c r="Q845" t="s">
        <v>8277</v>
      </c>
      <c r="R845" t="str">
        <f t="shared" si="80"/>
        <v>music</v>
      </c>
      <c r="S845" t="str">
        <f t="shared" si="81"/>
        <v>metal</v>
      </c>
      <c r="T845">
        <v>1481184000</v>
      </c>
      <c r="U845">
        <v>1479708680</v>
      </c>
      <c r="V845" s="9">
        <f t="shared" si="82"/>
        <v>42695.257870370369</v>
      </c>
      <c r="W845" s="10">
        <f t="shared" si="83"/>
        <v>42712.333333333328</v>
      </c>
    </row>
    <row r="846" spans="1:23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>
        <f t="shared" si="78"/>
        <v>194.13333333333333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5824</v>
      </c>
      <c r="N846">
        <v>159</v>
      </c>
      <c r="O846">
        <f t="shared" si="79"/>
        <v>36.628930817610062</v>
      </c>
      <c r="P846" t="b">
        <v>1</v>
      </c>
      <c r="Q846" t="s">
        <v>8277</v>
      </c>
      <c r="R846" t="str">
        <f t="shared" si="80"/>
        <v>music</v>
      </c>
      <c r="S846" t="str">
        <f t="shared" si="81"/>
        <v>metal</v>
      </c>
      <c r="T846">
        <v>1414817940</v>
      </c>
      <c r="U846">
        <v>1411489552</v>
      </c>
      <c r="V846" s="9">
        <f t="shared" si="82"/>
        <v>41905.684629629628</v>
      </c>
      <c r="W846" s="10">
        <f t="shared" si="83"/>
        <v>41944.207638888889</v>
      </c>
    </row>
    <row r="847" spans="1:23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>
        <f t="shared" si="78"/>
        <v>120.3802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6019.01</v>
      </c>
      <c r="N847">
        <v>177</v>
      </c>
      <c r="O847">
        <f t="shared" si="79"/>
        <v>34.005706214689269</v>
      </c>
      <c r="P847" t="b">
        <v>1</v>
      </c>
      <c r="Q847" t="s">
        <v>8277</v>
      </c>
      <c r="R847" t="str">
        <f t="shared" si="80"/>
        <v>music</v>
      </c>
      <c r="S847" t="str">
        <f t="shared" si="81"/>
        <v>metal</v>
      </c>
      <c r="T847">
        <v>1473047940</v>
      </c>
      <c r="U847">
        <v>1469595396</v>
      </c>
      <c r="V847" s="9">
        <f t="shared" si="82"/>
        <v>42578.205972222218</v>
      </c>
      <c r="W847" s="10">
        <f t="shared" si="83"/>
        <v>42618.165972222225</v>
      </c>
    </row>
    <row r="848" spans="1:23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>
        <f t="shared" si="78"/>
        <v>122.00090909090908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1342.01</v>
      </c>
      <c r="N848">
        <v>47</v>
      </c>
      <c r="O848">
        <f t="shared" si="79"/>
        <v>28.553404255319148</v>
      </c>
      <c r="P848" t="b">
        <v>1</v>
      </c>
      <c r="Q848" t="s">
        <v>8277</v>
      </c>
      <c r="R848" t="str">
        <f t="shared" si="80"/>
        <v>music</v>
      </c>
      <c r="S848" t="str">
        <f t="shared" si="81"/>
        <v>metal</v>
      </c>
      <c r="T848">
        <v>1394460000</v>
      </c>
      <c r="U848">
        <v>1393233855</v>
      </c>
      <c r="V848" s="9">
        <f t="shared" si="82"/>
        <v>41694.391840277778</v>
      </c>
      <c r="W848" s="10">
        <f t="shared" si="83"/>
        <v>41708.583333333336</v>
      </c>
    </row>
    <row r="849" spans="1:23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>
        <f t="shared" si="78"/>
        <v>100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10</v>
      </c>
      <c r="N849">
        <v>1</v>
      </c>
      <c r="O849">
        <f t="shared" si="79"/>
        <v>10</v>
      </c>
      <c r="P849" t="b">
        <v>1</v>
      </c>
      <c r="Q849" t="s">
        <v>8277</v>
      </c>
      <c r="R849" t="str">
        <f t="shared" si="80"/>
        <v>music</v>
      </c>
      <c r="S849" t="str">
        <f t="shared" si="81"/>
        <v>metal</v>
      </c>
      <c r="T849">
        <v>1436555376</v>
      </c>
      <c r="U849">
        <v>1433963376</v>
      </c>
      <c r="V849" s="9">
        <f t="shared" si="82"/>
        <v>42165.79833333334</v>
      </c>
      <c r="W849" s="10">
        <f t="shared" si="83"/>
        <v>42195.79833333334</v>
      </c>
    </row>
    <row r="850" spans="1:23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>
        <f t="shared" si="78"/>
        <v>100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300</v>
      </c>
      <c r="N850">
        <v>16</v>
      </c>
      <c r="O850">
        <f t="shared" si="79"/>
        <v>18.75</v>
      </c>
      <c r="P850" t="b">
        <v>1</v>
      </c>
      <c r="Q850" t="s">
        <v>8277</v>
      </c>
      <c r="R850" t="str">
        <f t="shared" si="80"/>
        <v>music</v>
      </c>
      <c r="S850" t="str">
        <f t="shared" si="81"/>
        <v>metal</v>
      </c>
      <c r="T850">
        <v>1429038033</v>
      </c>
      <c r="U850">
        <v>1426446033</v>
      </c>
      <c r="V850" s="9">
        <f t="shared" si="82"/>
        <v>42078.792048611111</v>
      </c>
      <c r="W850" s="10">
        <f t="shared" si="83"/>
        <v>42108.792048611111</v>
      </c>
    </row>
    <row r="851" spans="1:23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>
        <f t="shared" si="78"/>
        <v>119.9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4796</v>
      </c>
      <c r="N851">
        <v>115</v>
      </c>
      <c r="O851">
        <f t="shared" si="79"/>
        <v>41.704347826086959</v>
      </c>
      <c r="P851" t="b">
        <v>1</v>
      </c>
      <c r="Q851" t="s">
        <v>8277</v>
      </c>
      <c r="R851" t="str">
        <f t="shared" si="80"/>
        <v>music</v>
      </c>
      <c r="S851" t="str">
        <f t="shared" si="81"/>
        <v>metal</v>
      </c>
      <c r="T851">
        <v>1426473264</v>
      </c>
      <c r="U851">
        <v>1424057664</v>
      </c>
      <c r="V851" s="9">
        <f t="shared" si="82"/>
        <v>42051.148888888885</v>
      </c>
      <c r="W851" s="10">
        <f t="shared" si="83"/>
        <v>42079.107222222221</v>
      </c>
    </row>
    <row r="852" spans="1:23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>
        <f t="shared" si="78"/>
        <v>155.17499999999998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6207</v>
      </c>
      <c r="N852">
        <v>133</v>
      </c>
      <c r="O852">
        <f t="shared" si="79"/>
        <v>46.669172932330824</v>
      </c>
      <c r="P852" t="b">
        <v>1</v>
      </c>
      <c r="Q852" t="s">
        <v>8277</v>
      </c>
      <c r="R852" t="str">
        <f t="shared" si="80"/>
        <v>music</v>
      </c>
      <c r="S852" t="str">
        <f t="shared" si="81"/>
        <v>metal</v>
      </c>
      <c r="T852">
        <v>1461560340</v>
      </c>
      <c r="U852">
        <v>1458762717</v>
      </c>
      <c r="V852" s="9">
        <f t="shared" si="82"/>
        <v>42452.827743055561</v>
      </c>
      <c r="W852" s="10">
        <f t="shared" si="83"/>
        <v>42485.207638888889</v>
      </c>
    </row>
    <row r="853" spans="1:23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>
        <f t="shared" si="78"/>
        <v>130.44999999999999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2609</v>
      </c>
      <c r="N853">
        <v>70</v>
      </c>
      <c r="O853">
        <f t="shared" si="79"/>
        <v>37.271428571428572</v>
      </c>
      <c r="P853" t="b">
        <v>1</v>
      </c>
      <c r="Q853" t="s">
        <v>8277</v>
      </c>
      <c r="R853" t="str">
        <f t="shared" si="80"/>
        <v>music</v>
      </c>
      <c r="S853" t="str">
        <f t="shared" si="81"/>
        <v>metal</v>
      </c>
      <c r="T853">
        <v>1469994300</v>
      </c>
      <c r="U853">
        <v>1464815253</v>
      </c>
      <c r="V853" s="9">
        <f t="shared" si="82"/>
        <v>42522.880243055552</v>
      </c>
      <c r="W853" s="10">
        <f t="shared" si="83"/>
        <v>42582.822916666672</v>
      </c>
    </row>
    <row r="854" spans="1:23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>
        <f t="shared" si="78"/>
        <v>104.97142857142859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3674</v>
      </c>
      <c r="N854">
        <v>62</v>
      </c>
      <c r="O854">
        <f t="shared" si="79"/>
        <v>59.258064516129032</v>
      </c>
      <c r="P854" t="b">
        <v>1</v>
      </c>
      <c r="Q854" t="s">
        <v>8277</v>
      </c>
      <c r="R854" t="str">
        <f t="shared" si="80"/>
        <v>music</v>
      </c>
      <c r="S854" t="str">
        <f t="shared" si="81"/>
        <v>metal</v>
      </c>
      <c r="T854">
        <v>1477342800</v>
      </c>
      <c r="U854">
        <v>1476386395</v>
      </c>
      <c r="V854" s="9">
        <f t="shared" si="82"/>
        <v>42656.805497685185</v>
      </c>
      <c r="W854" s="10">
        <f t="shared" si="83"/>
        <v>42667.875</v>
      </c>
    </row>
    <row r="855" spans="1:23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>
        <f t="shared" si="78"/>
        <v>100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300</v>
      </c>
      <c r="N855">
        <v>10</v>
      </c>
      <c r="O855">
        <f t="shared" si="79"/>
        <v>30</v>
      </c>
      <c r="P855" t="b">
        <v>1</v>
      </c>
      <c r="Q855" t="s">
        <v>8277</v>
      </c>
      <c r="R855" t="str">
        <f t="shared" si="80"/>
        <v>music</v>
      </c>
      <c r="S855" t="str">
        <f t="shared" si="81"/>
        <v>metal</v>
      </c>
      <c r="T855">
        <v>1424116709</v>
      </c>
      <c r="U855">
        <v>1421524709</v>
      </c>
      <c r="V855" s="9">
        <f t="shared" si="82"/>
        <v>42021.832280092596</v>
      </c>
      <c r="W855" s="10">
        <f t="shared" si="83"/>
        <v>42051.832280092596</v>
      </c>
    </row>
    <row r="856" spans="1:23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>
        <f t="shared" si="78"/>
        <v>118.2205035971223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32865.300000000003</v>
      </c>
      <c r="N856">
        <v>499</v>
      </c>
      <c r="O856">
        <f t="shared" si="79"/>
        <v>65.8623246492986</v>
      </c>
      <c r="P856" t="b">
        <v>1</v>
      </c>
      <c r="Q856" t="s">
        <v>8277</v>
      </c>
      <c r="R856" t="str">
        <f t="shared" si="80"/>
        <v>music</v>
      </c>
      <c r="S856" t="str">
        <f t="shared" si="81"/>
        <v>metal</v>
      </c>
      <c r="T856">
        <v>1482901546</v>
      </c>
      <c r="U856">
        <v>1480309546</v>
      </c>
      <c r="V856" s="9">
        <f t="shared" si="82"/>
        <v>42702.212337962963</v>
      </c>
      <c r="W856" s="10">
        <f t="shared" si="83"/>
        <v>42732.212337962963</v>
      </c>
    </row>
    <row r="857" spans="1:23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>
        <f t="shared" si="78"/>
        <v>103.44827586206897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1500</v>
      </c>
      <c r="N857">
        <v>47</v>
      </c>
      <c r="O857">
        <f t="shared" si="79"/>
        <v>31.914893617021278</v>
      </c>
      <c r="P857" t="b">
        <v>1</v>
      </c>
      <c r="Q857" t="s">
        <v>8277</v>
      </c>
      <c r="R857" t="str">
        <f t="shared" si="80"/>
        <v>music</v>
      </c>
      <c r="S857" t="str">
        <f t="shared" si="81"/>
        <v>metal</v>
      </c>
      <c r="T857">
        <v>1469329217</v>
      </c>
      <c r="U857">
        <v>1466737217</v>
      </c>
      <c r="V857" s="9">
        <f t="shared" si="82"/>
        <v>42545.125196759262</v>
      </c>
      <c r="W857" s="10">
        <f t="shared" si="83"/>
        <v>42575.125196759262</v>
      </c>
    </row>
    <row r="858" spans="1:23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>
        <f t="shared" si="78"/>
        <v>218.00000000000003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545</v>
      </c>
      <c r="N858">
        <v>28</v>
      </c>
      <c r="O858">
        <f t="shared" si="79"/>
        <v>19.464285714285715</v>
      </c>
      <c r="P858" t="b">
        <v>1</v>
      </c>
      <c r="Q858" t="s">
        <v>8277</v>
      </c>
      <c r="R858" t="str">
        <f t="shared" si="80"/>
        <v>music</v>
      </c>
      <c r="S858" t="str">
        <f t="shared" si="81"/>
        <v>metal</v>
      </c>
      <c r="T858">
        <v>1477422000</v>
      </c>
      <c r="U858">
        <v>1472282956</v>
      </c>
      <c r="V858" s="9">
        <f t="shared" si="82"/>
        <v>42609.311990740738</v>
      </c>
      <c r="W858" s="10">
        <f t="shared" si="83"/>
        <v>42668.791666666672</v>
      </c>
    </row>
    <row r="859" spans="1:23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>
        <f t="shared" si="78"/>
        <v>100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1200</v>
      </c>
      <c r="N859">
        <v>24</v>
      </c>
      <c r="O859">
        <f t="shared" si="79"/>
        <v>50</v>
      </c>
      <c r="P859" t="b">
        <v>1</v>
      </c>
      <c r="Q859" t="s">
        <v>8277</v>
      </c>
      <c r="R859" t="str">
        <f t="shared" si="80"/>
        <v>music</v>
      </c>
      <c r="S859" t="str">
        <f t="shared" si="81"/>
        <v>metal</v>
      </c>
      <c r="T859">
        <v>1448463431</v>
      </c>
      <c r="U859">
        <v>1444831031</v>
      </c>
      <c r="V859" s="9">
        <f t="shared" si="82"/>
        <v>42291.581377314811</v>
      </c>
      <c r="W859" s="10">
        <f t="shared" si="83"/>
        <v>42333.623043981483</v>
      </c>
    </row>
    <row r="860" spans="1:23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>
        <f t="shared" si="78"/>
        <v>144.00583333333333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1728.07</v>
      </c>
      <c r="N860">
        <v>76</v>
      </c>
      <c r="O860">
        <f t="shared" si="79"/>
        <v>22.737763157894737</v>
      </c>
      <c r="P860" t="b">
        <v>1</v>
      </c>
      <c r="Q860" t="s">
        <v>8277</v>
      </c>
      <c r="R860" t="str">
        <f t="shared" si="80"/>
        <v>music</v>
      </c>
      <c r="S860" t="str">
        <f t="shared" si="81"/>
        <v>metal</v>
      </c>
      <c r="T860">
        <v>1429138740</v>
      </c>
      <c r="U860">
        <v>1426528418</v>
      </c>
      <c r="V860" s="9">
        <f t="shared" si="82"/>
        <v>42079.745578703703</v>
      </c>
      <c r="W860" s="10">
        <f t="shared" si="83"/>
        <v>42109.957638888889</v>
      </c>
    </row>
    <row r="861" spans="1:23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>
        <f t="shared" si="78"/>
        <v>104.67500000000001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4187</v>
      </c>
      <c r="N861">
        <v>98</v>
      </c>
      <c r="O861">
        <f t="shared" si="79"/>
        <v>42.724489795918366</v>
      </c>
      <c r="P861" t="b">
        <v>1</v>
      </c>
      <c r="Q861" t="s">
        <v>8277</v>
      </c>
      <c r="R861" t="str">
        <f t="shared" si="80"/>
        <v>music</v>
      </c>
      <c r="S861" t="str">
        <f t="shared" si="81"/>
        <v>metal</v>
      </c>
      <c r="T861">
        <v>1433376000</v>
      </c>
      <c r="U861">
        <v>1430768468</v>
      </c>
      <c r="V861" s="9">
        <f t="shared" si="82"/>
        <v>42128.820231481484</v>
      </c>
      <c r="W861" s="10">
        <f t="shared" si="83"/>
        <v>42159</v>
      </c>
    </row>
    <row r="862" spans="1:23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>
        <f t="shared" si="78"/>
        <v>18.142857142857142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2540</v>
      </c>
      <c r="N862">
        <v>48</v>
      </c>
      <c r="O862">
        <f t="shared" si="79"/>
        <v>52.916666666666664</v>
      </c>
      <c r="P862" t="b">
        <v>0</v>
      </c>
      <c r="Q862" t="s">
        <v>8278</v>
      </c>
      <c r="R862" t="str">
        <f t="shared" si="80"/>
        <v>music</v>
      </c>
      <c r="S862" t="str">
        <f t="shared" si="81"/>
        <v>jazz</v>
      </c>
      <c r="T862">
        <v>1385123713</v>
      </c>
      <c r="U862">
        <v>1382528113</v>
      </c>
      <c r="V862" s="9">
        <f t="shared" si="82"/>
        <v>41570.482789351852</v>
      </c>
      <c r="W862" s="10">
        <f t="shared" si="83"/>
        <v>41600.524456018517</v>
      </c>
    </row>
    <row r="863" spans="1:23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>
        <f t="shared" si="78"/>
        <v>2.2444444444444445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101</v>
      </c>
      <c r="N863">
        <v>2</v>
      </c>
      <c r="O863">
        <f t="shared" si="79"/>
        <v>50.5</v>
      </c>
      <c r="P863" t="b">
        <v>0</v>
      </c>
      <c r="Q863" t="s">
        <v>8278</v>
      </c>
      <c r="R863" t="str">
        <f t="shared" si="80"/>
        <v>music</v>
      </c>
      <c r="S863" t="str">
        <f t="shared" si="81"/>
        <v>jazz</v>
      </c>
      <c r="T863">
        <v>1474067404</v>
      </c>
      <c r="U863">
        <v>1471475404</v>
      </c>
      <c r="V863" s="9">
        <f t="shared" si="82"/>
        <v>42599.965324074074</v>
      </c>
      <c r="W863" s="10">
        <f t="shared" si="83"/>
        <v>42629.965324074074</v>
      </c>
    </row>
    <row r="864" spans="1:23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>
        <f t="shared" si="78"/>
        <v>0.33999999999999997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170</v>
      </c>
      <c r="N864">
        <v>4</v>
      </c>
      <c r="O864">
        <f t="shared" si="79"/>
        <v>42.5</v>
      </c>
      <c r="P864" t="b">
        <v>0</v>
      </c>
      <c r="Q864" t="s">
        <v>8278</v>
      </c>
      <c r="R864" t="str">
        <f t="shared" si="80"/>
        <v>music</v>
      </c>
      <c r="S864" t="str">
        <f t="shared" si="81"/>
        <v>jazz</v>
      </c>
      <c r="T864">
        <v>1384179548</v>
      </c>
      <c r="U864">
        <v>1381583948</v>
      </c>
      <c r="V864" s="9">
        <f t="shared" si="82"/>
        <v>41559.5549537037</v>
      </c>
      <c r="W864" s="10">
        <f t="shared" si="83"/>
        <v>41589.596620370372</v>
      </c>
    </row>
    <row r="865" spans="1:23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>
        <f t="shared" si="78"/>
        <v>4.5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90</v>
      </c>
      <c r="N865">
        <v>5</v>
      </c>
      <c r="O865">
        <f t="shared" si="79"/>
        <v>18</v>
      </c>
      <c r="P865" t="b">
        <v>0</v>
      </c>
      <c r="Q865" t="s">
        <v>8278</v>
      </c>
      <c r="R865" t="str">
        <f t="shared" si="80"/>
        <v>music</v>
      </c>
      <c r="S865" t="str">
        <f t="shared" si="81"/>
        <v>jazz</v>
      </c>
      <c r="T865">
        <v>1329014966</v>
      </c>
      <c r="U865">
        <v>1326422966</v>
      </c>
      <c r="V865" s="9">
        <f t="shared" si="82"/>
        <v>40921.117662037039</v>
      </c>
      <c r="W865" s="10">
        <f t="shared" si="83"/>
        <v>40951.117662037039</v>
      </c>
    </row>
    <row r="866" spans="1:23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>
        <f t="shared" si="78"/>
        <v>41.53846153846154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2700</v>
      </c>
      <c r="N866">
        <v>79</v>
      </c>
      <c r="O866">
        <f t="shared" si="79"/>
        <v>34.177215189873415</v>
      </c>
      <c r="P866" t="b">
        <v>0</v>
      </c>
      <c r="Q866" t="s">
        <v>8278</v>
      </c>
      <c r="R866" t="str">
        <f t="shared" si="80"/>
        <v>music</v>
      </c>
      <c r="S866" t="str">
        <f t="shared" si="81"/>
        <v>jazz</v>
      </c>
      <c r="T866">
        <v>1381917540</v>
      </c>
      <c r="U866">
        <v>1379990038</v>
      </c>
      <c r="V866" s="9">
        <f t="shared" si="82"/>
        <v>41541.106921296298</v>
      </c>
      <c r="W866" s="10">
        <f t="shared" si="83"/>
        <v>41563.415972222225</v>
      </c>
    </row>
    <row r="867" spans="1:23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>
        <f t="shared" si="78"/>
        <v>2.0454545454545454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45</v>
      </c>
      <c r="N867">
        <v>2</v>
      </c>
      <c r="O867">
        <f t="shared" si="79"/>
        <v>22.5</v>
      </c>
      <c r="P867" t="b">
        <v>0</v>
      </c>
      <c r="Q867" t="s">
        <v>8278</v>
      </c>
      <c r="R867" t="str">
        <f t="shared" si="80"/>
        <v>music</v>
      </c>
      <c r="S867" t="str">
        <f t="shared" si="81"/>
        <v>jazz</v>
      </c>
      <c r="T867">
        <v>1358361197</v>
      </c>
      <c r="U867">
        <v>1353177197</v>
      </c>
      <c r="V867" s="9">
        <f t="shared" si="82"/>
        <v>41230.77311342593</v>
      </c>
      <c r="W867" s="10">
        <f t="shared" si="83"/>
        <v>41290.77311342593</v>
      </c>
    </row>
    <row r="868" spans="1:23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>
        <f t="shared" si="78"/>
        <v>18.285714285714285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640</v>
      </c>
      <c r="N868">
        <v>11</v>
      </c>
      <c r="O868">
        <f t="shared" si="79"/>
        <v>58.18181818181818</v>
      </c>
      <c r="P868" t="b">
        <v>0</v>
      </c>
      <c r="Q868" t="s">
        <v>8278</v>
      </c>
      <c r="R868" t="str">
        <f t="shared" si="80"/>
        <v>music</v>
      </c>
      <c r="S868" t="str">
        <f t="shared" si="81"/>
        <v>jazz</v>
      </c>
      <c r="T868">
        <v>1425136200</v>
      </c>
      <c r="U868">
        <v>1421853518</v>
      </c>
      <c r="V868" s="9">
        <f t="shared" si="82"/>
        <v>42025.637939814813</v>
      </c>
      <c r="W868" s="10">
        <f t="shared" si="83"/>
        <v>42063.631944444445</v>
      </c>
    </row>
    <row r="869" spans="1:23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>
        <f t="shared" si="78"/>
        <v>24.02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1201</v>
      </c>
      <c r="N869">
        <v>11</v>
      </c>
      <c r="O869">
        <f t="shared" si="79"/>
        <v>109.18181818181819</v>
      </c>
      <c r="P869" t="b">
        <v>0</v>
      </c>
      <c r="Q869" t="s">
        <v>8278</v>
      </c>
      <c r="R869" t="str">
        <f t="shared" si="80"/>
        <v>music</v>
      </c>
      <c r="S869" t="str">
        <f t="shared" si="81"/>
        <v>jazz</v>
      </c>
      <c r="T869">
        <v>1259643540</v>
      </c>
      <c r="U869">
        <v>1254450706</v>
      </c>
      <c r="V869" s="9">
        <f t="shared" si="82"/>
        <v>40088.105393518519</v>
      </c>
      <c r="W869" s="10">
        <f t="shared" si="83"/>
        <v>40148.207638888889</v>
      </c>
    </row>
    <row r="870" spans="1:23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>
        <f t="shared" si="78"/>
        <v>0.1111111111111111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50</v>
      </c>
      <c r="N870">
        <v>1</v>
      </c>
      <c r="O870">
        <f t="shared" si="79"/>
        <v>50</v>
      </c>
      <c r="P870" t="b">
        <v>0</v>
      </c>
      <c r="Q870" t="s">
        <v>8278</v>
      </c>
      <c r="R870" t="str">
        <f t="shared" si="80"/>
        <v>music</v>
      </c>
      <c r="S870" t="str">
        <f t="shared" si="81"/>
        <v>jazz</v>
      </c>
      <c r="T870">
        <v>1389055198</v>
      </c>
      <c r="U870">
        <v>1386463198</v>
      </c>
      <c r="V870" s="9">
        <f t="shared" si="82"/>
        <v>41616.027754629627</v>
      </c>
      <c r="W870" s="10">
        <f t="shared" si="83"/>
        <v>41646.027754629627</v>
      </c>
    </row>
    <row r="871" spans="1:23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>
        <f t="shared" si="78"/>
        <v>11.818181818181818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1040</v>
      </c>
      <c r="N871">
        <v>3</v>
      </c>
      <c r="O871">
        <f t="shared" si="79"/>
        <v>346.66666666666669</v>
      </c>
      <c r="P871" t="b">
        <v>0</v>
      </c>
      <c r="Q871" t="s">
        <v>8278</v>
      </c>
      <c r="R871" t="str">
        <f t="shared" si="80"/>
        <v>music</v>
      </c>
      <c r="S871" t="str">
        <f t="shared" si="81"/>
        <v>jazz</v>
      </c>
      <c r="T871">
        <v>1365448657</v>
      </c>
      <c r="U871">
        <v>1362860257</v>
      </c>
      <c r="V871" s="9">
        <f t="shared" si="82"/>
        <v>41342.845567129632</v>
      </c>
      <c r="W871" s="10">
        <f t="shared" si="83"/>
        <v>41372.803900462961</v>
      </c>
    </row>
    <row r="872" spans="1:23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>
        <f t="shared" si="78"/>
        <v>0.31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62</v>
      </c>
      <c r="N872">
        <v>5</v>
      </c>
      <c r="O872">
        <f t="shared" si="79"/>
        <v>12.4</v>
      </c>
      <c r="P872" t="b">
        <v>0</v>
      </c>
      <c r="Q872" t="s">
        <v>8278</v>
      </c>
      <c r="R872" t="str">
        <f t="shared" si="80"/>
        <v>music</v>
      </c>
      <c r="S872" t="str">
        <f t="shared" si="81"/>
        <v>jazz</v>
      </c>
      <c r="T872">
        <v>1377995523</v>
      </c>
      <c r="U872">
        <v>1375403523</v>
      </c>
      <c r="V872" s="9">
        <f t="shared" si="82"/>
        <v>41488.022256944445</v>
      </c>
      <c r="W872" s="10">
        <f t="shared" si="83"/>
        <v>41518.022256944445</v>
      </c>
    </row>
    <row r="873" spans="1:23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>
        <f t="shared" si="78"/>
        <v>5.416666666666667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325</v>
      </c>
      <c r="N873">
        <v>12</v>
      </c>
      <c r="O873">
        <f t="shared" si="79"/>
        <v>27.083333333333332</v>
      </c>
      <c r="P873" t="b">
        <v>0</v>
      </c>
      <c r="Q873" t="s">
        <v>8278</v>
      </c>
      <c r="R873" t="str">
        <f t="shared" si="80"/>
        <v>music</v>
      </c>
      <c r="S873" t="str">
        <f t="shared" si="81"/>
        <v>jazz</v>
      </c>
      <c r="T873">
        <v>1385735295</v>
      </c>
      <c r="U873">
        <v>1383139695</v>
      </c>
      <c r="V873" s="9">
        <f t="shared" si="82"/>
        <v>41577.561284722222</v>
      </c>
      <c r="W873" s="10">
        <f t="shared" si="83"/>
        <v>41607.602951388886</v>
      </c>
    </row>
    <row r="874" spans="1:23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>
        <f t="shared" si="78"/>
        <v>0.8125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65</v>
      </c>
      <c r="N874">
        <v>2</v>
      </c>
      <c r="O874">
        <f t="shared" si="79"/>
        <v>32.5</v>
      </c>
      <c r="P874" t="b">
        <v>0</v>
      </c>
      <c r="Q874" t="s">
        <v>8278</v>
      </c>
      <c r="R874" t="str">
        <f t="shared" si="80"/>
        <v>music</v>
      </c>
      <c r="S874" t="str">
        <f t="shared" si="81"/>
        <v>jazz</v>
      </c>
      <c r="T874">
        <v>1299786527</v>
      </c>
      <c r="U874">
        <v>1295898527</v>
      </c>
      <c r="V874" s="9">
        <f t="shared" si="82"/>
        <v>40567.825543981482</v>
      </c>
      <c r="W874" s="10">
        <f t="shared" si="83"/>
        <v>40612.825543981482</v>
      </c>
    </row>
    <row r="875" spans="1:23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>
        <f t="shared" si="78"/>
        <v>1.2857142857142856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45</v>
      </c>
      <c r="N875">
        <v>5</v>
      </c>
      <c r="O875">
        <f t="shared" si="79"/>
        <v>9</v>
      </c>
      <c r="P875" t="b">
        <v>0</v>
      </c>
      <c r="Q875" t="s">
        <v>8278</v>
      </c>
      <c r="R875" t="str">
        <f t="shared" si="80"/>
        <v>music</v>
      </c>
      <c r="S875" t="str">
        <f t="shared" si="81"/>
        <v>jazz</v>
      </c>
      <c r="T875">
        <v>1352610040</v>
      </c>
      <c r="U875">
        <v>1349150440</v>
      </c>
      <c r="V875" s="9">
        <f t="shared" si="82"/>
        <v>41184.167129629634</v>
      </c>
      <c r="W875" s="10">
        <f t="shared" si="83"/>
        <v>41224.208796296298</v>
      </c>
    </row>
    <row r="876" spans="1:23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>
        <f t="shared" si="78"/>
        <v>24.333333333333336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730</v>
      </c>
      <c r="N876">
        <v>21</v>
      </c>
      <c r="O876">
        <f t="shared" si="79"/>
        <v>34.761904761904759</v>
      </c>
      <c r="P876" t="b">
        <v>0</v>
      </c>
      <c r="Q876" t="s">
        <v>8278</v>
      </c>
      <c r="R876" t="str">
        <f t="shared" si="80"/>
        <v>music</v>
      </c>
      <c r="S876" t="str">
        <f t="shared" si="81"/>
        <v>jazz</v>
      </c>
      <c r="T876">
        <v>1367676034</v>
      </c>
      <c r="U876">
        <v>1365084034</v>
      </c>
      <c r="V876" s="9">
        <f t="shared" si="82"/>
        <v>41368.583726851852</v>
      </c>
      <c r="W876" s="10">
        <f t="shared" si="83"/>
        <v>41398.583726851852</v>
      </c>
    </row>
    <row r="877" spans="1:23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>
        <f t="shared" si="78"/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>
        <v>0</v>
      </c>
      <c r="O877" t="e">
        <f t="shared" si="79"/>
        <v>#DIV/0!</v>
      </c>
      <c r="P877" t="b">
        <v>0</v>
      </c>
      <c r="Q877" t="s">
        <v>8278</v>
      </c>
      <c r="R877" t="str">
        <f t="shared" si="80"/>
        <v>music</v>
      </c>
      <c r="S877" t="str">
        <f t="shared" si="81"/>
        <v>jazz</v>
      </c>
      <c r="T877">
        <v>1442856131</v>
      </c>
      <c r="U877">
        <v>1441128131</v>
      </c>
      <c r="V877" s="9">
        <f t="shared" si="82"/>
        <v>42248.723738425921</v>
      </c>
      <c r="W877" s="10">
        <f t="shared" si="83"/>
        <v>42268.723738425921</v>
      </c>
    </row>
    <row r="878" spans="1:23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>
        <f t="shared" si="78"/>
        <v>40.799492385786799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1286</v>
      </c>
      <c r="N878">
        <v>45</v>
      </c>
      <c r="O878">
        <f t="shared" si="79"/>
        <v>28.577777777777779</v>
      </c>
      <c r="P878" t="b">
        <v>0</v>
      </c>
      <c r="Q878" t="s">
        <v>8278</v>
      </c>
      <c r="R878" t="str">
        <f t="shared" si="80"/>
        <v>music</v>
      </c>
      <c r="S878" t="str">
        <f t="shared" si="81"/>
        <v>jazz</v>
      </c>
      <c r="T878">
        <v>1359978927</v>
      </c>
      <c r="U878">
        <v>1357127727</v>
      </c>
      <c r="V878" s="9">
        <f t="shared" si="82"/>
        <v>41276.496840277774</v>
      </c>
      <c r="W878" s="10">
        <f t="shared" si="83"/>
        <v>41309.496840277774</v>
      </c>
    </row>
    <row r="879" spans="1:23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>
        <f t="shared" si="78"/>
        <v>67.55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1351</v>
      </c>
      <c r="N879">
        <v>29</v>
      </c>
      <c r="O879">
        <f t="shared" si="79"/>
        <v>46.586206896551722</v>
      </c>
      <c r="P879" t="b">
        <v>0</v>
      </c>
      <c r="Q879" t="s">
        <v>8278</v>
      </c>
      <c r="R879" t="str">
        <f t="shared" si="80"/>
        <v>music</v>
      </c>
      <c r="S879" t="str">
        <f t="shared" si="81"/>
        <v>jazz</v>
      </c>
      <c r="T879">
        <v>1387479360</v>
      </c>
      <c r="U879">
        <v>1384887360</v>
      </c>
      <c r="V879" s="9">
        <f t="shared" si="82"/>
        <v>41597.788888888892</v>
      </c>
      <c r="W879" s="10">
        <f t="shared" si="83"/>
        <v>41627.788888888892</v>
      </c>
    </row>
    <row r="880" spans="1:23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>
        <f t="shared" si="78"/>
        <v>1.3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65</v>
      </c>
      <c r="N880">
        <v>2</v>
      </c>
      <c r="O880">
        <f t="shared" si="79"/>
        <v>32.5</v>
      </c>
      <c r="P880" t="b">
        <v>0</v>
      </c>
      <c r="Q880" t="s">
        <v>8278</v>
      </c>
      <c r="R880" t="str">
        <f t="shared" si="80"/>
        <v>music</v>
      </c>
      <c r="S880" t="str">
        <f t="shared" si="81"/>
        <v>jazz</v>
      </c>
      <c r="T880">
        <v>1293082524</v>
      </c>
      <c r="U880">
        <v>1290490524</v>
      </c>
      <c r="V880" s="9">
        <f t="shared" si="82"/>
        <v>40505.232916666668</v>
      </c>
      <c r="W880" s="10">
        <f t="shared" si="83"/>
        <v>40535.232916666668</v>
      </c>
    </row>
    <row r="881" spans="1:23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>
        <f t="shared" si="78"/>
        <v>30.666666666666664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644</v>
      </c>
      <c r="N881">
        <v>30</v>
      </c>
      <c r="O881">
        <f t="shared" si="79"/>
        <v>21.466666666666665</v>
      </c>
      <c r="P881" t="b">
        <v>0</v>
      </c>
      <c r="Q881" t="s">
        <v>8278</v>
      </c>
      <c r="R881" t="str">
        <f t="shared" si="80"/>
        <v>music</v>
      </c>
      <c r="S881" t="str">
        <f t="shared" si="81"/>
        <v>jazz</v>
      </c>
      <c r="T881">
        <v>1338321305</v>
      </c>
      <c r="U881">
        <v>1336506905</v>
      </c>
      <c r="V881" s="9">
        <f t="shared" si="82"/>
        <v>41037.829918981479</v>
      </c>
      <c r="W881" s="10">
        <f t="shared" si="83"/>
        <v>41058.829918981479</v>
      </c>
    </row>
    <row r="882" spans="1:23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>
        <f t="shared" si="78"/>
        <v>2.9894179894179893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113</v>
      </c>
      <c r="N882">
        <v>8</v>
      </c>
      <c r="O882">
        <f t="shared" si="79"/>
        <v>14.125</v>
      </c>
      <c r="P882" t="b">
        <v>0</v>
      </c>
      <c r="Q882" t="s">
        <v>8279</v>
      </c>
      <c r="R882" t="str">
        <f t="shared" si="80"/>
        <v>music</v>
      </c>
      <c r="S882" t="str">
        <f t="shared" si="81"/>
        <v>indie rock</v>
      </c>
      <c r="T882">
        <v>1351582938</v>
      </c>
      <c r="U882">
        <v>1348731738</v>
      </c>
      <c r="V882" s="9">
        <f t="shared" si="82"/>
        <v>41179.32104166667</v>
      </c>
      <c r="W882" s="10">
        <f t="shared" si="83"/>
        <v>41212.32104166667</v>
      </c>
    </row>
    <row r="883" spans="1:23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>
        <f t="shared" si="78"/>
        <v>0.8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30</v>
      </c>
      <c r="N883">
        <v>1</v>
      </c>
      <c r="O883">
        <f t="shared" si="79"/>
        <v>30</v>
      </c>
      <c r="P883" t="b">
        <v>0</v>
      </c>
      <c r="Q883" t="s">
        <v>8279</v>
      </c>
      <c r="R883" t="str">
        <f t="shared" si="80"/>
        <v>music</v>
      </c>
      <c r="S883" t="str">
        <f t="shared" si="81"/>
        <v>indie rock</v>
      </c>
      <c r="T883">
        <v>1326520886</v>
      </c>
      <c r="U883">
        <v>1322632886</v>
      </c>
      <c r="V883" s="9">
        <f t="shared" si="82"/>
        <v>40877.25099537037</v>
      </c>
      <c r="W883" s="10">
        <f t="shared" si="83"/>
        <v>40922.25099537037</v>
      </c>
    </row>
    <row r="884" spans="1:23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>
        <f t="shared" si="78"/>
        <v>20.133333333333333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302</v>
      </c>
      <c r="N884">
        <v>14</v>
      </c>
      <c r="O884">
        <f t="shared" si="79"/>
        <v>21.571428571428573</v>
      </c>
      <c r="P884" t="b">
        <v>0</v>
      </c>
      <c r="Q884" t="s">
        <v>8279</v>
      </c>
      <c r="R884" t="str">
        <f t="shared" si="80"/>
        <v>music</v>
      </c>
      <c r="S884" t="str">
        <f t="shared" si="81"/>
        <v>indie rock</v>
      </c>
      <c r="T884">
        <v>1315341550</v>
      </c>
      <c r="U884">
        <v>1312490350</v>
      </c>
      <c r="V884" s="9">
        <f t="shared" si="82"/>
        <v>40759.860532407409</v>
      </c>
      <c r="W884" s="10">
        <f t="shared" si="83"/>
        <v>40792.860532407409</v>
      </c>
    </row>
    <row r="885" spans="1:23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>
        <f t="shared" si="78"/>
        <v>40.020000000000003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2001</v>
      </c>
      <c r="N885">
        <v>24</v>
      </c>
      <c r="O885">
        <f t="shared" si="79"/>
        <v>83.375</v>
      </c>
      <c r="P885" t="b">
        <v>0</v>
      </c>
      <c r="Q885" t="s">
        <v>8279</v>
      </c>
      <c r="R885" t="str">
        <f t="shared" si="80"/>
        <v>music</v>
      </c>
      <c r="S885" t="str">
        <f t="shared" si="81"/>
        <v>indie rock</v>
      </c>
      <c r="T885">
        <v>1456957635</v>
      </c>
      <c r="U885">
        <v>1451773635</v>
      </c>
      <c r="V885" s="9">
        <f t="shared" si="82"/>
        <v>42371.935590277775</v>
      </c>
      <c r="W885" s="10">
        <f t="shared" si="83"/>
        <v>42431.935590277775</v>
      </c>
    </row>
    <row r="886" spans="1:23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>
        <f t="shared" si="78"/>
        <v>1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20</v>
      </c>
      <c r="N886">
        <v>2</v>
      </c>
      <c r="O886">
        <f t="shared" si="79"/>
        <v>10</v>
      </c>
      <c r="P886" t="b">
        <v>0</v>
      </c>
      <c r="Q886" t="s">
        <v>8279</v>
      </c>
      <c r="R886" t="str">
        <f t="shared" si="80"/>
        <v>music</v>
      </c>
      <c r="S886" t="str">
        <f t="shared" si="81"/>
        <v>indie rock</v>
      </c>
      <c r="T886">
        <v>1336789860</v>
      </c>
      <c r="U886">
        <v>1331666146</v>
      </c>
      <c r="V886" s="9">
        <f t="shared" si="82"/>
        <v>40981.802615740737</v>
      </c>
      <c r="W886" s="10">
        <f t="shared" si="83"/>
        <v>41041.104861111111</v>
      </c>
    </row>
    <row r="887" spans="1:23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>
        <f t="shared" si="78"/>
        <v>75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750</v>
      </c>
      <c r="N887">
        <v>21</v>
      </c>
      <c r="O887">
        <f t="shared" si="79"/>
        <v>35.714285714285715</v>
      </c>
      <c r="P887" t="b">
        <v>0</v>
      </c>
      <c r="Q887" t="s">
        <v>8279</v>
      </c>
      <c r="R887" t="str">
        <f t="shared" si="80"/>
        <v>music</v>
      </c>
      <c r="S887" t="str">
        <f t="shared" si="81"/>
        <v>indie rock</v>
      </c>
      <c r="T887">
        <v>1483137311</v>
      </c>
      <c r="U887">
        <v>1481322911</v>
      </c>
      <c r="V887" s="9">
        <f t="shared" si="82"/>
        <v>42713.941099537042</v>
      </c>
      <c r="W887" s="10">
        <f t="shared" si="83"/>
        <v>42734.941099537042</v>
      </c>
    </row>
    <row r="888" spans="1:23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>
        <f t="shared" si="78"/>
        <v>41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205</v>
      </c>
      <c r="N888">
        <v>7</v>
      </c>
      <c r="O888">
        <f t="shared" si="79"/>
        <v>29.285714285714285</v>
      </c>
      <c r="P888" t="b">
        <v>0</v>
      </c>
      <c r="Q888" t="s">
        <v>8279</v>
      </c>
      <c r="R888" t="str">
        <f t="shared" si="80"/>
        <v>music</v>
      </c>
      <c r="S888" t="str">
        <f t="shared" si="81"/>
        <v>indie rock</v>
      </c>
      <c r="T888">
        <v>1473972813</v>
      </c>
      <c r="U888">
        <v>1471812813</v>
      </c>
      <c r="V888" s="9">
        <f t="shared" si="82"/>
        <v>42603.870520833334</v>
      </c>
      <c r="W888" s="10">
        <f t="shared" si="83"/>
        <v>42628.870520833334</v>
      </c>
    </row>
    <row r="889" spans="1:23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>
        <f t="shared" si="78"/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>
        <v>0</v>
      </c>
      <c r="O889" t="e">
        <f t="shared" si="79"/>
        <v>#DIV/0!</v>
      </c>
      <c r="P889" t="b">
        <v>0</v>
      </c>
      <c r="Q889" t="s">
        <v>8279</v>
      </c>
      <c r="R889" t="str">
        <f t="shared" si="80"/>
        <v>music</v>
      </c>
      <c r="S889" t="str">
        <f t="shared" si="81"/>
        <v>indie rock</v>
      </c>
      <c r="T889">
        <v>1338159655</v>
      </c>
      <c r="U889">
        <v>1335567655</v>
      </c>
      <c r="V889" s="9">
        <f t="shared" si="82"/>
        <v>41026.958969907406</v>
      </c>
      <c r="W889" s="10">
        <f t="shared" si="83"/>
        <v>41056.958969907406</v>
      </c>
    </row>
    <row r="890" spans="1:23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>
        <f t="shared" si="78"/>
        <v>7.1999999999999993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72</v>
      </c>
      <c r="N890">
        <v>4</v>
      </c>
      <c r="O890">
        <f t="shared" si="79"/>
        <v>18</v>
      </c>
      <c r="P890" t="b">
        <v>0</v>
      </c>
      <c r="Q890" t="s">
        <v>8279</v>
      </c>
      <c r="R890" t="str">
        <f t="shared" si="80"/>
        <v>music</v>
      </c>
      <c r="S890" t="str">
        <f t="shared" si="81"/>
        <v>indie rock</v>
      </c>
      <c r="T890">
        <v>1314856800</v>
      </c>
      <c r="U890">
        <v>1311789885</v>
      </c>
      <c r="V890" s="9">
        <f t="shared" si="82"/>
        <v>40751.753298611111</v>
      </c>
      <c r="W890" s="10">
        <f t="shared" si="83"/>
        <v>40787.25</v>
      </c>
    </row>
    <row r="891" spans="1:23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>
        <f t="shared" si="78"/>
        <v>9.4412800000000008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2360.3200000000002</v>
      </c>
      <c r="N891">
        <v>32</v>
      </c>
      <c r="O891">
        <f t="shared" si="79"/>
        <v>73.760000000000005</v>
      </c>
      <c r="P891" t="b">
        <v>0</v>
      </c>
      <c r="Q891" t="s">
        <v>8279</v>
      </c>
      <c r="R891" t="str">
        <f t="shared" si="80"/>
        <v>music</v>
      </c>
      <c r="S891" t="str">
        <f t="shared" si="81"/>
        <v>indie rock</v>
      </c>
      <c r="T891">
        <v>1412534943</v>
      </c>
      <c r="U891">
        <v>1409942943</v>
      </c>
      <c r="V891" s="9">
        <f t="shared" si="82"/>
        <v>41887.784062500003</v>
      </c>
      <c r="W891" s="10">
        <f t="shared" si="83"/>
        <v>41917.784062500003</v>
      </c>
    </row>
    <row r="892" spans="1:23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>
        <f t="shared" si="78"/>
        <v>4.1666666666666661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125</v>
      </c>
      <c r="N892">
        <v>4</v>
      </c>
      <c r="O892">
        <f t="shared" si="79"/>
        <v>31.25</v>
      </c>
      <c r="P892" t="b">
        <v>0</v>
      </c>
      <c r="Q892" t="s">
        <v>8279</v>
      </c>
      <c r="R892" t="str">
        <f t="shared" si="80"/>
        <v>music</v>
      </c>
      <c r="S892" t="str">
        <f t="shared" si="81"/>
        <v>indie rock</v>
      </c>
      <c r="T892">
        <v>1385055979</v>
      </c>
      <c r="U892">
        <v>1382460379</v>
      </c>
      <c r="V892" s="9">
        <f t="shared" si="82"/>
        <v>41569.698831018519</v>
      </c>
      <c r="W892" s="10">
        <f t="shared" si="83"/>
        <v>41599.740497685183</v>
      </c>
    </row>
    <row r="893" spans="1:23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>
        <f t="shared" si="78"/>
        <v>3.25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260</v>
      </c>
      <c r="N893">
        <v>9</v>
      </c>
      <c r="O893">
        <f t="shared" si="79"/>
        <v>28.888888888888889</v>
      </c>
      <c r="P893" t="b">
        <v>0</v>
      </c>
      <c r="Q893" t="s">
        <v>8279</v>
      </c>
      <c r="R893" t="str">
        <f t="shared" si="80"/>
        <v>music</v>
      </c>
      <c r="S893" t="str">
        <f t="shared" si="81"/>
        <v>indie rock</v>
      </c>
      <c r="T893">
        <v>1408581930</v>
      </c>
      <c r="U893">
        <v>1405989930</v>
      </c>
      <c r="V893" s="9">
        <f t="shared" si="82"/>
        <v>41842.031597222223</v>
      </c>
      <c r="W893" s="10">
        <f t="shared" si="83"/>
        <v>41872.031597222223</v>
      </c>
    </row>
    <row r="894" spans="1:23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>
        <f t="shared" si="78"/>
        <v>40.75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2445</v>
      </c>
      <c r="N894">
        <v>17</v>
      </c>
      <c r="O894">
        <f t="shared" si="79"/>
        <v>143.8235294117647</v>
      </c>
      <c r="P894" t="b">
        <v>0</v>
      </c>
      <c r="Q894" t="s">
        <v>8279</v>
      </c>
      <c r="R894" t="str">
        <f t="shared" si="80"/>
        <v>music</v>
      </c>
      <c r="S894" t="str">
        <f t="shared" si="81"/>
        <v>indie rock</v>
      </c>
      <c r="T894">
        <v>1280635200</v>
      </c>
      <c r="U894">
        <v>1273121283</v>
      </c>
      <c r="V894" s="9">
        <f t="shared" si="82"/>
        <v>40304.20003472222</v>
      </c>
      <c r="W894" s="10">
        <f t="shared" si="83"/>
        <v>40391.166666666664</v>
      </c>
    </row>
    <row r="895" spans="1:23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>
        <f t="shared" si="78"/>
        <v>10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200</v>
      </c>
      <c r="N895">
        <v>5</v>
      </c>
      <c r="O895">
        <f t="shared" si="79"/>
        <v>40</v>
      </c>
      <c r="P895" t="b">
        <v>0</v>
      </c>
      <c r="Q895" t="s">
        <v>8279</v>
      </c>
      <c r="R895" t="str">
        <f t="shared" si="80"/>
        <v>music</v>
      </c>
      <c r="S895" t="str">
        <f t="shared" si="81"/>
        <v>indie rock</v>
      </c>
      <c r="T895">
        <v>1427920363</v>
      </c>
      <c r="U895">
        <v>1425331963</v>
      </c>
      <c r="V895" s="9">
        <f t="shared" si="82"/>
        <v>42065.897719907407</v>
      </c>
      <c r="W895" s="10">
        <f t="shared" si="83"/>
        <v>42095.856053240743</v>
      </c>
    </row>
    <row r="896" spans="1:23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>
        <f t="shared" si="78"/>
        <v>39.17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7834</v>
      </c>
      <c r="N896">
        <v>53</v>
      </c>
      <c r="O896">
        <f t="shared" si="79"/>
        <v>147.81132075471697</v>
      </c>
      <c r="P896" t="b">
        <v>0</v>
      </c>
      <c r="Q896" t="s">
        <v>8279</v>
      </c>
      <c r="R896" t="str">
        <f t="shared" si="80"/>
        <v>music</v>
      </c>
      <c r="S896" t="str">
        <f t="shared" si="81"/>
        <v>indie rock</v>
      </c>
      <c r="T896">
        <v>1465169610</v>
      </c>
      <c r="U896">
        <v>1462577610</v>
      </c>
      <c r="V896" s="9">
        <f t="shared" si="82"/>
        <v>42496.981597222228</v>
      </c>
      <c r="W896" s="10">
        <f t="shared" si="83"/>
        <v>42526.981597222228</v>
      </c>
    </row>
    <row r="897" spans="1:23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>
        <f t="shared" si="78"/>
        <v>2.4375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195</v>
      </c>
      <c r="N897">
        <v>7</v>
      </c>
      <c r="O897">
        <f t="shared" si="79"/>
        <v>27.857142857142858</v>
      </c>
      <c r="P897" t="b">
        <v>0</v>
      </c>
      <c r="Q897" t="s">
        <v>8279</v>
      </c>
      <c r="R897" t="str">
        <f t="shared" si="80"/>
        <v>music</v>
      </c>
      <c r="S897" t="str">
        <f t="shared" si="81"/>
        <v>indie rock</v>
      </c>
      <c r="T897">
        <v>1287975829</v>
      </c>
      <c r="U897">
        <v>1284087829</v>
      </c>
      <c r="V897" s="9">
        <f t="shared" si="82"/>
        <v>40431.127650462964</v>
      </c>
      <c r="W897" s="10">
        <f t="shared" si="83"/>
        <v>40476.127650462964</v>
      </c>
    </row>
    <row r="898" spans="1:23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>
        <f t="shared" si="78"/>
        <v>40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3200</v>
      </c>
      <c r="N898">
        <v>72</v>
      </c>
      <c r="O898">
        <f t="shared" si="79"/>
        <v>44.444444444444443</v>
      </c>
      <c r="P898" t="b">
        <v>0</v>
      </c>
      <c r="Q898" t="s">
        <v>8279</v>
      </c>
      <c r="R898" t="str">
        <f t="shared" si="80"/>
        <v>music</v>
      </c>
      <c r="S898" t="str">
        <f t="shared" si="81"/>
        <v>indie rock</v>
      </c>
      <c r="T898">
        <v>1440734400</v>
      </c>
      <c r="U898">
        <v>1438549026</v>
      </c>
      <c r="V898" s="9">
        <f t="shared" si="82"/>
        <v>42218.872986111113</v>
      </c>
      <c r="W898" s="10">
        <f t="shared" si="83"/>
        <v>42244.166666666672</v>
      </c>
    </row>
    <row r="899" spans="1:23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>
        <f t="shared" ref="F899:F962" si="84">(E899/D899)*100</f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>
        <v>0</v>
      </c>
      <c r="O899" t="e">
        <f t="shared" ref="O899:O962" si="85">M899/N899</f>
        <v>#DIV/0!</v>
      </c>
      <c r="P899" t="b">
        <v>0</v>
      </c>
      <c r="Q899" t="s">
        <v>8279</v>
      </c>
      <c r="R899" t="str">
        <f t="shared" ref="R899:R962" si="86">LEFT(Q899,SEARCH("/",Q899,1)-1)</f>
        <v>music</v>
      </c>
      <c r="S899" t="str">
        <f t="shared" ref="S899:S962" si="87">RIGHT(Q899,LEN(Q899)-FIND("/",Q899))</f>
        <v>indie rock</v>
      </c>
      <c r="T899">
        <v>1354123908</v>
      </c>
      <c r="U899">
        <v>1351528308</v>
      </c>
      <c r="V899" s="9">
        <f t="shared" ref="V899:V962" si="88">(((U899/60)/60)/24)+DATE(1970,1,1)</f>
        <v>41211.688750000001</v>
      </c>
      <c r="W899" s="10">
        <f t="shared" ref="W899:W962" si="89">(((T899/60)/60)/24)+DATE(1970,1,1)</f>
        <v>41241.730416666665</v>
      </c>
    </row>
    <row r="900" spans="1:23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>
        <f t="shared" si="84"/>
        <v>2.8000000000000003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70</v>
      </c>
      <c r="N900">
        <v>2</v>
      </c>
      <c r="O900">
        <f t="shared" si="85"/>
        <v>35</v>
      </c>
      <c r="P900" t="b">
        <v>0</v>
      </c>
      <c r="Q900" t="s">
        <v>8279</v>
      </c>
      <c r="R900" t="str">
        <f t="shared" si="86"/>
        <v>music</v>
      </c>
      <c r="S900" t="str">
        <f t="shared" si="87"/>
        <v>indie rock</v>
      </c>
      <c r="T900">
        <v>1326651110</v>
      </c>
      <c r="U900">
        <v>1322763110</v>
      </c>
      <c r="V900" s="9">
        <f t="shared" si="88"/>
        <v>40878.758217592593</v>
      </c>
      <c r="W900" s="10">
        <f t="shared" si="89"/>
        <v>40923.758217592593</v>
      </c>
    </row>
    <row r="901" spans="1:23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>
        <f t="shared" si="84"/>
        <v>37.333333333333336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280</v>
      </c>
      <c r="N901">
        <v>8</v>
      </c>
      <c r="O901">
        <f t="shared" si="85"/>
        <v>35</v>
      </c>
      <c r="P901" t="b">
        <v>0</v>
      </c>
      <c r="Q901" t="s">
        <v>8279</v>
      </c>
      <c r="R901" t="str">
        <f t="shared" si="86"/>
        <v>music</v>
      </c>
      <c r="S901" t="str">
        <f t="shared" si="87"/>
        <v>indie rock</v>
      </c>
      <c r="T901">
        <v>1306549362</v>
      </c>
      <c r="U901">
        <v>1302661362</v>
      </c>
      <c r="V901" s="9">
        <f t="shared" si="88"/>
        <v>40646.099097222221</v>
      </c>
      <c r="W901" s="10">
        <f t="shared" si="89"/>
        <v>40691.099097222221</v>
      </c>
    </row>
    <row r="902" spans="1:23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>
        <f t="shared" si="84"/>
        <v>0.42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21</v>
      </c>
      <c r="N902">
        <v>2</v>
      </c>
      <c r="O902">
        <f t="shared" si="85"/>
        <v>10.5</v>
      </c>
      <c r="P902" t="b">
        <v>0</v>
      </c>
      <c r="Q902" t="s">
        <v>8278</v>
      </c>
      <c r="R902" t="str">
        <f t="shared" si="86"/>
        <v>music</v>
      </c>
      <c r="S902" t="str">
        <f t="shared" si="87"/>
        <v>jazz</v>
      </c>
      <c r="T902">
        <v>1459365802</v>
      </c>
      <c r="U902">
        <v>1456777402</v>
      </c>
      <c r="V902" s="9">
        <f t="shared" si="88"/>
        <v>42429.84956018519</v>
      </c>
      <c r="W902" s="10">
        <f t="shared" si="89"/>
        <v>42459.807893518519</v>
      </c>
    </row>
    <row r="903" spans="1:23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>
        <f t="shared" si="84"/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>
        <v>0</v>
      </c>
      <c r="O903" t="e">
        <f t="shared" si="85"/>
        <v>#DIV/0!</v>
      </c>
      <c r="P903" t="b">
        <v>0</v>
      </c>
      <c r="Q903" t="s">
        <v>8278</v>
      </c>
      <c r="R903" t="str">
        <f t="shared" si="86"/>
        <v>music</v>
      </c>
      <c r="S903" t="str">
        <f t="shared" si="87"/>
        <v>jazz</v>
      </c>
      <c r="T903">
        <v>1276024260</v>
      </c>
      <c r="U903">
        <v>1272050914</v>
      </c>
      <c r="V903" s="9">
        <f t="shared" si="88"/>
        <v>40291.81150462963</v>
      </c>
      <c r="W903" s="10">
        <f t="shared" si="89"/>
        <v>40337.799305555556</v>
      </c>
    </row>
    <row r="904" spans="1:23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>
        <f t="shared" si="84"/>
        <v>0.3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90</v>
      </c>
      <c r="N904">
        <v>3</v>
      </c>
      <c r="O904">
        <f t="shared" si="85"/>
        <v>30</v>
      </c>
      <c r="P904" t="b">
        <v>0</v>
      </c>
      <c r="Q904" t="s">
        <v>8278</v>
      </c>
      <c r="R904" t="str">
        <f t="shared" si="86"/>
        <v>music</v>
      </c>
      <c r="S904" t="str">
        <f t="shared" si="87"/>
        <v>jazz</v>
      </c>
      <c r="T904">
        <v>1409412600</v>
      </c>
      <c r="U904">
        <v>1404947422</v>
      </c>
      <c r="V904" s="9">
        <f t="shared" si="88"/>
        <v>41829.965532407405</v>
      </c>
      <c r="W904" s="10">
        <f t="shared" si="89"/>
        <v>41881.645833333336</v>
      </c>
    </row>
    <row r="905" spans="1:23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>
        <f t="shared" si="84"/>
        <v>3.2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160</v>
      </c>
      <c r="N905">
        <v>4</v>
      </c>
      <c r="O905">
        <f t="shared" si="85"/>
        <v>40</v>
      </c>
      <c r="P905" t="b">
        <v>0</v>
      </c>
      <c r="Q905" t="s">
        <v>8278</v>
      </c>
      <c r="R905" t="str">
        <f t="shared" si="86"/>
        <v>music</v>
      </c>
      <c r="S905" t="str">
        <f t="shared" si="87"/>
        <v>jazz</v>
      </c>
      <c r="T905">
        <v>1348367100</v>
      </c>
      <c r="U905">
        <v>1346180780</v>
      </c>
      <c r="V905" s="9">
        <f t="shared" si="88"/>
        <v>41149.796064814815</v>
      </c>
      <c r="W905" s="10">
        <f t="shared" si="89"/>
        <v>41175.100694444445</v>
      </c>
    </row>
    <row r="906" spans="1:23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>
        <f t="shared" si="84"/>
        <v>0.30199999999999999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151</v>
      </c>
      <c r="N906">
        <v>3</v>
      </c>
      <c r="O906">
        <f t="shared" si="85"/>
        <v>50.333333333333336</v>
      </c>
      <c r="P906" t="b">
        <v>0</v>
      </c>
      <c r="Q906" t="s">
        <v>8278</v>
      </c>
      <c r="R906" t="str">
        <f t="shared" si="86"/>
        <v>music</v>
      </c>
      <c r="S906" t="str">
        <f t="shared" si="87"/>
        <v>jazz</v>
      </c>
      <c r="T906">
        <v>1451786137</v>
      </c>
      <c r="U906">
        <v>1449194137</v>
      </c>
      <c r="V906" s="9">
        <f t="shared" si="88"/>
        <v>42342.080289351856</v>
      </c>
      <c r="W906" s="10">
        <f t="shared" si="89"/>
        <v>42372.080289351856</v>
      </c>
    </row>
    <row r="907" spans="1:23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>
        <f t="shared" si="84"/>
        <v>3.0153846153846153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196</v>
      </c>
      <c r="N907">
        <v>6</v>
      </c>
      <c r="O907">
        <f t="shared" si="85"/>
        <v>32.666666666666664</v>
      </c>
      <c r="P907" t="b">
        <v>0</v>
      </c>
      <c r="Q907" t="s">
        <v>8278</v>
      </c>
      <c r="R907" t="str">
        <f t="shared" si="86"/>
        <v>music</v>
      </c>
      <c r="S907" t="str">
        <f t="shared" si="87"/>
        <v>jazz</v>
      </c>
      <c r="T907">
        <v>1295847926</v>
      </c>
      <c r="U907">
        <v>1290663926</v>
      </c>
      <c r="V907" s="9">
        <f t="shared" si="88"/>
        <v>40507.239884259259</v>
      </c>
      <c r="W907" s="10">
        <f t="shared" si="89"/>
        <v>40567.239884259259</v>
      </c>
    </row>
    <row r="908" spans="1:23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>
        <f t="shared" si="84"/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>
        <v>0</v>
      </c>
      <c r="O908" t="e">
        <f t="shared" si="85"/>
        <v>#DIV/0!</v>
      </c>
      <c r="P908" t="b">
        <v>0</v>
      </c>
      <c r="Q908" t="s">
        <v>8278</v>
      </c>
      <c r="R908" t="str">
        <f t="shared" si="86"/>
        <v>music</v>
      </c>
      <c r="S908" t="str">
        <f t="shared" si="87"/>
        <v>jazz</v>
      </c>
      <c r="T908">
        <v>1394681590</v>
      </c>
      <c r="U908">
        <v>1392093190</v>
      </c>
      <c r="V908" s="9">
        <f t="shared" si="88"/>
        <v>41681.189699074072</v>
      </c>
      <c r="W908" s="10">
        <f t="shared" si="89"/>
        <v>41711.148032407407</v>
      </c>
    </row>
    <row r="909" spans="1:23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>
        <f t="shared" si="84"/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>
        <v>0</v>
      </c>
      <c r="O909" t="e">
        <f t="shared" si="85"/>
        <v>#DIV/0!</v>
      </c>
      <c r="P909" t="b">
        <v>0</v>
      </c>
      <c r="Q909" t="s">
        <v>8278</v>
      </c>
      <c r="R909" t="str">
        <f t="shared" si="86"/>
        <v>music</v>
      </c>
      <c r="S909" t="str">
        <f t="shared" si="87"/>
        <v>jazz</v>
      </c>
      <c r="T909">
        <v>1315715823</v>
      </c>
      <c r="U909">
        <v>1313123823</v>
      </c>
      <c r="V909" s="9">
        <f t="shared" si="88"/>
        <v>40767.192395833335</v>
      </c>
      <c r="W909" s="10">
        <f t="shared" si="89"/>
        <v>40797.192395833335</v>
      </c>
    </row>
    <row r="910" spans="1:23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>
        <f t="shared" si="84"/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>
        <v>0</v>
      </c>
      <c r="O910" t="e">
        <f t="shared" si="85"/>
        <v>#DIV/0!</v>
      </c>
      <c r="P910" t="b">
        <v>0</v>
      </c>
      <c r="Q910" t="s">
        <v>8278</v>
      </c>
      <c r="R910" t="str">
        <f t="shared" si="86"/>
        <v>music</v>
      </c>
      <c r="S910" t="str">
        <f t="shared" si="87"/>
        <v>jazz</v>
      </c>
      <c r="T910">
        <v>1280206740</v>
      </c>
      <c r="U910">
        <v>1276283655</v>
      </c>
      <c r="V910" s="9">
        <f t="shared" si="88"/>
        <v>40340.801562499997</v>
      </c>
      <c r="W910" s="10">
        <f t="shared" si="89"/>
        <v>40386.207638888889</v>
      </c>
    </row>
    <row r="911" spans="1:23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>
        <f t="shared" si="84"/>
        <v>3.25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520</v>
      </c>
      <c r="N911">
        <v>8</v>
      </c>
      <c r="O911">
        <f t="shared" si="85"/>
        <v>65</v>
      </c>
      <c r="P911" t="b">
        <v>0</v>
      </c>
      <c r="Q911" t="s">
        <v>8278</v>
      </c>
      <c r="R911" t="str">
        <f t="shared" si="86"/>
        <v>music</v>
      </c>
      <c r="S911" t="str">
        <f t="shared" si="87"/>
        <v>jazz</v>
      </c>
      <c r="T911">
        <v>1343016000</v>
      </c>
      <c r="U911">
        <v>1340296440</v>
      </c>
      <c r="V911" s="9">
        <f t="shared" si="88"/>
        <v>41081.69027777778</v>
      </c>
      <c r="W911" s="10">
        <f t="shared" si="89"/>
        <v>41113.166666666664</v>
      </c>
    </row>
    <row r="912" spans="1:23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>
        <f t="shared" si="84"/>
        <v>22.363636363636363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123</v>
      </c>
      <c r="N912">
        <v>5</v>
      </c>
      <c r="O912">
        <f t="shared" si="85"/>
        <v>24.6</v>
      </c>
      <c r="P912" t="b">
        <v>0</v>
      </c>
      <c r="Q912" t="s">
        <v>8278</v>
      </c>
      <c r="R912" t="str">
        <f t="shared" si="86"/>
        <v>music</v>
      </c>
      <c r="S912" t="str">
        <f t="shared" si="87"/>
        <v>jazz</v>
      </c>
      <c r="T912">
        <v>1488546319</v>
      </c>
      <c r="U912">
        <v>1483362319</v>
      </c>
      <c r="V912" s="9">
        <f t="shared" si="88"/>
        <v>42737.545358796298</v>
      </c>
      <c r="W912" s="10">
        <f t="shared" si="89"/>
        <v>42797.545358796298</v>
      </c>
    </row>
    <row r="913" spans="1:23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>
        <f t="shared" si="84"/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>
        <v>0</v>
      </c>
      <c r="O913" t="e">
        <f t="shared" si="85"/>
        <v>#DIV/0!</v>
      </c>
      <c r="P913" t="b">
        <v>0</v>
      </c>
      <c r="Q913" t="s">
        <v>8278</v>
      </c>
      <c r="R913" t="str">
        <f t="shared" si="86"/>
        <v>music</v>
      </c>
      <c r="S913" t="str">
        <f t="shared" si="87"/>
        <v>jazz</v>
      </c>
      <c r="T913">
        <v>1390522045</v>
      </c>
      <c r="U913">
        <v>1388707645</v>
      </c>
      <c r="V913" s="9">
        <f t="shared" si="88"/>
        <v>41642.005150462966</v>
      </c>
      <c r="W913" s="10">
        <f t="shared" si="89"/>
        <v>41663.005150462966</v>
      </c>
    </row>
    <row r="914" spans="1:23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>
        <f t="shared" si="84"/>
        <v>0.85714285714285721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30</v>
      </c>
      <c r="N914">
        <v>2</v>
      </c>
      <c r="O914">
        <f t="shared" si="85"/>
        <v>15</v>
      </c>
      <c r="P914" t="b">
        <v>0</v>
      </c>
      <c r="Q914" t="s">
        <v>8278</v>
      </c>
      <c r="R914" t="str">
        <f t="shared" si="86"/>
        <v>music</v>
      </c>
      <c r="S914" t="str">
        <f t="shared" si="87"/>
        <v>jazz</v>
      </c>
      <c r="T914">
        <v>1355197047</v>
      </c>
      <c r="U914">
        <v>1350009447</v>
      </c>
      <c r="V914" s="9">
        <f t="shared" si="88"/>
        <v>41194.109340277777</v>
      </c>
      <c r="W914" s="10">
        <f t="shared" si="89"/>
        <v>41254.151006944441</v>
      </c>
    </row>
    <row r="915" spans="1:23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>
        <f t="shared" si="84"/>
        <v>6.6066666666666665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1982</v>
      </c>
      <c r="N915">
        <v>24</v>
      </c>
      <c r="O915">
        <f t="shared" si="85"/>
        <v>82.583333333333329</v>
      </c>
      <c r="P915" t="b">
        <v>0</v>
      </c>
      <c r="Q915" t="s">
        <v>8278</v>
      </c>
      <c r="R915" t="str">
        <f t="shared" si="86"/>
        <v>music</v>
      </c>
      <c r="S915" t="str">
        <f t="shared" si="87"/>
        <v>jazz</v>
      </c>
      <c r="T915">
        <v>1336188019</v>
      </c>
      <c r="U915">
        <v>1333596019</v>
      </c>
      <c r="V915" s="9">
        <f t="shared" si="88"/>
        <v>41004.139108796298</v>
      </c>
      <c r="W915" s="10">
        <f t="shared" si="89"/>
        <v>41034.139108796298</v>
      </c>
    </row>
    <row r="916" spans="1:23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>
        <f t="shared" si="84"/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>
        <v>0</v>
      </c>
      <c r="O916" t="e">
        <f t="shared" si="85"/>
        <v>#DIV/0!</v>
      </c>
      <c r="P916" t="b">
        <v>0</v>
      </c>
      <c r="Q916" t="s">
        <v>8278</v>
      </c>
      <c r="R916" t="str">
        <f t="shared" si="86"/>
        <v>music</v>
      </c>
      <c r="S916" t="str">
        <f t="shared" si="87"/>
        <v>jazz</v>
      </c>
      <c r="T916">
        <v>1345918747</v>
      </c>
      <c r="U916">
        <v>1343326747</v>
      </c>
      <c r="V916" s="9">
        <f t="shared" si="88"/>
        <v>41116.763275462967</v>
      </c>
      <c r="W916" s="10">
        <f t="shared" si="89"/>
        <v>41146.763275462967</v>
      </c>
    </row>
    <row r="917" spans="1:23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>
        <f t="shared" si="84"/>
        <v>5.7692307692307692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375</v>
      </c>
      <c r="N917">
        <v>9</v>
      </c>
      <c r="O917">
        <f t="shared" si="85"/>
        <v>41.666666666666664</v>
      </c>
      <c r="P917" t="b">
        <v>0</v>
      </c>
      <c r="Q917" t="s">
        <v>8278</v>
      </c>
      <c r="R917" t="str">
        <f t="shared" si="86"/>
        <v>music</v>
      </c>
      <c r="S917" t="str">
        <f t="shared" si="87"/>
        <v>jazz</v>
      </c>
      <c r="T917">
        <v>1330577940</v>
      </c>
      <c r="U917">
        <v>1327853914</v>
      </c>
      <c r="V917" s="9">
        <f t="shared" si="88"/>
        <v>40937.679560185185</v>
      </c>
      <c r="W917" s="10">
        <f t="shared" si="89"/>
        <v>40969.207638888889</v>
      </c>
    </row>
    <row r="918" spans="1:23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>
        <f t="shared" si="84"/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>
        <v>0</v>
      </c>
      <c r="O918" t="e">
        <f t="shared" si="85"/>
        <v>#DIV/0!</v>
      </c>
      <c r="P918" t="b">
        <v>0</v>
      </c>
      <c r="Q918" t="s">
        <v>8278</v>
      </c>
      <c r="R918" t="str">
        <f t="shared" si="86"/>
        <v>music</v>
      </c>
      <c r="S918" t="str">
        <f t="shared" si="87"/>
        <v>jazz</v>
      </c>
      <c r="T918">
        <v>1287723600</v>
      </c>
      <c r="U918">
        <v>1284409734</v>
      </c>
      <c r="V918" s="9">
        <f t="shared" si="88"/>
        <v>40434.853402777779</v>
      </c>
      <c r="W918" s="10">
        <f t="shared" si="89"/>
        <v>40473.208333333336</v>
      </c>
    </row>
    <row r="919" spans="1:23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>
        <f t="shared" si="84"/>
        <v>0.6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30</v>
      </c>
      <c r="N919">
        <v>1</v>
      </c>
      <c r="O919">
        <f t="shared" si="85"/>
        <v>30</v>
      </c>
      <c r="P919" t="b">
        <v>0</v>
      </c>
      <c r="Q919" t="s">
        <v>8278</v>
      </c>
      <c r="R919" t="str">
        <f t="shared" si="86"/>
        <v>music</v>
      </c>
      <c r="S919" t="str">
        <f t="shared" si="87"/>
        <v>jazz</v>
      </c>
      <c r="T919">
        <v>1405305000</v>
      </c>
      <c r="U919">
        <v>1402612730</v>
      </c>
      <c r="V919" s="9">
        <f t="shared" si="88"/>
        <v>41802.94363425926</v>
      </c>
      <c r="W919" s="10">
        <f t="shared" si="89"/>
        <v>41834.104166666664</v>
      </c>
    </row>
    <row r="920" spans="1:23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>
        <f t="shared" si="84"/>
        <v>5.0256410256410255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196</v>
      </c>
      <c r="N920">
        <v>10</v>
      </c>
      <c r="O920">
        <f t="shared" si="85"/>
        <v>19.600000000000001</v>
      </c>
      <c r="P920" t="b">
        <v>0</v>
      </c>
      <c r="Q920" t="s">
        <v>8278</v>
      </c>
      <c r="R920" t="str">
        <f t="shared" si="86"/>
        <v>music</v>
      </c>
      <c r="S920" t="str">
        <f t="shared" si="87"/>
        <v>jazz</v>
      </c>
      <c r="T920">
        <v>1417474761</v>
      </c>
      <c r="U920">
        <v>1414879161</v>
      </c>
      <c r="V920" s="9">
        <f t="shared" si="88"/>
        <v>41944.916215277779</v>
      </c>
      <c r="W920" s="10">
        <f t="shared" si="89"/>
        <v>41974.957881944443</v>
      </c>
    </row>
    <row r="921" spans="1:23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>
        <f t="shared" si="84"/>
        <v>0.5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100</v>
      </c>
      <c r="N921">
        <v>1</v>
      </c>
      <c r="O921">
        <f t="shared" si="85"/>
        <v>100</v>
      </c>
      <c r="P921" t="b">
        <v>0</v>
      </c>
      <c r="Q921" t="s">
        <v>8278</v>
      </c>
      <c r="R921" t="str">
        <f t="shared" si="86"/>
        <v>music</v>
      </c>
      <c r="S921" t="str">
        <f t="shared" si="87"/>
        <v>jazz</v>
      </c>
      <c r="T921">
        <v>1355930645</v>
      </c>
      <c r="U921">
        <v>1352906645</v>
      </c>
      <c r="V921" s="9">
        <f t="shared" si="88"/>
        <v>41227.641724537039</v>
      </c>
      <c r="W921" s="10">
        <f t="shared" si="89"/>
        <v>41262.641724537039</v>
      </c>
    </row>
    <row r="922" spans="1:23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>
        <f t="shared" si="84"/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>
        <v>0</v>
      </c>
      <c r="O922" t="e">
        <f t="shared" si="85"/>
        <v>#DIV/0!</v>
      </c>
      <c r="P922" t="b">
        <v>0</v>
      </c>
      <c r="Q922" t="s">
        <v>8278</v>
      </c>
      <c r="R922" t="str">
        <f t="shared" si="86"/>
        <v>music</v>
      </c>
      <c r="S922" t="str">
        <f t="shared" si="87"/>
        <v>jazz</v>
      </c>
      <c r="T922">
        <v>1384448822</v>
      </c>
      <c r="U922">
        <v>1381853222</v>
      </c>
      <c r="V922" s="9">
        <f t="shared" si="88"/>
        <v>41562.67155092593</v>
      </c>
      <c r="W922" s="10">
        <f t="shared" si="89"/>
        <v>41592.713217592594</v>
      </c>
    </row>
    <row r="923" spans="1:23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>
        <f t="shared" si="84"/>
        <v>30.9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4635</v>
      </c>
      <c r="N923">
        <v>20</v>
      </c>
      <c r="O923">
        <f t="shared" si="85"/>
        <v>231.75</v>
      </c>
      <c r="P923" t="b">
        <v>0</v>
      </c>
      <c r="Q923" t="s">
        <v>8278</v>
      </c>
      <c r="R923" t="str">
        <f t="shared" si="86"/>
        <v>music</v>
      </c>
      <c r="S923" t="str">
        <f t="shared" si="87"/>
        <v>jazz</v>
      </c>
      <c r="T923">
        <v>1323666376</v>
      </c>
      <c r="U923">
        <v>1320033976</v>
      </c>
      <c r="V923" s="9">
        <f t="shared" si="88"/>
        <v>40847.171018518515</v>
      </c>
      <c r="W923" s="10">
        <f t="shared" si="89"/>
        <v>40889.212685185186</v>
      </c>
    </row>
    <row r="924" spans="1:23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>
        <f t="shared" si="84"/>
        <v>21.037037037037038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5680</v>
      </c>
      <c r="N924">
        <v>30</v>
      </c>
      <c r="O924">
        <f t="shared" si="85"/>
        <v>189.33333333333334</v>
      </c>
      <c r="P924" t="b">
        <v>0</v>
      </c>
      <c r="Q924" t="s">
        <v>8278</v>
      </c>
      <c r="R924" t="str">
        <f t="shared" si="86"/>
        <v>music</v>
      </c>
      <c r="S924" t="str">
        <f t="shared" si="87"/>
        <v>jazz</v>
      </c>
      <c r="T924">
        <v>1412167393</v>
      </c>
      <c r="U924">
        <v>1409143393</v>
      </c>
      <c r="V924" s="9">
        <f t="shared" si="88"/>
        <v>41878.530011574076</v>
      </c>
      <c r="W924" s="10">
        <f t="shared" si="89"/>
        <v>41913.530011574076</v>
      </c>
    </row>
    <row r="925" spans="1:23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>
        <f t="shared" si="84"/>
        <v>2.1999999999999997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330</v>
      </c>
      <c r="N925">
        <v>6</v>
      </c>
      <c r="O925">
        <f t="shared" si="85"/>
        <v>55</v>
      </c>
      <c r="P925" t="b">
        <v>0</v>
      </c>
      <c r="Q925" t="s">
        <v>8278</v>
      </c>
      <c r="R925" t="str">
        <f t="shared" si="86"/>
        <v>music</v>
      </c>
      <c r="S925" t="str">
        <f t="shared" si="87"/>
        <v>jazz</v>
      </c>
      <c r="T925">
        <v>1416614523</v>
      </c>
      <c r="U925">
        <v>1414018923</v>
      </c>
      <c r="V925" s="9">
        <f t="shared" si="88"/>
        <v>41934.959756944445</v>
      </c>
      <c r="W925" s="10">
        <f t="shared" si="89"/>
        <v>41965.001423611116</v>
      </c>
    </row>
    <row r="926" spans="1:23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>
        <f t="shared" si="84"/>
        <v>10.9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327</v>
      </c>
      <c r="N926">
        <v>15</v>
      </c>
      <c r="O926">
        <f t="shared" si="85"/>
        <v>21.8</v>
      </c>
      <c r="P926" t="b">
        <v>0</v>
      </c>
      <c r="Q926" t="s">
        <v>8278</v>
      </c>
      <c r="R926" t="str">
        <f t="shared" si="86"/>
        <v>music</v>
      </c>
      <c r="S926" t="str">
        <f t="shared" si="87"/>
        <v>jazz</v>
      </c>
      <c r="T926">
        <v>1360795069</v>
      </c>
      <c r="U926">
        <v>1358203069</v>
      </c>
      <c r="V926" s="9">
        <f t="shared" si="88"/>
        <v>41288.942928240744</v>
      </c>
      <c r="W926" s="10">
        <f t="shared" si="89"/>
        <v>41318.942928240744</v>
      </c>
    </row>
    <row r="927" spans="1:23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>
        <f t="shared" si="84"/>
        <v>2.666666666666667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160</v>
      </c>
      <c r="N927">
        <v>5</v>
      </c>
      <c r="O927">
        <f t="shared" si="85"/>
        <v>32</v>
      </c>
      <c r="P927" t="b">
        <v>0</v>
      </c>
      <c r="Q927" t="s">
        <v>8278</v>
      </c>
      <c r="R927" t="str">
        <f t="shared" si="86"/>
        <v>music</v>
      </c>
      <c r="S927" t="str">
        <f t="shared" si="87"/>
        <v>jazz</v>
      </c>
      <c r="T927">
        <v>1385590111</v>
      </c>
      <c r="U927">
        <v>1382994511</v>
      </c>
      <c r="V927" s="9">
        <f t="shared" si="88"/>
        <v>41575.880914351852</v>
      </c>
      <c r="W927" s="10">
        <f t="shared" si="89"/>
        <v>41605.922581018516</v>
      </c>
    </row>
    <row r="928" spans="1:23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>
        <f t="shared" si="84"/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>
        <v>0</v>
      </c>
      <c r="O928" t="e">
        <f t="shared" si="85"/>
        <v>#DIV/0!</v>
      </c>
      <c r="P928" t="b">
        <v>0</v>
      </c>
      <c r="Q928" t="s">
        <v>8278</v>
      </c>
      <c r="R928" t="str">
        <f t="shared" si="86"/>
        <v>music</v>
      </c>
      <c r="S928" t="str">
        <f t="shared" si="87"/>
        <v>jazz</v>
      </c>
      <c r="T928">
        <v>1278628800</v>
      </c>
      <c r="U928">
        <v>1276043330</v>
      </c>
      <c r="V928" s="9">
        <f t="shared" si="88"/>
        <v>40338.02002314815</v>
      </c>
      <c r="W928" s="10">
        <f t="shared" si="89"/>
        <v>40367.944444444445</v>
      </c>
    </row>
    <row r="929" spans="1:23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>
        <f t="shared" si="84"/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>
        <v>0</v>
      </c>
      <c r="O929" t="e">
        <f t="shared" si="85"/>
        <v>#DIV/0!</v>
      </c>
      <c r="P929" t="b">
        <v>0</v>
      </c>
      <c r="Q929" t="s">
        <v>8278</v>
      </c>
      <c r="R929" t="str">
        <f t="shared" si="86"/>
        <v>music</v>
      </c>
      <c r="S929" t="str">
        <f t="shared" si="87"/>
        <v>jazz</v>
      </c>
      <c r="T929">
        <v>1337024695</v>
      </c>
      <c r="U929">
        <v>1334432695</v>
      </c>
      <c r="V929" s="9">
        <f t="shared" si="88"/>
        <v>41013.822858796295</v>
      </c>
      <c r="W929" s="10">
        <f t="shared" si="89"/>
        <v>41043.822858796295</v>
      </c>
    </row>
    <row r="930" spans="1:23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>
        <f t="shared" si="84"/>
        <v>10.86206896551724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1575</v>
      </c>
      <c r="N930">
        <v>28</v>
      </c>
      <c r="O930">
        <f t="shared" si="85"/>
        <v>56.25</v>
      </c>
      <c r="P930" t="b">
        <v>0</v>
      </c>
      <c r="Q930" t="s">
        <v>8278</v>
      </c>
      <c r="R930" t="str">
        <f t="shared" si="86"/>
        <v>music</v>
      </c>
      <c r="S930" t="str">
        <f t="shared" si="87"/>
        <v>jazz</v>
      </c>
      <c r="T930">
        <v>1353196800</v>
      </c>
      <c r="U930">
        <v>1348864913</v>
      </c>
      <c r="V930" s="9">
        <f t="shared" si="88"/>
        <v>41180.86241898148</v>
      </c>
      <c r="W930" s="10">
        <f t="shared" si="89"/>
        <v>41231</v>
      </c>
    </row>
    <row r="931" spans="1:23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>
        <f t="shared" si="84"/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>
        <v>0</v>
      </c>
      <c r="O931" t="e">
        <f t="shared" si="85"/>
        <v>#DIV/0!</v>
      </c>
      <c r="P931" t="b">
        <v>0</v>
      </c>
      <c r="Q931" t="s">
        <v>8278</v>
      </c>
      <c r="R931" t="str">
        <f t="shared" si="86"/>
        <v>music</v>
      </c>
      <c r="S931" t="str">
        <f t="shared" si="87"/>
        <v>jazz</v>
      </c>
      <c r="T931">
        <v>1333946569</v>
      </c>
      <c r="U931">
        <v>1331358169</v>
      </c>
      <c r="V931" s="9">
        <f t="shared" si="88"/>
        <v>40978.238067129627</v>
      </c>
      <c r="W931" s="10">
        <f t="shared" si="89"/>
        <v>41008.196400462963</v>
      </c>
    </row>
    <row r="932" spans="1:23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>
        <f t="shared" si="84"/>
        <v>38.333333333333336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345</v>
      </c>
      <c r="N932">
        <v>5</v>
      </c>
      <c r="O932">
        <f t="shared" si="85"/>
        <v>69</v>
      </c>
      <c r="P932" t="b">
        <v>0</v>
      </c>
      <c r="Q932" t="s">
        <v>8278</v>
      </c>
      <c r="R932" t="str">
        <f t="shared" si="86"/>
        <v>music</v>
      </c>
      <c r="S932" t="str">
        <f t="shared" si="87"/>
        <v>jazz</v>
      </c>
      <c r="T932">
        <v>1277501520</v>
      </c>
      <c r="U932">
        <v>1273874306</v>
      </c>
      <c r="V932" s="9">
        <f t="shared" si="88"/>
        <v>40312.915578703702</v>
      </c>
      <c r="W932" s="10">
        <f t="shared" si="89"/>
        <v>40354.897222222222</v>
      </c>
    </row>
    <row r="933" spans="1:23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>
        <f t="shared" si="84"/>
        <v>6.5500000000000007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131</v>
      </c>
      <c r="N933">
        <v>7</v>
      </c>
      <c r="O933">
        <f t="shared" si="85"/>
        <v>18.714285714285715</v>
      </c>
      <c r="P933" t="b">
        <v>0</v>
      </c>
      <c r="Q933" t="s">
        <v>8278</v>
      </c>
      <c r="R933" t="str">
        <f t="shared" si="86"/>
        <v>music</v>
      </c>
      <c r="S933" t="str">
        <f t="shared" si="87"/>
        <v>jazz</v>
      </c>
      <c r="T933">
        <v>1395007200</v>
      </c>
      <c r="U933">
        <v>1392021502</v>
      </c>
      <c r="V933" s="9">
        <f t="shared" si="88"/>
        <v>41680.359976851854</v>
      </c>
      <c r="W933" s="10">
        <f t="shared" si="89"/>
        <v>41714.916666666664</v>
      </c>
    </row>
    <row r="934" spans="1:23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>
        <f t="shared" si="84"/>
        <v>14.536842105263158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1381</v>
      </c>
      <c r="N934">
        <v>30</v>
      </c>
      <c r="O934">
        <f t="shared" si="85"/>
        <v>46.033333333333331</v>
      </c>
      <c r="P934" t="b">
        <v>0</v>
      </c>
      <c r="Q934" t="s">
        <v>8278</v>
      </c>
      <c r="R934" t="str">
        <f t="shared" si="86"/>
        <v>music</v>
      </c>
      <c r="S934" t="str">
        <f t="shared" si="87"/>
        <v>jazz</v>
      </c>
      <c r="T934">
        <v>1363990545</v>
      </c>
      <c r="U934">
        <v>1360106145</v>
      </c>
      <c r="V934" s="9">
        <f t="shared" si="88"/>
        <v>41310.969270833331</v>
      </c>
      <c r="W934" s="10">
        <f t="shared" si="89"/>
        <v>41355.927604166667</v>
      </c>
    </row>
    <row r="935" spans="1:23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>
        <f t="shared" si="84"/>
        <v>6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120</v>
      </c>
      <c r="N935">
        <v>2</v>
      </c>
      <c r="O935">
        <f t="shared" si="85"/>
        <v>60</v>
      </c>
      <c r="P935" t="b">
        <v>0</v>
      </c>
      <c r="Q935" t="s">
        <v>8278</v>
      </c>
      <c r="R935" t="str">
        <f t="shared" si="86"/>
        <v>music</v>
      </c>
      <c r="S935" t="str">
        <f t="shared" si="87"/>
        <v>jazz</v>
      </c>
      <c r="T935">
        <v>1399867409</v>
      </c>
      <c r="U935">
        <v>1394683409</v>
      </c>
      <c r="V935" s="9">
        <f t="shared" si="88"/>
        <v>41711.169085648151</v>
      </c>
      <c r="W935" s="10">
        <f t="shared" si="89"/>
        <v>41771.169085648151</v>
      </c>
    </row>
    <row r="936" spans="1:23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>
        <f t="shared" si="84"/>
        <v>30.4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1520</v>
      </c>
      <c r="N936">
        <v>30</v>
      </c>
      <c r="O936">
        <f t="shared" si="85"/>
        <v>50.666666666666664</v>
      </c>
      <c r="P936" t="b">
        <v>0</v>
      </c>
      <c r="Q936" t="s">
        <v>8278</v>
      </c>
      <c r="R936" t="str">
        <f t="shared" si="86"/>
        <v>music</v>
      </c>
      <c r="S936" t="str">
        <f t="shared" si="87"/>
        <v>jazz</v>
      </c>
      <c r="T936">
        <v>1399183200</v>
      </c>
      <c r="U936">
        <v>1396633284</v>
      </c>
      <c r="V936" s="9">
        <f t="shared" si="88"/>
        <v>41733.737083333333</v>
      </c>
      <c r="W936" s="10">
        <f t="shared" si="89"/>
        <v>41763.25</v>
      </c>
    </row>
    <row r="937" spans="1:23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>
        <f t="shared" si="84"/>
        <v>1.4285714285714286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50</v>
      </c>
      <c r="N937">
        <v>2</v>
      </c>
      <c r="O937">
        <f t="shared" si="85"/>
        <v>25</v>
      </c>
      <c r="P937" t="b">
        <v>0</v>
      </c>
      <c r="Q937" t="s">
        <v>8278</v>
      </c>
      <c r="R937" t="str">
        <f t="shared" si="86"/>
        <v>music</v>
      </c>
      <c r="S937" t="str">
        <f t="shared" si="87"/>
        <v>jazz</v>
      </c>
      <c r="T937">
        <v>1454054429</v>
      </c>
      <c r="U937">
        <v>1451462429</v>
      </c>
      <c r="V937" s="9">
        <f t="shared" si="88"/>
        <v>42368.333668981482</v>
      </c>
      <c r="W937" s="10">
        <f t="shared" si="89"/>
        <v>42398.333668981482</v>
      </c>
    </row>
    <row r="938" spans="1:23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>
        <f t="shared" si="84"/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>
        <v>0</v>
      </c>
      <c r="O938" t="e">
        <f t="shared" si="85"/>
        <v>#DIV/0!</v>
      </c>
      <c r="P938" t="b">
        <v>0</v>
      </c>
      <c r="Q938" t="s">
        <v>8278</v>
      </c>
      <c r="R938" t="str">
        <f t="shared" si="86"/>
        <v>music</v>
      </c>
      <c r="S938" t="str">
        <f t="shared" si="87"/>
        <v>jazz</v>
      </c>
      <c r="T938">
        <v>1326916800</v>
      </c>
      <c r="U938">
        <v>1323131689</v>
      </c>
      <c r="V938" s="9">
        <f t="shared" si="88"/>
        <v>40883.024178240739</v>
      </c>
      <c r="W938" s="10">
        <f t="shared" si="89"/>
        <v>40926.833333333336</v>
      </c>
    </row>
    <row r="939" spans="1:23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>
        <f t="shared" si="84"/>
        <v>1.1428571428571428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40</v>
      </c>
      <c r="N939">
        <v>2</v>
      </c>
      <c r="O939">
        <f t="shared" si="85"/>
        <v>20</v>
      </c>
      <c r="P939" t="b">
        <v>0</v>
      </c>
      <c r="Q939" t="s">
        <v>8278</v>
      </c>
      <c r="R939" t="str">
        <f t="shared" si="86"/>
        <v>music</v>
      </c>
      <c r="S939" t="str">
        <f t="shared" si="87"/>
        <v>jazz</v>
      </c>
      <c r="T939">
        <v>1383509357</v>
      </c>
      <c r="U939">
        <v>1380913757</v>
      </c>
      <c r="V939" s="9">
        <f t="shared" si="88"/>
        <v>41551.798113425924</v>
      </c>
      <c r="W939" s="10">
        <f t="shared" si="89"/>
        <v>41581.839780092596</v>
      </c>
    </row>
    <row r="940" spans="1:23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>
        <f t="shared" si="84"/>
        <v>0.35714285714285715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25</v>
      </c>
      <c r="N940">
        <v>1</v>
      </c>
      <c r="O940">
        <f t="shared" si="85"/>
        <v>25</v>
      </c>
      <c r="P940" t="b">
        <v>0</v>
      </c>
      <c r="Q940" t="s">
        <v>8278</v>
      </c>
      <c r="R940" t="str">
        <f t="shared" si="86"/>
        <v>music</v>
      </c>
      <c r="S940" t="str">
        <f t="shared" si="87"/>
        <v>jazz</v>
      </c>
      <c r="T940">
        <v>1346585448</v>
      </c>
      <c r="U940">
        <v>1343993448</v>
      </c>
      <c r="V940" s="9">
        <f t="shared" si="88"/>
        <v>41124.479722222226</v>
      </c>
      <c r="W940" s="10">
        <f t="shared" si="89"/>
        <v>41154.479722222226</v>
      </c>
    </row>
    <row r="941" spans="1:23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>
        <f t="shared" si="84"/>
        <v>1.4545454545454546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40</v>
      </c>
      <c r="N941">
        <v>2</v>
      </c>
      <c r="O941">
        <f t="shared" si="85"/>
        <v>20</v>
      </c>
      <c r="P941" t="b">
        <v>0</v>
      </c>
      <c r="Q941" t="s">
        <v>8278</v>
      </c>
      <c r="R941" t="str">
        <f t="shared" si="86"/>
        <v>music</v>
      </c>
      <c r="S941" t="str">
        <f t="shared" si="87"/>
        <v>jazz</v>
      </c>
      <c r="T941">
        <v>1372622280</v>
      </c>
      <c r="U941">
        <v>1369246738</v>
      </c>
      <c r="V941" s="9">
        <f t="shared" si="88"/>
        <v>41416.763171296298</v>
      </c>
      <c r="W941" s="10">
        <f t="shared" si="89"/>
        <v>41455.831944444442</v>
      </c>
    </row>
    <row r="942" spans="1:23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>
        <f t="shared" si="84"/>
        <v>17.155555555555555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1544</v>
      </c>
      <c r="N942">
        <v>14</v>
      </c>
      <c r="O942">
        <f t="shared" si="85"/>
        <v>110.28571428571429</v>
      </c>
      <c r="P942" t="b">
        <v>0</v>
      </c>
      <c r="Q942" t="s">
        <v>8273</v>
      </c>
      <c r="R942" t="str">
        <f t="shared" si="86"/>
        <v>technology</v>
      </c>
      <c r="S942" t="str">
        <f t="shared" si="87"/>
        <v>wearables</v>
      </c>
      <c r="T942">
        <v>1439251926</v>
      </c>
      <c r="U942">
        <v>1435363926</v>
      </c>
      <c r="V942" s="9">
        <f t="shared" si="88"/>
        <v>42182.008402777778</v>
      </c>
      <c r="W942" s="10">
        <f t="shared" si="89"/>
        <v>42227.008402777778</v>
      </c>
    </row>
    <row r="943" spans="1:23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>
        <f t="shared" si="84"/>
        <v>2.3220000000000001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1161</v>
      </c>
      <c r="N943">
        <v>31</v>
      </c>
      <c r="O943">
        <f t="shared" si="85"/>
        <v>37.451612903225808</v>
      </c>
      <c r="P943" t="b">
        <v>0</v>
      </c>
      <c r="Q943" t="s">
        <v>8273</v>
      </c>
      <c r="R943" t="str">
        <f t="shared" si="86"/>
        <v>technology</v>
      </c>
      <c r="S943" t="str">
        <f t="shared" si="87"/>
        <v>wearables</v>
      </c>
      <c r="T943">
        <v>1486693145</v>
      </c>
      <c r="U943">
        <v>1484101145</v>
      </c>
      <c r="V943" s="9">
        <f t="shared" si="88"/>
        <v>42746.096585648149</v>
      </c>
      <c r="W943" s="10">
        <f t="shared" si="89"/>
        <v>42776.096585648149</v>
      </c>
    </row>
    <row r="944" spans="1:23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>
        <f t="shared" si="84"/>
        <v>8.9066666666666663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668</v>
      </c>
      <c r="N944">
        <v>16</v>
      </c>
      <c r="O944">
        <f t="shared" si="85"/>
        <v>41.75</v>
      </c>
      <c r="P944" t="b">
        <v>0</v>
      </c>
      <c r="Q944" t="s">
        <v>8273</v>
      </c>
      <c r="R944" t="str">
        <f t="shared" si="86"/>
        <v>technology</v>
      </c>
      <c r="S944" t="str">
        <f t="shared" si="87"/>
        <v>wearables</v>
      </c>
      <c r="T944">
        <v>1455826460</v>
      </c>
      <c r="U944">
        <v>1452716060</v>
      </c>
      <c r="V944" s="9">
        <f t="shared" si="88"/>
        <v>42382.843287037031</v>
      </c>
      <c r="W944" s="10">
        <f t="shared" si="89"/>
        <v>42418.843287037031</v>
      </c>
    </row>
    <row r="945" spans="1:23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>
        <f t="shared" si="84"/>
        <v>9.6333333333333346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289</v>
      </c>
      <c r="N945">
        <v>12</v>
      </c>
      <c r="O945">
        <f t="shared" si="85"/>
        <v>24.083333333333332</v>
      </c>
      <c r="P945" t="b">
        <v>0</v>
      </c>
      <c r="Q945" t="s">
        <v>8273</v>
      </c>
      <c r="R945" t="str">
        <f t="shared" si="86"/>
        <v>technology</v>
      </c>
      <c r="S945" t="str">
        <f t="shared" si="87"/>
        <v>wearables</v>
      </c>
      <c r="T945">
        <v>1480438905</v>
      </c>
      <c r="U945">
        <v>1477843305</v>
      </c>
      <c r="V945" s="9">
        <f t="shared" si="88"/>
        <v>42673.66788194445</v>
      </c>
      <c r="W945" s="10">
        <f t="shared" si="89"/>
        <v>42703.709548611107</v>
      </c>
    </row>
    <row r="946" spans="1:23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>
        <f t="shared" si="84"/>
        <v>13.325999999999999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6663</v>
      </c>
      <c r="N946">
        <v>96</v>
      </c>
      <c r="O946">
        <f t="shared" si="85"/>
        <v>69.40625</v>
      </c>
      <c r="P946" t="b">
        <v>0</v>
      </c>
      <c r="Q946" t="s">
        <v>8273</v>
      </c>
      <c r="R946" t="str">
        <f t="shared" si="86"/>
        <v>technology</v>
      </c>
      <c r="S946" t="str">
        <f t="shared" si="87"/>
        <v>wearables</v>
      </c>
      <c r="T946">
        <v>1460988000</v>
      </c>
      <c r="U946">
        <v>1458050450</v>
      </c>
      <c r="V946" s="9">
        <f t="shared" si="88"/>
        <v>42444.583912037036</v>
      </c>
      <c r="W946" s="10">
        <f t="shared" si="89"/>
        <v>42478.583333333328</v>
      </c>
    </row>
    <row r="947" spans="1:23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>
        <f t="shared" si="84"/>
        <v>2.484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2484</v>
      </c>
      <c r="N947">
        <v>16</v>
      </c>
      <c r="O947">
        <f t="shared" si="85"/>
        <v>155.25</v>
      </c>
      <c r="P947" t="b">
        <v>0</v>
      </c>
      <c r="Q947" t="s">
        <v>8273</v>
      </c>
      <c r="R947" t="str">
        <f t="shared" si="86"/>
        <v>technology</v>
      </c>
      <c r="S947" t="str">
        <f t="shared" si="87"/>
        <v>wearables</v>
      </c>
      <c r="T947">
        <v>1487462340</v>
      </c>
      <c r="U947">
        <v>1482958626</v>
      </c>
      <c r="V947" s="9">
        <f t="shared" si="88"/>
        <v>42732.872986111113</v>
      </c>
      <c r="W947" s="10">
        <f t="shared" si="89"/>
        <v>42784.999305555553</v>
      </c>
    </row>
    <row r="948" spans="1:23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>
        <f t="shared" si="84"/>
        <v>1.9066666666666665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286</v>
      </c>
      <c r="N948">
        <v>5</v>
      </c>
      <c r="O948">
        <f t="shared" si="85"/>
        <v>57.2</v>
      </c>
      <c r="P948" t="b">
        <v>0</v>
      </c>
      <c r="Q948" t="s">
        <v>8273</v>
      </c>
      <c r="R948" t="str">
        <f t="shared" si="86"/>
        <v>technology</v>
      </c>
      <c r="S948" t="str">
        <f t="shared" si="87"/>
        <v>wearables</v>
      </c>
      <c r="T948">
        <v>1473444048</v>
      </c>
      <c r="U948">
        <v>1470852048</v>
      </c>
      <c r="V948" s="9">
        <f t="shared" si="88"/>
        <v>42592.750555555554</v>
      </c>
      <c r="W948" s="10">
        <f t="shared" si="89"/>
        <v>42622.750555555554</v>
      </c>
    </row>
    <row r="949" spans="1:23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>
        <f t="shared" si="84"/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>
        <v>0</v>
      </c>
      <c r="O949" t="e">
        <f t="shared" si="85"/>
        <v>#DIV/0!</v>
      </c>
      <c r="P949" t="b">
        <v>0</v>
      </c>
      <c r="Q949" t="s">
        <v>8273</v>
      </c>
      <c r="R949" t="str">
        <f t="shared" si="86"/>
        <v>technology</v>
      </c>
      <c r="S949" t="str">
        <f t="shared" si="87"/>
        <v>wearables</v>
      </c>
      <c r="T949">
        <v>1467312306</v>
      </c>
      <c r="U949">
        <v>1462128306</v>
      </c>
      <c r="V949" s="9">
        <f t="shared" si="88"/>
        <v>42491.781319444446</v>
      </c>
      <c r="W949" s="10">
        <f t="shared" si="89"/>
        <v>42551.781319444446</v>
      </c>
    </row>
    <row r="950" spans="1:23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>
        <f t="shared" si="84"/>
        <v>12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480</v>
      </c>
      <c r="N950">
        <v>8</v>
      </c>
      <c r="O950">
        <f t="shared" si="85"/>
        <v>60</v>
      </c>
      <c r="P950" t="b">
        <v>0</v>
      </c>
      <c r="Q950" t="s">
        <v>8273</v>
      </c>
      <c r="R950" t="str">
        <f t="shared" si="86"/>
        <v>technology</v>
      </c>
      <c r="S950" t="str">
        <f t="shared" si="87"/>
        <v>wearables</v>
      </c>
      <c r="T950">
        <v>1457812364</v>
      </c>
      <c r="U950">
        <v>1455220364</v>
      </c>
      <c r="V950" s="9">
        <f t="shared" si="88"/>
        <v>42411.828287037039</v>
      </c>
      <c r="W950" s="10">
        <f t="shared" si="89"/>
        <v>42441.828287037039</v>
      </c>
    </row>
    <row r="951" spans="1:23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>
        <f t="shared" si="84"/>
        <v>1.365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273</v>
      </c>
      <c r="N951">
        <v>7</v>
      </c>
      <c r="O951">
        <f t="shared" si="85"/>
        <v>39</v>
      </c>
      <c r="P951" t="b">
        <v>0</v>
      </c>
      <c r="Q951" t="s">
        <v>8273</v>
      </c>
      <c r="R951" t="str">
        <f t="shared" si="86"/>
        <v>technology</v>
      </c>
      <c r="S951" t="str">
        <f t="shared" si="87"/>
        <v>wearables</v>
      </c>
      <c r="T951">
        <v>1456016576</v>
      </c>
      <c r="U951">
        <v>1450832576</v>
      </c>
      <c r="V951" s="9">
        <f t="shared" si="88"/>
        <v>42361.043703703705</v>
      </c>
      <c r="W951" s="10">
        <f t="shared" si="89"/>
        <v>42421.043703703705</v>
      </c>
    </row>
    <row r="952" spans="1:23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>
        <f t="shared" si="84"/>
        <v>28.04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1402</v>
      </c>
      <c r="N952">
        <v>24</v>
      </c>
      <c r="O952">
        <f t="shared" si="85"/>
        <v>58.416666666666664</v>
      </c>
      <c r="P952" t="b">
        <v>0</v>
      </c>
      <c r="Q952" t="s">
        <v>8273</v>
      </c>
      <c r="R952" t="str">
        <f t="shared" si="86"/>
        <v>technology</v>
      </c>
      <c r="S952" t="str">
        <f t="shared" si="87"/>
        <v>wearables</v>
      </c>
      <c r="T952">
        <v>1453053661</v>
      </c>
      <c r="U952">
        <v>1450461661</v>
      </c>
      <c r="V952" s="9">
        <f t="shared" si="88"/>
        <v>42356.750706018516</v>
      </c>
      <c r="W952" s="10">
        <f t="shared" si="89"/>
        <v>42386.750706018516</v>
      </c>
    </row>
    <row r="953" spans="1:23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>
        <f t="shared" si="84"/>
        <v>38.39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19195</v>
      </c>
      <c r="N953">
        <v>121</v>
      </c>
      <c r="O953">
        <f t="shared" si="85"/>
        <v>158.63636363636363</v>
      </c>
      <c r="P953" t="b">
        <v>0</v>
      </c>
      <c r="Q953" t="s">
        <v>8273</v>
      </c>
      <c r="R953" t="str">
        <f t="shared" si="86"/>
        <v>technology</v>
      </c>
      <c r="S953" t="str">
        <f t="shared" si="87"/>
        <v>wearables</v>
      </c>
      <c r="T953">
        <v>1465054872</v>
      </c>
      <c r="U953">
        <v>1461166872</v>
      </c>
      <c r="V953" s="9">
        <f t="shared" si="88"/>
        <v>42480.653611111105</v>
      </c>
      <c r="W953" s="10">
        <f t="shared" si="89"/>
        <v>42525.653611111105</v>
      </c>
    </row>
    <row r="954" spans="1:23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>
        <f t="shared" si="84"/>
        <v>39.942857142857143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19572</v>
      </c>
      <c r="N954">
        <v>196</v>
      </c>
      <c r="O954">
        <f t="shared" si="85"/>
        <v>99.857142857142861</v>
      </c>
      <c r="P954" t="b">
        <v>0</v>
      </c>
      <c r="Q954" t="s">
        <v>8273</v>
      </c>
      <c r="R954" t="str">
        <f t="shared" si="86"/>
        <v>technology</v>
      </c>
      <c r="S954" t="str">
        <f t="shared" si="87"/>
        <v>wearables</v>
      </c>
      <c r="T954">
        <v>1479483812</v>
      </c>
      <c r="U954">
        <v>1476888212</v>
      </c>
      <c r="V954" s="9">
        <f t="shared" si="88"/>
        <v>42662.613564814819</v>
      </c>
      <c r="W954" s="10">
        <f t="shared" si="89"/>
        <v>42692.655231481483</v>
      </c>
    </row>
    <row r="955" spans="1:23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>
        <f t="shared" si="84"/>
        <v>0.84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126</v>
      </c>
      <c r="N955">
        <v>5</v>
      </c>
      <c r="O955">
        <f t="shared" si="85"/>
        <v>25.2</v>
      </c>
      <c r="P955" t="b">
        <v>0</v>
      </c>
      <c r="Q955" t="s">
        <v>8273</v>
      </c>
      <c r="R955" t="str">
        <f t="shared" si="86"/>
        <v>technology</v>
      </c>
      <c r="S955" t="str">
        <f t="shared" si="87"/>
        <v>wearables</v>
      </c>
      <c r="T955">
        <v>1422158199</v>
      </c>
      <c r="U955">
        <v>1419566199</v>
      </c>
      <c r="V955" s="9">
        <f t="shared" si="88"/>
        <v>41999.164340277777</v>
      </c>
      <c r="W955" s="10">
        <f t="shared" si="89"/>
        <v>42029.164340277777</v>
      </c>
    </row>
    <row r="956" spans="1:23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>
        <f t="shared" si="84"/>
        <v>43.406666666666666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6511</v>
      </c>
      <c r="N956">
        <v>73</v>
      </c>
      <c r="O956">
        <f t="shared" si="85"/>
        <v>89.191780821917803</v>
      </c>
      <c r="P956" t="b">
        <v>0</v>
      </c>
      <c r="Q956" t="s">
        <v>8273</v>
      </c>
      <c r="R956" t="str">
        <f t="shared" si="86"/>
        <v>technology</v>
      </c>
      <c r="S956" t="str">
        <f t="shared" si="87"/>
        <v>wearables</v>
      </c>
      <c r="T956">
        <v>1440100839</v>
      </c>
      <c r="U956">
        <v>1436472039</v>
      </c>
      <c r="V956" s="9">
        <f t="shared" si="88"/>
        <v>42194.833784722221</v>
      </c>
      <c r="W956" s="10">
        <f t="shared" si="89"/>
        <v>42236.833784722221</v>
      </c>
    </row>
    <row r="957" spans="1:23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>
        <f t="shared" si="84"/>
        <v>5.6613333333333333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16984</v>
      </c>
      <c r="N957">
        <v>93</v>
      </c>
      <c r="O957">
        <f t="shared" si="85"/>
        <v>182.6236559139785</v>
      </c>
      <c r="P957" t="b">
        <v>0</v>
      </c>
      <c r="Q957" t="s">
        <v>8273</v>
      </c>
      <c r="R957" t="str">
        <f t="shared" si="86"/>
        <v>technology</v>
      </c>
      <c r="S957" t="str">
        <f t="shared" si="87"/>
        <v>wearables</v>
      </c>
      <c r="T957">
        <v>1473750300</v>
      </c>
      <c r="U957">
        <v>1470294300</v>
      </c>
      <c r="V957" s="9">
        <f t="shared" si="88"/>
        <v>42586.295138888891</v>
      </c>
      <c r="W957" s="10">
        <f t="shared" si="89"/>
        <v>42626.295138888891</v>
      </c>
    </row>
    <row r="958" spans="1:23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>
        <f t="shared" si="84"/>
        <v>1.722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861</v>
      </c>
      <c r="N958">
        <v>17</v>
      </c>
      <c r="O958">
        <f t="shared" si="85"/>
        <v>50.647058823529413</v>
      </c>
      <c r="P958" t="b">
        <v>0</v>
      </c>
      <c r="Q958" t="s">
        <v>8273</v>
      </c>
      <c r="R958" t="str">
        <f t="shared" si="86"/>
        <v>technology</v>
      </c>
      <c r="S958" t="str">
        <f t="shared" si="87"/>
        <v>wearables</v>
      </c>
      <c r="T958">
        <v>1430081759</v>
      </c>
      <c r="U958">
        <v>1424901359</v>
      </c>
      <c r="V958" s="9">
        <f t="shared" si="88"/>
        <v>42060.913877314815</v>
      </c>
      <c r="W958" s="10">
        <f t="shared" si="89"/>
        <v>42120.872210648144</v>
      </c>
    </row>
    <row r="959" spans="1:23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>
        <f t="shared" si="84"/>
        <v>1.9416666666666664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233</v>
      </c>
      <c r="N959">
        <v>7</v>
      </c>
      <c r="O959">
        <f t="shared" si="85"/>
        <v>33.285714285714285</v>
      </c>
      <c r="P959" t="b">
        <v>0</v>
      </c>
      <c r="Q959" t="s">
        <v>8273</v>
      </c>
      <c r="R959" t="str">
        <f t="shared" si="86"/>
        <v>technology</v>
      </c>
      <c r="S959" t="str">
        <f t="shared" si="87"/>
        <v>wearables</v>
      </c>
      <c r="T959">
        <v>1479392133</v>
      </c>
      <c r="U959">
        <v>1476710133</v>
      </c>
      <c r="V959" s="9">
        <f t="shared" si="88"/>
        <v>42660.552465277782</v>
      </c>
      <c r="W959" s="10">
        <f t="shared" si="89"/>
        <v>42691.594131944439</v>
      </c>
    </row>
    <row r="960" spans="1:23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>
        <f t="shared" si="84"/>
        <v>11.328275684711327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881</v>
      </c>
      <c r="N960">
        <v>17</v>
      </c>
      <c r="O960">
        <f t="shared" si="85"/>
        <v>51.823529411764703</v>
      </c>
      <c r="P960" t="b">
        <v>0</v>
      </c>
      <c r="Q960" t="s">
        <v>8273</v>
      </c>
      <c r="R960" t="str">
        <f t="shared" si="86"/>
        <v>technology</v>
      </c>
      <c r="S960" t="str">
        <f t="shared" si="87"/>
        <v>wearables</v>
      </c>
      <c r="T960">
        <v>1428641940</v>
      </c>
      <c r="U960">
        <v>1426792563</v>
      </c>
      <c r="V960" s="9">
        <f t="shared" si="88"/>
        <v>42082.802812499998</v>
      </c>
      <c r="W960" s="10">
        <f t="shared" si="89"/>
        <v>42104.207638888889</v>
      </c>
    </row>
    <row r="961" spans="1:23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>
        <f t="shared" si="84"/>
        <v>38.86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19430</v>
      </c>
      <c r="N961">
        <v>171</v>
      </c>
      <c r="O961">
        <f t="shared" si="85"/>
        <v>113.62573099415205</v>
      </c>
      <c r="P961" t="b">
        <v>0</v>
      </c>
      <c r="Q961" t="s">
        <v>8273</v>
      </c>
      <c r="R961" t="str">
        <f t="shared" si="86"/>
        <v>technology</v>
      </c>
      <c r="S961" t="str">
        <f t="shared" si="87"/>
        <v>wearables</v>
      </c>
      <c r="T961">
        <v>1421640665</v>
      </c>
      <c r="U961">
        <v>1419048665</v>
      </c>
      <c r="V961" s="9">
        <f t="shared" si="88"/>
        <v>41993.174363425926</v>
      </c>
      <c r="W961" s="10">
        <f t="shared" si="89"/>
        <v>42023.174363425926</v>
      </c>
    </row>
    <row r="962" spans="1:23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>
        <f t="shared" si="84"/>
        <v>46.100628930817614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25655</v>
      </c>
      <c r="N962">
        <v>188</v>
      </c>
      <c r="O962">
        <f t="shared" si="85"/>
        <v>136.46276595744681</v>
      </c>
      <c r="P962" t="b">
        <v>0</v>
      </c>
      <c r="Q962" t="s">
        <v>8273</v>
      </c>
      <c r="R962" t="str">
        <f t="shared" si="86"/>
        <v>technology</v>
      </c>
      <c r="S962" t="str">
        <f t="shared" si="87"/>
        <v>wearables</v>
      </c>
      <c r="T962">
        <v>1489500155</v>
      </c>
      <c r="U962">
        <v>1485874955</v>
      </c>
      <c r="V962" s="9">
        <f t="shared" si="88"/>
        <v>42766.626793981486</v>
      </c>
      <c r="W962" s="10">
        <f t="shared" si="89"/>
        <v>42808.585127314815</v>
      </c>
    </row>
    <row r="963" spans="1:23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>
        <f t="shared" ref="F963:F1026" si="90">(E963/D963)*100</f>
        <v>42.188421052631583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40079</v>
      </c>
      <c r="N963">
        <v>110</v>
      </c>
      <c r="O963">
        <f t="shared" ref="O963:O1026" si="91">M963/N963</f>
        <v>364.35454545454547</v>
      </c>
      <c r="P963" t="b">
        <v>0</v>
      </c>
      <c r="Q963" t="s">
        <v>8273</v>
      </c>
      <c r="R963" t="str">
        <f t="shared" ref="R963:R1026" si="92">LEFT(Q963,SEARCH("/",Q963,1)-1)</f>
        <v>technology</v>
      </c>
      <c r="S963" t="str">
        <f t="shared" ref="S963:S1026" si="93">RIGHT(Q963,LEN(Q963)-FIND("/",Q963))</f>
        <v>wearables</v>
      </c>
      <c r="T963">
        <v>1487617200</v>
      </c>
      <c r="U963">
        <v>1483634335</v>
      </c>
      <c r="V963" s="9">
        <f t="shared" ref="V963:V1026" si="94">(((U963/60)/60)/24)+DATE(1970,1,1)</f>
        <v>42740.693692129629</v>
      </c>
      <c r="W963" s="10">
        <f t="shared" ref="W963:W1026" si="95">(((T963/60)/60)/24)+DATE(1970,1,1)</f>
        <v>42786.791666666672</v>
      </c>
    </row>
    <row r="964" spans="1:23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>
        <f t="shared" si="90"/>
        <v>28.48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712</v>
      </c>
      <c r="N964">
        <v>37</v>
      </c>
      <c r="O964">
        <f t="shared" si="91"/>
        <v>19.243243243243242</v>
      </c>
      <c r="P964" t="b">
        <v>0</v>
      </c>
      <c r="Q964" t="s">
        <v>8273</v>
      </c>
      <c r="R964" t="str">
        <f t="shared" si="92"/>
        <v>technology</v>
      </c>
      <c r="S964" t="str">
        <f t="shared" si="93"/>
        <v>wearables</v>
      </c>
      <c r="T964">
        <v>1455210353</v>
      </c>
      <c r="U964">
        <v>1451927153</v>
      </c>
      <c r="V964" s="9">
        <f t="shared" si="94"/>
        <v>42373.712418981479</v>
      </c>
      <c r="W964" s="10">
        <f t="shared" si="95"/>
        <v>42411.712418981479</v>
      </c>
    </row>
    <row r="965" spans="1:23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>
        <f t="shared" si="90"/>
        <v>1.077142857142857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377</v>
      </c>
      <c r="N965">
        <v>9</v>
      </c>
      <c r="O965">
        <f t="shared" si="91"/>
        <v>41.888888888888886</v>
      </c>
      <c r="P965" t="b">
        <v>0</v>
      </c>
      <c r="Q965" t="s">
        <v>8273</v>
      </c>
      <c r="R965" t="str">
        <f t="shared" si="92"/>
        <v>technology</v>
      </c>
      <c r="S965" t="str">
        <f t="shared" si="93"/>
        <v>wearables</v>
      </c>
      <c r="T965">
        <v>1476717319</v>
      </c>
      <c r="U965">
        <v>1473693319</v>
      </c>
      <c r="V965" s="9">
        <f t="shared" si="94"/>
        <v>42625.635636574079</v>
      </c>
      <c r="W965" s="10">
        <f t="shared" si="95"/>
        <v>42660.635636574079</v>
      </c>
    </row>
    <row r="966" spans="1:23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>
        <f t="shared" si="90"/>
        <v>0.79909090909090907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879</v>
      </c>
      <c r="N966">
        <v>29</v>
      </c>
      <c r="O966">
        <f t="shared" si="91"/>
        <v>30.310344827586206</v>
      </c>
      <c r="P966" t="b">
        <v>0</v>
      </c>
      <c r="Q966" t="s">
        <v>8273</v>
      </c>
      <c r="R966" t="str">
        <f t="shared" si="92"/>
        <v>technology</v>
      </c>
      <c r="S966" t="str">
        <f t="shared" si="93"/>
        <v>wearables</v>
      </c>
      <c r="T966">
        <v>1441119919</v>
      </c>
      <c r="U966">
        <v>1437663919</v>
      </c>
      <c r="V966" s="9">
        <f t="shared" si="94"/>
        <v>42208.628692129627</v>
      </c>
      <c r="W966" s="10">
        <f t="shared" si="95"/>
        <v>42248.628692129627</v>
      </c>
    </row>
    <row r="967" spans="1:23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>
        <f t="shared" si="90"/>
        <v>1.1919999999999999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298</v>
      </c>
      <c r="N967">
        <v>6</v>
      </c>
      <c r="O967">
        <f t="shared" si="91"/>
        <v>49.666666666666664</v>
      </c>
      <c r="P967" t="b">
        <v>0</v>
      </c>
      <c r="Q967" t="s">
        <v>8273</v>
      </c>
      <c r="R967" t="str">
        <f t="shared" si="92"/>
        <v>technology</v>
      </c>
      <c r="S967" t="str">
        <f t="shared" si="93"/>
        <v>wearables</v>
      </c>
      <c r="T967">
        <v>1477454340</v>
      </c>
      <c r="U967">
        <v>1474676646</v>
      </c>
      <c r="V967" s="9">
        <f t="shared" si="94"/>
        <v>42637.016736111109</v>
      </c>
      <c r="W967" s="10">
        <f t="shared" si="95"/>
        <v>42669.165972222225</v>
      </c>
    </row>
    <row r="968" spans="1:23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>
        <f t="shared" si="90"/>
        <v>14.799999999999999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1776</v>
      </c>
      <c r="N968">
        <v>30</v>
      </c>
      <c r="O968">
        <f t="shared" si="91"/>
        <v>59.2</v>
      </c>
      <c r="P968" t="b">
        <v>0</v>
      </c>
      <c r="Q968" t="s">
        <v>8273</v>
      </c>
      <c r="R968" t="str">
        <f t="shared" si="92"/>
        <v>technology</v>
      </c>
      <c r="S968" t="str">
        <f t="shared" si="93"/>
        <v>wearables</v>
      </c>
      <c r="T968">
        <v>1475766932</v>
      </c>
      <c r="U968">
        <v>1473174932</v>
      </c>
      <c r="V968" s="9">
        <f t="shared" si="94"/>
        <v>42619.635787037041</v>
      </c>
      <c r="W968" s="10">
        <f t="shared" si="95"/>
        <v>42649.635787037041</v>
      </c>
    </row>
    <row r="969" spans="1:23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>
        <f t="shared" si="90"/>
        <v>17.810000000000002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3562</v>
      </c>
      <c r="N969">
        <v>81</v>
      </c>
      <c r="O969">
        <f t="shared" si="91"/>
        <v>43.97530864197531</v>
      </c>
      <c r="P969" t="b">
        <v>0</v>
      </c>
      <c r="Q969" t="s">
        <v>8273</v>
      </c>
      <c r="R969" t="str">
        <f t="shared" si="92"/>
        <v>technology</v>
      </c>
      <c r="S969" t="str">
        <f t="shared" si="93"/>
        <v>wearables</v>
      </c>
      <c r="T969">
        <v>1461301574</v>
      </c>
      <c r="U969">
        <v>1456121174</v>
      </c>
      <c r="V969" s="9">
        <f t="shared" si="94"/>
        <v>42422.254328703704</v>
      </c>
      <c r="W969" s="10">
        <f t="shared" si="95"/>
        <v>42482.21266203704</v>
      </c>
    </row>
    <row r="970" spans="1:23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>
        <f t="shared" si="90"/>
        <v>1.325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106</v>
      </c>
      <c r="N970">
        <v>4</v>
      </c>
      <c r="O970">
        <f t="shared" si="91"/>
        <v>26.5</v>
      </c>
      <c r="P970" t="b">
        <v>0</v>
      </c>
      <c r="Q970" t="s">
        <v>8273</v>
      </c>
      <c r="R970" t="str">
        <f t="shared" si="92"/>
        <v>technology</v>
      </c>
      <c r="S970" t="str">
        <f t="shared" si="93"/>
        <v>wearables</v>
      </c>
      <c r="T970">
        <v>1408134034</v>
      </c>
      <c r="U970">
        <v>1405542034</v>
      </c>
      <c r="V970" s="9">
        <f t="shared" si="94"/>
        <v>41836.847615740742</v>
      </c>
      <c r="W970" s="10">
        <f t="shared" si="95"/>
        <v>41866.847615740742</v>
      </c>
    </row>
    <row r="971" spans="1:23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>
        <f t="shared" si="90"/>
        <v>46.666666666666664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14000</v>
      </c>
      <c r="N971">
        <v>11</v>
      </c>
      <c r="O971">
        <f t="shared" si="91"/>
        <v>1272.7272727272727</v>
      </c>
      <c r="P971" t="b">
        <v>0</v>
      </c>
      <c r="Q971" t="s">
        <v>8273</v>
      </c>
      <c r="R971" t="str">
        <f t="shared" si="92"/>
        <v>technology</v>
      </c>
      <c r="S971" t="str">
        <f t="shared" si="93"/>
        <v>wearables</v>
      </c>
      <c r="T971">
        <v>1486624607</v>
      </c>
      <c r="U971">
        <v>1483773407</v>
      </c>
      <c r="V971" s="9">
        <f t="shared" si="94"/>
        <v>42742.30332175926</v>
      </c>
      <c r="W971" s="10">
        <f t="shared" si="95"/>
        <v>42775.30332175926</v>
      </c>
    </row>
    <row r="972" spans="1:23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>
        <f t="shared" si="90"/>
        <v>45.92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2296</v>
      </c>
      <c r="N972">
        <v>14</v>
      </c>
      <c r="O972">
        <f t="shared" si="91"/>
        <v>164</v>
      </c>
      <c r="P972" t="b">
        <v>0</v>
      </c>
      <c r="Q972" t="s">
        <v>8273</v>
      </c>
      <c r="R972" t="str">
        <f t="shared" si="92"/>
        <v>technology</v>
      </c>
      <c r="S972" t="str">
        <f t="shared" si="93"/>
        <v>wearables</v>
      </c>
      <c r="T972">
        <v>1485147540</v>
      </c>
      <c r="U972">
        <v>1481951853</v>
      </c>
      <c r="V972" s="9">
        <f t="shared" si="94"/>
        <v>42721.220520833333</v>
      </c>
      <c r="W972" s="10">
        <f t="shared" si="95"/>
        <v>42758.207638888889</v>
      </c>
    </row>
    <row r="973" spans="1:23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>
        <f t="shared" si="90"/>
        <v>0.22599999999999998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226</v>
      </c>
      <c r="N973">
        <v>5</v>
      </c>
      <c r="O973">
        <f t="shared" si="91"/>
        <v>45.2</v>
      </c>
      <c r="P973" t="b">
        <v>0</v>
      </c>
      <c r="Q973" t="s">
        <v>8273</v>
      </c>
      <c r="R973" t="str">
        <f t="shared" si="92"/>
        <v>technology</v>
      </c>
      <c r="S973" t="str">
        <f t="shared" si="93"/>
        <v>wearables</v>
      </c>
      <c r="T973">
        <v>1433178060</v>
      </c>
      <c r="U973">
        <v>1429290060</v>
      </c>
      <c r="V973" s="9">
        <f t="shared" si="94"/>
        <v>42111.709027777775</v>
      </c>
      <c r="W973" s="10">
        <f t="shared" si="95"/>
        <v>42156.709027777775</v>
      </c>
    </row>
    <row r="974" spans="1:23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>
        <f t="shared" si="90"/>
        <v>34.625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6925</v>
      </c>
      <c r="N974">
        <v>45</v>
      </c>
      <c r="O974">
        <f t="shared" si="91"/>
        <v>153.88888888888889</v>
      </c>
      <c r="P974" t="b">
        <v>0</v>
      </c>
      <c r="Q974" t="s">
        <v>8273</v>
      </c>
      <c r="R974" t="str">
        <f t="shared" si="92"/>
        <v>technology</v>
      </c>
      <c r="S974" t="str">
        <f t="shared" si="93"/>
        <v>wearables</v>
      </c>
      <c r="T974">
        <v>1409813940</v>
      </c>
      <c r="U974">
        <v>1407271598</v>
      </c>
      <c r="V974" s="9">
        <f t="shared" si="94"/>
        <v>41856.865717592591</v>
      </c>
      <c r="W974" s="10">
        <f t="shared" si="95"/>
        <v>41886.290972222225</v>
      </c>
    </row>
    <row r="975" spans="1:23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>
        <f t="shared" si="90"/>
        <v>2.0549999999999997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411</v>
      </c>
      <c r="N975">
        <v>8</v>
      </c>
      <c r="O975">
        <f t="shared" si="91"/>
        <v>51.375</v>
      </c>
      <c r="P975" t="b">
        <v>0</v>
      </c>
      <c r="Q975" t="s">
        <v>8273</v>
      </c>
      <c r="R975" t="str">
        <f t="shared" si="92"/>
        <v>technology</v>
      </c>
      <c r="S975" t="str">
        <f t="shared" si="93"/>
        <v>wearables</v>
      </c>
      <c r="T975">
        <v>1447032093</v>
      </c>
      <c r="U975">
        <v>1441844493</v>
      </c>
      <c r="V975" s="9">
        <f t="shared" si="94"/>
        <v>42257.014965277776</v>
      </c>
      <c r="W975" s="10">
        <f t="shared" si="95"/>
        <v>42317.056631944448</v>
      </c>
    </row>
    <row r="976" spans="1:23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>
        <f t="shared" si="90"/>
        <v>0.55999999999999994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280</v>
      </c>
      <c r="N976">
        <v>3</v>
      </c>
      <c r="O976">
        <f t="shared" si="91"/>
        <v>93.333333333333329</v>
      </c>
      <c r="P976" t="b">
        <v>0</v>
      </c>
      <c r="Q976" t="s">
        <v>8273</v>
      </c>
      <c r="R976" t="str">
        <f t="shared" si="92"/>
        <v>technology</v>
      </c>
      <c r="S976" t="str">
        <f t="shared" si="93"/>
        <v>wearables</v>
      </c>
      <c r="T976">
        <v>1458925156</v>
      </c>
      <c r="U976">
        <v>1456336756</v>
      </c>
      <c r="V976" s="9">
        <f t="shared" si="94"/>
        <v>42424.749490740738</v>
      </c>
      <c r="W976" s="10">
        <f t="shared" si="95"/>
        <v>42454.707824074074</v>
      </c>
    </row>
    <row r="977" spans="1:23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>
        <f t="shared" si="90"/>
        <v>2.6069999999999998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2607</v>
      </c>
      <c r="N977">
        <v>24</v>
      </c>
      <c r="O977">
        <f t="shared" si="91"/>
        <v>108.625</v>
      </c>
      <c r="P977" t="b">
        <v>0</v>
      </c>
      <c r="Q977" t="s">
        <v>8273</v>
      </c>
      <c r="R977" t="str">
        <f t="shared" si="92"/>
        <v>technology</v>
      </c>
      <c r="S977" t="str">
        <f t="shared" si="93"/>
        <v>wearables</v>
      </c>
      <c r="T977">
        <v>1467132185</v>
      </c>
      <c r="U977">
        <v>1461948185</v>
      </c>
      <c r="V977" s="9">
        <f t="shared" si="94"/>
        <v>42489.696585648147</v>
      </c>
      <c r="W977" s="10">
        <f t="shared" si="95"/>
        <v>42549.696585648147</v>
      </c>
    </row>
    <row r="978" spans="1:23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>
        <f t="shared" si="90"/>
        <v>1.9259999999999999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2889</v>
      </c>
      <c r="N978">
        <v>18</v>
      </c>
      <c r="O978">
        <f t="shared" si="91"/>
        <v>160.5</v>
      </c>
      <c r="P978" t="b">
        <v>0</v>
      </c>
      <c r="Q978" t="s">
        <v>8273</v>
      </c>
      <c r="R978" t="str">
        <f t="shared" si="92"/>
        <v>technology</v>
      </c>
      <c r="S978" t="str">
        <f t="shared" si="93"/>
        <v>wearables</v>
      </c>
      <c r="T978">
        <v>1439515497</v>
      </c>
      <c r="U978">
        <v>1435627497</v>
      </c>
      <c r="V978" s="9">
        <f t="shared" si="94"/>
        <v>42185.058993055558</v>
      </c>
      <c r="W978" s="10">
        <f t="shared" si="95"/>
        <v>42230.058993055558</v>
      </c>
    </row>
    <row r="979" spans="1:23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>
        <f t="shared" si="90"/>
        <v>33.666666666666664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909</v>
      </c>
      <c r="N979">
        <v>12</v>
      </c>
      <c r="O979">
        <f t="shared" si="91"/>
        <v>75.75</v>
      </c>
      <c r="P979" t="b">
        <v>0</v>
      </c>
      <c r="Q979" t="s">
        <v>8273</v>
      </c>
      <c r="R979" t="str">
        <f t="shared" si="92"/>
        <v>technology</v>
      </c>
      <c r="S979" t="str">
        <f t="shared" si="93"/>
        <v>wearables</v>
      </c>
      <c r="T979">
        <v>1456094197</v>
      </c>
      <c r="U979">
        <v>1453502197</v>
      </c>
      <c r="V979" s="9">
        <f t="shared" si="94"/>
        <v>42391.942094907412</v>
      </c>
      <c r="W979" s="10">
        <f t="shared" si="95"/>
        <v>42421.942094907412</v>
      </c>
    </row>
    <row r="980" spans="1:23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>
        <f t="shared" si="90"/>
        <v>56.263267182990241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97273</v>
      </c>
      <c r="N980">
        <v>123</v>
      </c>
      <c r="O980">
        <f t="shared" si="91"/>
        <v>790.83739837398377</v>
      </c>
      <c r="P980" t="b">
        <v>0</v>
      </c>
      <c r="Q980" t="s">
        <v>8273</v>
      </c>
      <c r="R980" t="str">
        <f t="shared" si="92"/>
        <v>technology</v>
      </c>
      <c r="S980" t="str">
        <f t="shared" si="93"/>
        <v>wearables</v>
      </c>
      <c r="T980">
        <v>1456385101</v>
      </c>
      <c r="U980">
        <v>1453793101</v>
      </c>
      <c r="V980" s="9">
        <f t="shared" si="94"/>
        <v>42395.309039351851</v>
      </c>
      <c r="W980" s="10">
        <f t="shared" si="95"/>
        <v>42425.309039351851</v>
      </c>
    </row>
    <row r="981" spans="1:23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>
        <f t="shared" si="90"/>
        <v>82.817599999999999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28986.16</v>
      </c>
      <c r="N981">
        <v>96</v>
      </c>
      <c r="O981">
        <f t="shared" si="91"/>
        <v>301.93916666666667</v>
      </c>
      <c r="P981" t="b">
        <v>0</v>
      </c>
      <c r="Q981" t="s">
        <v>8273</v>
      </c>
      <c r="R981" t="str">
        <f t="shared" si="92"/>
        <v>technology</v>
      </c>
      <c r="S981" t="str">
        <f t="shared" si="93"/>
        <v>wearables</v>
      </c>
      <c r="T981">
        <v>1466449140</v>
      </c>
      <c r="U981">
        <v>1463392828</v>
      </c>
      <c r="V981" s="9">
        <f t="shared" si="94"/>
        <v>42506.416990740734</v>
      </c>
      <c r="W981" s="10">
        <f t="shared" si="95"/>
        <v>42541.790972222225</v>
      </c>
    </row>
    <row r="982" spans="1:23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>
        <f t="shared" si="90"/>
        <v>14.860000000000001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1486</v>
      </c>
      <c r="N982">
        <v>31</v>
      </c>
      <c r="O982">
        <f t="shared" si="91"/>
        <v>47.935483870967744</v>
      </c>
      <c r="P982" t="b">
        <v>0</v>
      </c>
      <c r="Q982" t="s">
        <v>8273</v>
      </c>
      <c r="R982" t="str">
        <f t="shared" si="92"/>
        <v>technology</v>
      </c>
      <c r="S982" t="str">
        <f t="shared" si="93"/>
        <v>wearables</v>
      </c>
      <c r="T982">
        <v>1417387322</v>
      </c>
      <c r="U982">
        <v>1413495722</v>
      </c>
      <c r="V982" s="9">
        <f t="shared" si="94"/>
        <v>41928.904189814813</v>
      </c>
      <c r="W982" s="10">
        <f t="shared" si="95"/>
        <v>41973.945856481485</v>
      </c>
    </row>
    <row r="983" spans="1:23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>
        <f t="shared" si="90"/>
        <v>1.2375123751237513E-2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11</v>
      </c>
      <c r="N983">
        <v>4</v>
      </c>
      <c r="O983">
        <f t="shared" si="91"/>
        <v>2.75</v>
      </c>
      <c r="P983" t="b">
        <v>0</v>
      </c>
      <c r="Q983" t="s">
        <v>8273</v>
      </c>
      <c r="R983" t="str">
        <f t="shared" si="92"/>
        <v>technology</v>
      </c>
      <c r="S983" t="str">
        <f t="shared" si="93"/>
        <v>wearables</v>
      </c>
      <c r="T983">
        <v>1407624222</v>
      </c>
      <c r="U983">
        <v>1405032222</v>
      </c>
      <c r="V983" s="9">
        <f t="shared" si="94"/>
        <v>41830.947013888886</v>
      </c>
      <c r="W983" s="10">
        <f t="shared" si="95"/>
        <v>41860.947013888886</v>
      </c>
    </row>
    <row r="984" spans="1:23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>
        <f t="shared" si="90"/>
        <v>1.7142857142857144E-2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>
        <v>3</v>
      </c>
      <c r="O984">
        <f t="shared" si="91"/>
        <v>1</v>
      </c>
      <c r="P984" t="b">
        <v>0</v>
      </c>
      <c r="Q984" t="s">
        <v>8273</v>
      </c>
      <c r="R984" t="str">
        <f t="shared" si="92"/>
        <v>technology</v>
      </c>
      <c r="S984" t="str">
        <f t="shared" si="93"/>
        <v>wearables</v>
      </c>
      <c r="T984">
        <v>1475431486</v>
      </c>
      <c r="U984">
        <v>1472839486</v>
      </c>
      <c r="V984" s="9">
        <f t="shared" si="94"/>
        <v>42615.753310185188</v>
      </c>
      <c r="W984" s="10">
        <f t="shared" si="95"/>
        <v>42645.753310185188</v>
      </c>
    </row>
    <row r="985" spans="1:23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>
        <f t="shared" si="90"/>
        <v>29.506136117214709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30751</v>
      </c>
      <c r="N985">
        <v>179</v>
      </c>
      <c r="O985">
        <f t="shared" si="91"/>
        <v>171.79329608938548</v>
      </c>
      <c r="P985" t="b">
        <v>0</v>
      </c>
      <c r="Q985" t="s">
        <v>8273</v>
      </c>
      <c r="R985" t="str">
        <f t="shared" si="92"/>
        <v>technology</v>
      </c>
      <c r="S985" t="str">
        <f t="shared" si="93"/>
        <v>wearables</v>
      </c>
      <c r="T985">
        <v>1471985640</v>
      </c>
      <c r="U985">
        <v>1469289685</v>
      </c>
      <c r="V985" s="9">
        <f t="shared" si="94"/>
        <v>42574.667650462965</v>
      </c>
      <c r="W985" s="10">
        <f t="shared" si="95"/>
        <v>42605.870833333334</v>
      </c>
    </row>
    <row r="986" spans="1:23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>
        <f t="shared" si="90"/>
        <v>1.06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106</v>
      </c>
      <c r="N986">
        <v>3</v>
      </c>
      <c r="O986">
        <f t="shared" si="91"/>
        <v>35.333333333333336</v>
      </c>
      <c r="P986" t="b">
        <v>0</v>
      </c>
      <c r="Q986" t="s">
        <v>8273</v>
      </c>
      <c r="R986" t="str">
        <f t="shared" si="92"/>
        <v>technology</v>
      </c>
      <c r="S986" t="str">
        <f t="shared" si="93"/>
        <v>wearables</v>
      </c>
      <c r="T986">
        <v>1427507208</v>
      </c>
      <c r="U986">
        <v>1424918808</v>
      </c>
      <c r="V986" s="9">
        <f t="shared" si="94"/>
        <v>42061.11583333333</v>
      </c>
      <c r="W986" s="10">
        <f t="shared" si="95"/>
        <v>42091.074166666673</v>
      </c>
    </row>
    <row r="987" spans="1:23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>
        <f t="shared" si="90"/>
        <v>6.293333333333333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1888</v>
      </c>
      <c r="N987">
        <v>23</v>
      </c>
      <c r="O987">
        <f t="shared" si="91"/>
        <v>82.086956521739125</v>
      </c>
      <c r="P987" t="b">
        <v>0</v>
      </c>
      <c r="Q987" t="s">
        <v>8273</v>
      </c>
      <c r="R987" t="str">
        <f t="shared" si="92"/>
        <v>technology</v>
      </c>
      <c r="S987" t="str">
        <f t="shared" si="93"/>
        <v>wearables</v>
      </c>
      <c r="T987">
        <v>1451602800</v>
      </c>
      <c r="U987">
        <v>1449011610</v>
      </c>
      <c r="V987" s="9">
        <f t="shared" si="94"/>
        <v>42339.967708333337</v>
      </c>
      <c r="W987" s="10">
        <f t="shared" si="95"/>
        <v>42369.958333333328</v>
      </c>
    </row>
    <row r="988" spans="1:23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>
        <f t="shared" si="90"/>
        <v>12.75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2550</v>
      </c>
      <c r="N988">
        <v>23</v>
      </c>
      <c r="O988">
        <f t="shared" si="91"/>
        <v>110.8695652173913</v>
      </c>
      <c r="P988" t="b">
        <v>0</v>
      </c>
      <c r="Q988" t="s">
        <v>8273</v>
      </c>
      <c r="R988" t="str">
        <f t="shared" si="92"/>
        <v>technology</v>
      </c>
      <c r="S988" t="str">
        <f t="shared" si="93"/>
        <v>wearables</v>
      </c>
      <c r="T988">
        <v>1452384000</v>
      </c>
      <c r="U988">
        <v>1447698300</v>
      </c>
      <c r="V988" s="9">
        <f t="shared" si="94"/>
        <v>42324.767361111109</v>
      </c>
      <c r="W988" s="10">
        <f t="shared" si="95"/>
        <v>42379</v>
      </c>
    </row>
    <row r="989" spans="1:23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>
        <f t="shared" si="90"/>
        <v>13.22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6610</v>
      </c>
      <c r="N989">
        <v>41</v>
      </c>
      <c r="O989">
        <f t="shared" si="91"/>
        <v>161.21951219512195</v>
      </c>
      <c r="P989" t="b">
        <v>0</v>
      </c>
      <c r="Q989" t="s">
        <v>8273</v>
      </c>
      <c r="R989" t="str">
        <f t="shared" si="92"/>
        <v>technology</v>
      </c>
      <c r="S989" t="str">
        <f t="shared" si="93"/>
        <v>wearables</v>
      </c>
      <c r="T989">
        <v>1403507050</v>
      </c>
      <c r="U989">
        <v>1400051050</v>
      </c>
      <c r="V989" s="9">
        <f t="shared" si="94"/>
        <v>41773.294560185182</v>
      </c>
      <c r="W989" s="10">
        <f t="shared" si="95"/>
        <v>41813.294560185182</v>
      </c>
    </row>
    <row r="990" spans="1:23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>
        <f t="shared" si="90"/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>
        <v>0</v>
      </c>
      <c r="O990" t="e">
        <f t="shared" si="91"/>
        <v>#DIV/0!</v>
      </c>
      <c r="P990" t="b">
        <v>0</v>
      </c>
      <c r="Q990" t="s">
        <v>8273</v>
      </c>
      <c r="R990" t="str">
        <f t="shared" si="92"/>
        <v>technology</v>
      </c>
      <c r="S990" t="str">
        <f t="shared" si="93"/>
        <v>wearables</v>
      </c>
      <c r="T990">
        <v>1475310825</v>
      </c>
      <c r="U990">
        <v>1472718825</v>
      </c>
      <c r="V990" s="9">
        <f t="shared" si="94"/>
        <v>42614.356770833328</v>
      </c>
      <c r="W990" s="10">
        <f t="shared" si="95"/>
        <v>42644.356770833328</v>
      </c>
    </row>
    <row r="991" spans="1:23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>
        <f t="shared" si="90"/>
        <v>16.77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1677</v>
      </c>
      <c r="N991">
        <v>32</v>
      </c>
      <c r="O991">
        <f t="shared" si="91"/>
        <v>52.40625</v>
      </c>
      <c r="P991" t="b">
        <v>0</v>
      </c>
      <c r="Q991" t="s">
        <v>8273</v>
      </c>
      <c r="R991" t="str">
        <f t="shared" si="92"/>
        <v>technology</v>
      </c>
      <c r="S991" t="str">
        <f t="shared" si="93"/>
        <v>wearables</v>
      </c>
      <c r="T991">
        <v>1475101495</v>
      </c>
      <c r="U991">
        <v>1472509495</v>
      </c>
      <c r="V991" s="9">
        <f t="shared" si="94"/>
        <v>42611.933969907404</v>
      </c>
      <c r="W991" s="10">
        <f t="shared" si="95"/>
        <v>42641.933969907404</v>
      </c>
    </row>
    <row r="992" spans="1:23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>
        <f t="shared" si="90"/>
        <v>0.104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26</v>
      </c>
      <c r="N992">
        <v>2</v>
      </c>
      <c r="O992">
        <f t="shared" si="91"/>
        <v>13</v>
      </c>
      <c r="P992" t="b">
        <v>0</v>
      </c>
      <c r="Q992" t="s">
        <v>8273</v>
      </c>
      <c r="R992" t="str">
        <f t="shared" si="92"/>
        <v>technology</v>
      </c>
      <c r="S992" t="str">
        <f t="shared" si="93"/>
        <v>wearables</v>
      </c>
      <c r="T992">
        <v>1409770164</v>
      </c>
      <c r="U992">
        <v>1407178164</v>
      </c>
      <c r="V992" s="9">
        <f t="shared" si="94"/>
        <v>41855.784305555557</v>
      </c>
      <c r="W992" s="10">
        <f t="shared" si="95"/>
        <v>41885.784305555557</v>
      </c>
    </row>
    <row r="993" spans="1:23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>
        <f t="shared" si="90"/>
        <v>4.24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212</v>
      </c>
      <c r="N993">
        <v>7</v>
      </c>
      <c r="O993">
        <f t="shared" si="91"/>
        <v>30.285714285714285</v>
      </c>
      <c r="P993" t="b">
        <v>0</v>
      </c>
      <c r="Q993" t="s">
        <v>8273</v>
      </c>
      <c r="R993" t="str">
        <f t="shared" si="92"/>
        <v>technology</v>
      </c>
      <c r="S993" t="str">
        <f t="shared" si="93"/>
        <v>wearables</v>
      </c>
      <c r="T993">
        <v>1468349460</v>
      </c>
      <c r="U993">
        <v>1466186988</v>
      </c>
      <c r="V993" s="9">
        <f t="shared" si="94"/>
        <v>42538.75680555556</v>
      </c>
      <c r="W993" s="10">
        <f t="shared" si="95"/>
        <v>42563.785416666666</v>
      </c>
    </row>
    <row r="994" spans="1:23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>
        <f t="shared" si="90"/>
        <v>0.46699999999999997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467</v>
      </c>
      <c r="N994">
        <v>4</v>
      </c>
      <c r="O994">
        <f t="shared" si="91"/>
        <v>116.75</v>
      </c>
      <c r="P994" t="b">
        <v>0</v>
      </c>
      <c r="Q994" t="s">
        <v>8273</v>
      </c>
      <c r="R994" t="str">
        <f t="shared" si="92"/>
        <v>technology</v>
      </c>
      <c r="S994" t="str">
        <f t="shared" si="93"/>
        <v>wearables</v>
      </c>
      <c r="T994">
        <v>1462655519</v>
      </c>
      <c r="U994">
        <v>1457475119</v>
      </c>
      <c r="V994" s="9">
        <f t="shared" si="94"/>
        <v>42437.924988425926</v>
      </c>
      <c r="W994" s="10">
        <f t="shared" si="95"/>
        <v>42497.883321759262</v>
      </c>
    </row>
    <row r="995" spans="1:23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>
        <f t="shared" si="90"/>
        <v>25.087142857142858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17561</v>
      </c>
      <c r="N995">
        <v>196</v>
      </c>
      <c r="O995">
        <f t="shared" si="91"/>
        <v>89.59693877551021</v>
      </c>
      <c r="P995" t="b">
        <v>0</v>
      </c>
      <c r="Q995" t="s">
        <v>8273</v>
      </c>
      <c r="R995" t="str">
        <f t="shared" si="92"/>
        <v>technology</v>
      </c>
      <c r="S995" t="str">
        <f t="shared" si="93"/>
        <v>wearables</v>
      </c>
      <c r="T995">
        <v>1478926800</v>
      </c>
      <c r="U995">
        <v>1476054568</v>
      </c>
      <c r="V995" s="9">
        <f t="shared" si="94"/>
        <v>42652.964907407411</v>
      </c>
      <c r="W995" s="10">
        <f t="shared" si="95"/>
        <v>42686.208333333328</v>
      </c>
    </row>
    <row r="996" spans="1:23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>
        <f t="shared" si="90"/>
        <v>2.3345000000000002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4669</v>
      </c>
      <c r="N996">
        <v>11</v>
      </c>
      <c r="O996">
        <f t="shared" si="91"/>
        <v>424.45454545454544</v>
      </c>
      <c r="P996" t="b">
        <v>0</v>
      </c>
      <c r="Q996" t="s">
        <v>8273</v>
      </c>
      <c r="R996" t="str">
        <f t="shared" si="92"/>
        <v>technology</v>
      </c>
      <c r="S996" t="str">
        <f t="shared" si="93"/>
        <v>wearables</v>
      </c>
      <c r="T996">
        <v>1417388340</v>
      </c>
      <c r="U996">
        <v>1412835530</v>
      </c>
      <c r="V996" s="9">
        <f t="shared" si="94"/>
        <v>41921.263078703705</v>
      </c>
      <c r="W996" s="10">
        <f t="shared" si="95"/>
        <v>41973.957638888889</v>
      </c>
    </row>
    <row r="997" spans="1:23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>
        <f t="shared" si="90"/>
        <v>7.26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726</v>
      </c>
      <c r="N997">
        <v>9</v>
      </c>
      <c r="O997">
        <f t="shared" si="91"/>
        <v>80.666666666666671</v>
      </c>
      <c r="P997" t="b">
        <v>0</v>
      </c>
      <c r="Q997" t="s">
        <v>8273</v>
      </c>
      <c r="R997" t="str">
        <f t="shared" si="92"/>
        <v>technology</v>
      </c>
      <c r="S997" t="str">
        <f t="shared" si="93"/>
        <v>wearables</v>
      </c>
      <c r="T997">
        <v>1417276800</v>
      </c>
      <c r="U997">
        <v>1415140480</v>
      </c>
      <c r="V997" s="9">
        <f t="shared" si="94"/>
        <v>41947.940740740742</v>
      </c>
      <c r="W997" s="10">
        <f t="shared" si="95"/>
        <v>41972.666666666672</v>
      </c>
    </row>
    <row r="998" spans="1:23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>
        <f t="shared" si="90"/>
        <v>1.625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65</v>
      </c>
      <c r="N998">
        <v>5</v>
      </c>
      <c r="O998">
        <f t="shared" si="91"/>
        <v>13</v>
      </c>
      <c r="P998" t="b">
        <v>0</v>
      </c>
      <c r="Q998" t="s">
        <v>8273</v>
      </c>
      <c r="R998" t="str">
        <f t="shared" si="92"/>
        <v>technology</v>
      </c>
      <c r="S998" t="str">
        <f t="shared" si="93"/>
        <v>wearables</v>
      </c>
      <c r="T998">
        <v>1406474820</v>
      </c>
      <c r="U998">
        <v>1403902060</v>
      </c>
      <c r="V998" s="9">
        <f t="shared" si="94"/>
        <v>41817.866435185184</v>
      </c>
      <c r="W998" s="10">
        <f t="shared" si="95"/>
        <v>41847.643750000003</v>
      </c>
    </row>
    <row r="999" spans="1:23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>
        <f t="shared" si="90"/>
        <v>1.3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65</v>
      </c>
      <c r="N999">
        <v>8</v>
      </c>
      <c r="O999">
        <f t="shared" si="91"/>
        <v>8.125</v>
      </c>
      <c r="P999" t="b">
        <v>0</v>
      </c>
      <c r="Q999" t="s">
        <v>8273</v>
      </c>
      <c r="R999" t="str">
        <f t="shared" si="92"/>
        <v>technology</v>
      </c>
      <c r="S999" t="str">
        <f t="shared" si="93"/>
        <v>wearables</v>
      </c>
      <c r="T999">
        <v>1417145297</v>
      </c>
      <c r="U999">
        <v>1414549697</v>
      </c>
      <c r="V999" s="9">
        <f t="shared" si="94"/>
        <v>41941.10297453704</v>
      </c>
      <c r="W999" s="10">
        <f t="shared" si="95"/>
        <v>41971.144641203704</v>
      </c>
    </row>
    <row r="1000" spans="1:23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>
        <f t="shared" si="90"/>
        <v>58.558333333333337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35135</v>
      </c>
      <c r="N1000">
        <v>229</v>
      </c>
      <c r="O1000">
        <f t="shared" si="91"/>
        <v>153.42794759825327</v>
      </c>
      <c r="P1000" t="b">
        <v>0</v>
      </c>
      <c r="Q1000" t="s">
        <v>8273</v>
      </c>
      <c r="R1000" t="str">
        <f t="shared" si="92"/>
        <v>technology</v>
      </c>
      <c r="S1000" t="str">
        <f t="shared" si="93"/>
        <v>wearables</v>
      </c>
      <c r="T1000">
        <v>1447909401</v>
      </c>
      <c r="U1000">
        <v>1444017801</v>
      </c>
      <c r="V1000" s="9">
        <f t="shared" si="94"/>
        <v>42282.168993055559</v>
      </c>
      <c r="W1000" s="10">
        <f t="shared" si="95"/>
        <v>42327.210659722223</v>
      </c>
    </row>
    <row r="1001" spans="1:23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>
        <f t="shared" si="90"/>
        <v>7.7886666666666677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11683</v>
      </c>
      <c r="N1001">
        <v>40</v>
      </c>
      <c r="O1001">
        <f t="shared" si="91"/>
        <v>292.07499999999999</v>
      </c>
      <c r="P1001" t="b">
        <v>0</v>
      </c>
      <c r="Q1001" t="s">
        <v>8273</v>
      </c>
      <c r="R1001" t="str">
        <f t="shared" si="92"/>
        <v>technology</v>
      </c>
      <c r="S1001" t="str">
        <f t="shared" si="93"/>
        <v>wearables</v>
      </c>
      <c r="T1001">
        <v>1415865720</v>
      </c>
      <c r="U1001">
        <v>1413270690</v>
      </c>
      <c r="V1001" s="9">
        <f t="shared" si="94"/>
        <v>41926.29965277778</v>
      </c>
      <c r="W1001" s="10">
        <f t="shared" si="95"/>
        <v>41956.334722222222</v>
      </c>
    </row>
    <row r="1002" spans="1:23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>
        <f t="shared" si="90"/>
        <v>2.2157147647256061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19824</v>
      </c>
      <c r="N1002">
        <v>6</v>
      </c>
      <c r="O1002">
        <f t="shared" si="91"/>
        <v>3304</v>
      </c>
      <c r="P1002" t="b">
        <v>0</v>
      </c>
      <c r="Q1002" t="s">
        <v>8273</v>
      </c>
      <c r="R1002" t="str">
        <f t="shared" si="92"/>
        <v>technology</v>
      </c>
      <c r="S1002" t="str">
        <f t="shared" si="93"/>
        <v>wearables</v>
      </c>
      <c r="T1002">
        <v>1489537560</v>
      </c>
      <c r="U1002">
        <v>1484357160</v>
      </c>
      <c r="V1002" s="9">
        <f t="shared" si="94"/>
        <v>42749.059722222228</v>
      </c>
      <c r="W1002" s="10">
        <f t="shared" si="95"/>
        <v>42809.018055555556</v>
      </c>
    </row>
    <row r="1003" spans="1:23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>
        <f t="shared" si="90"/>
        <v>104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5200</v>
      </c>
      <c r="N1003">
        <v>4</v>
      </c>
      <c r="O1003">
        <f t="shared" si="91"/>
        <v>1300</v>
      </c>
      <c r="P1003" t="b">
        <v>0</v>
      </c>
      <c r="Q1003" t="s">
        <v>8273</v>
      </c>
      <c r="R1003" t="str">
        <f t="shared" si="92"/>
        <v>technology</v>
      </c>
      <c r="S1003" t="str">
        <f t="shared" si="93"/>
        <v>wearables</v>
      </c>
      <c r="T1003">
        <v>1485796613</v>
      </c>
      <c r="U1003">
        <v>1481908613</v>
      </c>
      <c r="V1003" s="9">
        <f t="shared" si="94"/>
        <v>42720.720057870371</v>
      </c>
      <c r="W1003" s="10">
        <f t="shared" si="95"/>
        <v>42765.720057870371</v>
      </c>
    </row>
    <row r="1004" spans="1:23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>
        <f t="shared" si="90"/>
        <v>29.6029602960296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2960</v>
      </c>
      <c r="N1004">
        <v>22</v>
      </c>
      <c r="O1004">
        <f t="shared" si="91"/>
        <v>134.54545454545453</v>
      </c>
      <c r="P1004" t="b">
        <v>0</v>
      </c>
      <c r="Q1004" t="s">
        <v>8273</v>
      </c>
      <c r="R1004" t="str">
        <f t="shared" si="92"/>
        <v>technology</v>
      </c>
      <c r="S1004" t="str">
        <f t="shared" si="93"/>
        <v>wearables</v>
      </c>
      <c r="T1004">
        <v>1450331940</v>
      </c>
      <c r="U1004">
        <v>1447777514</v>
      </c>
      <c r="V1004" s="9">
        <f t="shared" si="94"/>
        <v>42325.684189814812</v>
      </c>
      <c r="W1004" s="10">
        <f t="shared" si="95"/>
        <v>42355.249305555553</v>
      </c>
    </row>
    <row r="1005" spans="1:23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>
        <f t="shared" si="90"/>
        <v>16.055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3211</v>
      </c>
      <c r="N1005">
        <v>15</v>
      </c>
      <c r="O1005">
        <f t="shared" si="91"/>
        <v>214.06666666666666</v>
      </c>
      <c r="P1005" t="b">
        <v>0</v>
      </c>
      <c r="Q1005" t="s">
        <v>8273</v>
      </c>
      <c r="R1005" t="str">
        <f t="shared" si="92"/>
        <v>technology</v>
      </c>
      <c r="S1005" t="str">
        <f t="shared" si="93"/>
        <v>wearables</v>
      </c>
      <c r="T1005">
        <v>1489680061</v>
      </c>
      <c r="U1005">
        <v>1487091661</v>
      </c>
      <c r="V1005" s="9">
        <f t="shared" si="94"/>
        <v>42780.709039351852</v>
      </c>
      <c r="W1005" s="10">
        <f t="shared" si="95"/>
        <v>42810.667372685188</v>
      </c>
    </row>
    <row r="1006" spans="1:23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>
        <f t="shared" si="90"/>
        <v>82.207999999999998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20552</v>
      </c>
      <c r="N1006">
        <v>95</v>
      </c>
      <c r="O1006">
        <f t="shared" si="91"/>
        <v>216.33684210526314</v>
      </c>
      <c r="P1006" t="b">
        <v>0</v>
      </c>
      <c r="Q1006" t="s">
        <v>8273</v>
      </c>
      <c r="R1006" t="str">
        <f t="shared" si="92"/>
        <v>technology</v>
      </c>
      <c r="S1006" t="str">
        <f t="shared" si="93"/>
        <v>wearables</v>
      </c>
      <c r="T1006">
        <v>1455814827</v>
      </c>
      <c r="U1006">
        <v>1453222827</v>
      </c>
      <c r="V1006" s="9">
        <f t="shared" si="94"/>
        <v>42388.708645833336</v>
      </c>
      <c r="W1006" s="10">
        <f t="shared" si="95"/>
        <v>42418.708645833336</v>
      </c>
    </row>
    <row r="1007" spans="1:23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>
        <f t="shared" si="90"/>
        <v>75.051000000000002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150102</v>
      </c>
      <c r="N1007">
        <v>161</v>
      </c>
      <c r="O1007">
        <f t="shared" si="91"/>
        <v>932.31055900621118</v>
      </c>
      <c r="P1007" t="b">
        <v>0</v>
      </c>
      <c r="Q1007" t="s">
        <v>8273</v>
      </c>
      <c r="R1007" t="str">
        <f t="shared" si="92"/>
        <v>technology</v>
      </c>
      <c r="S1007" t="str">
        <f t="shared" si="93"/>
        <v>wearables</v>
      </c>
      <c r="T1007">
        <v>1446217183</v>
      </c>
      <c r="U1007">
        <v>1443538783</v>
      </c>
      <c r="V1007" s="9">
        <f t="shared" si="94"/>
        <v>42276.624803240738</v>
      </c>
      <c r="W1007" s="10">
        <f t="shared" si="95"/>
        <v>42307.624803240738</v>
      </c>
    </row>
    <row r="1008" spans="1:23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>
        <f t="shared" si="90"/>
        <v>5.8500000000000005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234</v>
      </c>
      <c r="N1008">
        <v>8</v>
      </c>
      <c r="O1008">
        <f t="shared" si="91"/>
        <v>29.25</v>
      </c>
      <c r="P1008" t="b">
        <v>0</v>
      </c>
      <c r="Q1008" t="s">
        <v>8273</v>
      </c>
      <c r="R1008" t="str">
        <f t="shared" si="92"/>
        <v>technology</v>
      </c>
      <c r="S1008" t="str">
        <f t="shared" si="93"/>
        <v>wearables</v>
      </c>
      <c r="T1008">
        <v>1418368260</v>
      </c>
      <c r="U1008">
        <v>1417654672</v>
      </c>
      <c r="V1008" s="9">
        <f t="shared" si="94"/>
        <v>41977.040185185186</v>
      </c>
      <c r="W1008" s="10">
        <f t="shared" si="95"/>
        <v>41985.299305555556</v>
      </c>
    </row>
    <row r="1009" spans="1:23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>
        <f t="shared" si="90"/>
        <v>44.32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13296</v>
      </c>
      <c r="N1009">
        <v>76</v>
      </c>
      <c r="O1009">
        <f t="shared" si="91"/>
        <v>174.94736842105263</v>
      </c>
      <c r="P1009" t="b">
        <v>0</v>
      </c>
      <c r="Q1009" t="s">
        <v>8273</v>
      </c>
      <c r="R1009" t="str">
        <f t="shared" si="92"/>
        <v>technology</v>
      </c>
      <c r="S1009" t="str">
        <f t="shared" si="93"/>
        <v>wearables</v>
      </c>
      <c r="T1009">
        <v>1481727623</v>
      </c>
      <c r="U1009">
        <v>1478095223</v>
      </c>
      <c r="V1009" s="9">
        <f t="shared" si="94"/>
        <v>42676.583599537036</v>
      </c>
      <c r="W1009" s="10">
        <f t="shared" si="95"/>
        <v>42718.6252662037</v>
      </c>
    </row>
    <row r="1010" spans="1:23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>
        <f t="shared" si="90"/>
        <v>0.26737967914438499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250</v>
      </c>
      <c r="N1010">
        <v>1</v>
      </c>
      <c r="O1010">
        <f t="shared" si="91"/>
        <v>250</v>
      </c>
      <c r="P1010" t="b">
        <v>0</v>
      </c>
      <c r="Q1010" t="s">
        <v>8273</v>
      </c>
      <c r="R1010" t="str">
        <f t="shared" si="92"/>
        <v>technology</v>
      </c>
      <c r="S1010" t="str">
        <f t="shared" si="93"/>
        <v>wearables</v>
      </c>
      <c r="T1010">
        <v>1482953115</v>
      </c>
      <c r="U1010">
        <v>1480361115</v>
      </c>
      <c r="V1010" s="9">
        <f t="shared" si="94"/>
        <v>42702.809201388889</v>
      </c>
      <c r="W1010" s="10">
        <f t="shared" si="95"/>
        <v>42732.809201388889</v>
      </c>
    </row>
    <row r="1011" spans="1:23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>
        <f t="shared" si="90"/>
        <v>13.13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6565</v>
      </c>
      <c r="N1011">
        <v>101</v>
      </c>
      <c r="O1011">
        <f t="shared" si="91"/>
        <v>65</v>
      </c>
      <c r="P1011" t="b">
        <v>0</v>
      </c>
      <c r="Q1011" t="s">
        <v>8273</v>
      </c>
      <c r="R1011" t="str">
        <f t="shared" si="92"/>
        <v>technology</v>
      </c>
      <c r="S1011" t="str">
        <f t="shared" si="93"/>
        <v>wearables</v>
      </c>
      <c r="T1011">
        <v>1466346646</v>
      </c>
      <c r="U1011">
        <v>1463754646</v>
      </c>
      <c r="V1011" s="9">
        <f t="shared" si="94"/>
        <v>42510.604699074072</v>
      </c>
      <c r="W1011" s="10">
        <f t="shared" si="95"/>
        <v>42540.604699074072</v>
      </c>
    </row>
    <row r="1012" spans="1:23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>
        <f t="shared" si="90"/>
        <v>0.19088937093275488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220</v>
      </c>
      <c r="N1012">
        <v>4</v>
      </c>
      <c r="O1012">
        <f t="shared" si="91"/>
        <v>55</v>
      </c>
      <c r="P1012" t="b">
        <v>0</v>
      </c>
      <c r="Q1012" t="s">
        <v>8273</v>
      </c>
      <c r="R1012" t="str">
        <f t="shared" si="92"/>
        <v>technology</v>
      </c>
      <c r="S1012" t="str">
        <f t="shared" si="93"/>
        <v>wearables</v>
      </c>
      <c r="T1012">
        <v>1473044340</v>
      </c>
      <c r="U1012">
        <v>1468180462</v>
      </c>
      <c r="V1012" s="9">
        <f t="shared" si="94"/>
        <v>42561.829421296294</v>
      </c>
      <c r="W1012" s="10">
        <f t="shared" si="95"/>
        <v>42618.124305555553</v>
      </c>
    </row>
    <row r="1013" spans="1:23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>
        <f t="shared" si="90"/>
        <v>0.375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75</v>
      </c>
      <c r="N1013">
        <v>1</v>
      </c>
      <c r="O1013">
        <f t="shared" si="91"/>
        <v>75</v>
      </c>
      <c r="P1013" t="b">
        <v>0</v>
      </c>
      <c r="Q1013" t="s">
        <v>8273</v>
      </c>
      <c r="R1013" t="str">
        <f t="shared" si="92"/>
        <v>technology</v>
      </c>
      <c r="S1013" t="str">
        <f t="shared" si="93"/>
        <v>wearables</v>
      </c>
      <c r="T1013">
        <v>1418938395</v>
      </c>
      <c r="U1013">
        <v>1415050395</v>
      </c>
      <c r="V1013" s="9">
        <f t="shared" si="94"/>
        <v>41946.898090277777</v>
      </c>
      <c r="W1013" s="10">
        <f t="shared" si="95"/>
        <v>41991.898090277777</v>
      </c>
    </row>
    <row r="1014" spans="1:23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>
        <f t="shared" si="90"/>
        <v>21535.021000000001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1076751.05</v>
      </c>
      <c r="N1014">
        <v>775</v>
      </c>
      <c r="O1014">
        <f t="shared" si="91"/>
        <v>1389.3561935483872</v>
      </c>
      <c r="P1014" t="b">
        <v>0</v>
      </c>
      <c r="Q1014" t="s">
        <v>8273</v>
      </c>
      <c r="R1014" t="str">
        <f t="shared" si="92"/>
        <v>technology</v>
      </c>
      <c r="S1014" t="str">
        <f t="shared" si="93"/>
        <v>wearables</v>
      </c>
      <c r="T1014">
        <v>1485254052</v>
      </c>
      <c r="U1014">
        <v>1481366052</v>
      </c>
      <c r="V1014" s="9">
        <f t="shared" si="94"/>
        <v>42714.440416666665</v>
      </c>
      <c r="W1014" s="10">
        <f t="shared" si="95"/>
        <v>42759.440416666665</v>
      </c>
    </row>
    <row r="1015" spans="1:23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>
        <f t="shared" si="90"/>
        <v>34.527999999999999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8632</v>
      </c>
      <c r="N1015">
        <v>90</v>
      </c>
      <c r="O1015">
        <f t="shared" si="91"/>
        <v>95.911111111111111</v>
      </c>
      <c r="P1015" t="b">
        <v>0</v>
      </c>
      <c r="Q1015" t="s">
        <v>8273</v>
      </c>
      <c r="R1015" t="str">
        <f t="shared" si="92"/>
        <v>technology</v>
      </c>
      <c r="S1015" t="str">
        <f t="shared" si="93"/>
        <v>wearables</v>
      </c>
      <c r="T1015">
        <v>1451419200</v>
      </c>
      <c r="U1015">
        <v>1449000056</v>
      </c>
      <c r="V1015" s="9">
        <f t="shared" si="94"/>
        <v>42339.833981481483</v>
      </c>
      <c r="W1015" s="10">
        <f t="shared" si="95"/>
        <v>42367.833333333328</v>
      </c>
    </row>
    <row r="1016" spans="1:23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>
        <f t="shared" si="90"/>
        <v>30.599999999999998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3060</v>
      </c>
      <c r="N1016">
        <v>16</v>
      </c>
      <c r="O1016">
        <f t="shared" si="91"/>
        <v>191.25</v>
      </c>
      <c r="P1016" t="b">
        <v>0</v>
      </c>
      <c r="Q1016" t="s">
        <v>8273</v>
      </c>
      <c r="R1016" t="str">
        <f t="shared" si="92"/>
        <v>technology</v>
      </c>
      <c r="S1016" t="str">
        <f t="shared" si="93"/>
        <v>wearables</v>
      </c>
      <c r="T1016">
        <v>1420070615</v>
      </c>
      <c r="U1016">
        <v>1415750615</v>
      </c>
      <c r="V1016" s="9">
        <f t="shared" si="94"/>
        <v>41955.002488425926</v>
      </c>
      <c r="W1016" s="10">
        <f t="shared" si="95"/>
        <v>42005.002488425926</v>
      </c>
    </row>
    <row r="1017" spans="1:23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>
        <f t="shared" si="90"/>
        <v>2.666666666666667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240</v>
      </c>
      <c r="N1017">
        <v>6</v>
      </c>
      <c r="O1017">
        <f t="shared" si="91"/>
        <v>40</v>
      </c>
      <c r="P1017" t="b">
        <v>0</v>
      </c>
      <c r="Q1017" t="s">
        <v>8273</v>
      </c>
      <c r="R1017" t="str">
        <f t="shared" si="92"/>
        <v>technology</v>
      </c>
      <c r="S1017" t="str">
        <f t="shared" si="93"/>
        <v>wearables</v>
      </c>
      <c r="T1017">
        <v>1448489095</v>
      </c>
      <c r="U1017">
        <v>1445893495</v>
      </c>
      <c r="V1017" s="9">
        <f t="shared" si="94"/>
        <v>42303.878414351857</v>
      </c>
      <c r="W1017" s="10">
        <f t="shared" si="95"/>
        <v>42333.920081018514</v>
      </c>
    </row>
    <row r="1018" spans="1:23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>
        <f t="shared" si="90"/>
        <v>2.8420000000000001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2842</v>
      </c>
      <c r="N1018">
        <v>38</v>
      </c>
      <c r="O1018">
        <f t="shared" si="91"/>
        <v>74.78947368421052</v>
      </c>
      <c r="P1018" t="b">
        <v>0</v>
      </c>
      <c r="Q1018" t="s">
        <v>8273</v>
      </c>
      <c r="R1018" t="str">
        <f t="shared" si="92"/>
        <v>technology</v>
      </c>
      <c r="S1018" t="str">
        <f t="shared" si="93"/>
        <v>wearables</v>
      </c>
      <c r="T1018">
        <v>1459992856</v>
      </c>
      <c r="U1018">
        <v>1456108456</v>
      </c>
      <c r="V1018" s="9">
        <f t="shared" si="94"/>
        <v>42422.107129629629</v>
      </c>
      <c r="W1018" s="10">
        <f t="shared" si="95"/>
        <v>42467.065462962957</v>
      </c>
    </row>
    <row r="1019" spans="1:23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>
        <f t="shared" si="90"/>
        <v>22.878799999999998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57197</v>
      </c>
      <c r="N1019">
        <v>355</v>
      </c>
      <c r="O1019">
        <f t="shared" si="91"/>
        <v>161.11830985915492</v>
      </c>
      <c r="P1019" t="b">
        <v>0</v>
      </c>
      <c r="Q1019" t="s">
        <v>8273</v>
      </c>
      <c r="R1019" t="str">
        <f t="shared" si="92"/>
        <v>technology</v>
      </c>
      <c r="S1019" t="str">
        <f t="shared" si="93"/>
        <v>wearables</v>
      </c>
      <c r="T1019">
        <v>1448125935</v>
      </c>
      <c r="U1019">
        <v>1444666335</v>
      </c>
      <c r="V1019" s="9">
        <f t="shared" si="94"/>
        <v>42289.675173611111</v>
      </c>
      <c r="W1019" s="10">
        <f t="shared" si="95"/>
        <v>42329.716840277775</v>
      </c>
    </row>
    <row r="1020" spans="1:23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>
        <f t="shared" si="90"/>
        <v>3.105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621</v>
      </c>
      <c r="N1020">
        <v>7</v>
      </c>
      <c r="O1020">
        <f t="shared" si="91"/>
        <v>88.714285714285708</v>
      </c>
      <c r="P1020" t="b">
        <v>0</v>
      </c>
      <c r="Q1020" t="s">
        <v>8273</v>
      </c>
      <c r="R1020" t="str">
        <f t="shared" si="92"/>
        <v>technology</v>
      </c>
      <c r="S1020" t="str">
        <f t="shared" si="93"/>
        <v>wearables</v>
      </c>
      <c r="T1020">
        <v>1468496933</v>
      </c>
      <c r="U1020">
        <v>1465904933</v>
      </c>
      <c r="V1020" s="9">
        <f t="shared" si="94"/>
        <v>42535.492280092592</v>
      </c>
      <c r="W1020" s="10">
        <f t="shared" si="95"/>
        <v>42565.492280092592</v>
      </c>
    </row>
    <row r="1021" spans="1:23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>
        <f t="shared" si="90"/>
        <v>47.333333333333336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21300</v>
      </c>
      <c r="N1021">
        <v>400</v>
      </c>
      <c r="O1021">
        <f t="shared" si="91"/>
        <v>53.25</v>
      </c>
      <c r="P1021" t="b">
        <v>0</v>
      </c>
      <c r="Q1021" t="s">
        <v>8273</v>
      </c>
      <c r="R1021" t="str">
        <f t="shared" si="92"/>
        <v>technology</v>
      </c>
      <c r="S1021" t="str">
        <f t="shared" si="93"/>
        <v>wearables</v>
      </c>
      <c r="T1021">
        <v>1423092149</v>
      </c>
      <c r="U1021">
        <v>1420500149</v>
      </c>
      <c r="V1021" s="9">
        <f t="shared" si="94"/>
        <v>42009.973946759259</v>
      </c>
      <c r="W1021" s="10">
        <f t="shared" si="95"/>
        <v>42039.973946759259</v>
      </c>
    </row>
    <row r="1022" spans="1:23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>
        <f t="shared" si="90"/>
        <v>205.54838709677421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3186</v>
      </c>
      <c r="N1022">
        <v>30</v>
      </c>
      <c r="O1022">
        <f t="shared" si="91"/>
        <v>106.2</v>
      </c>
      <c r="P1022" t="b">
        <v>1</v>
      </c>
      <c r="Q1022" t="s">
        <v>8280</v>
      </c>
      <c r="R1022" t="str">
        <f t="shared" si="92"/>
        <v>music</v>
      </c>
      <c r="S1022" t="str">
        <f t="shared" si="93"/>
        <v>electronic music</v>
      </c>
      <c r="T1022">
        <v>1433206020</v>
      </c>
      <c r="U1022">
        <v>1430617209</v>
      </c>
      <c r="V1022" s="9">
        <f t="shared" si="94"/>
        <v>42127.069548611107</v>
      </c>
      <c r="W1022" s="10">
        <f t="shared" si="95"/>
        <v>42157.032638888893</v>
      </c>
    </row>
    <row r="1023" spans="1:23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>
        <f t="shared" si="90"/>
        <v>351.80366666666669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10554.11</v>
      </c>
      <c r="N1023">
        <v>478</v>
      </c>
      <c r="O1023">
        <f t="shared" si="91"/>
        <v>22.079728033472804</v>
      </c>
      <c r="P1023" t="b">
        <v>1</v>
      </c>
      <c r="Q1023" t="s">
        <v>8280</v>
      </c>
      <c r="R1023" t="str">
        <f t="shared" si="92"/>
        <v>music</v>
      </c>
      <c r="S1023" t="str">
        <f t="shared" si="93"/>
        <v>electronic music</v>
      </c>
      <c r="T1023">
        <v>1445054400</v>
      </c>
      <c r="U1023">
        <v>1443074571</v>
      </c>
      <c r="V1023" s="9">
        <f t="shared" si="94"/>
        <v>42271.251979166671</v>
      </c>
      <c r="W1023" s="10">
        <f t="shared" si="95"/>
        <v>42294.166666666672</v>
      </c>
    </row>
    <row r="1024" spans="1:23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>
        <f t="shared" si="90"/>
        <v>114.9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2298</v>
      </c>
      <c r="N1024">
        <v>74</v>
      </c>
      <c r="O1024">
        <f t="shared" si="91"/>
        <v>31.054054054054053</v>
      </c>
      <c r="P1024" t="b">
        <v>1</v>
      </c>
      <c r="Q1024" t="s">
        <v>8280</v>
      </c>
      <c r="R1024" t="str">
        <f t="shared" si="92"/>
        <v>music</v>
      </c>
      <c r="S1024" t="str">
        <f t="shared" si="93"/>
        <v>electronic music</v>
      </c>
      <c r="T1024">
        <v>1431876677</v>
      </c>
      <c r="U1024">
        <v>1429284677</v>
      </c>
      <c r="V1024" s="9">
        <f t="shared" si="94"/>
        <v>42111.646724537044</v>
      </c>
      <c r="W1024" s="10">
        <f t="shared" si="95"/>
        <v>42141.646724537044</v>
      </c>
    </row>
    <row r="1025" spans="1:23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>
        <f t="shared" si="90"/>
        <v>237.15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4743</v>
      </c>
      <c r="N1025">
        <v>131</v>
      </c>
      <c r="O1025">
        <f t="shared" si="91"/>
        <v>36.206106870229007</v>
      </c>
      <c r="P1025" t="b">
        <v>1</v>
      </c>
      <c r="Q1025" t="s">
        <v>8280</v>
      </c>
      <c r="R1025" t="str">
        <f t="shared" si="92"/>
        <v>music</v>
      </c>
      <c r="S1025" t="str">
        <f t="shared" si="93"/>
        <v>electronic music</v>
      </c>
      <c r="T1025">
        <v>1434837861</v>
      </c>
      <c r="U1025">
        <v>1432245861</v>
      </c>
      <c r="V1025" s="9">
        <f t="shared" si="94"/>
        <v>42145.919687500005</v>
      </c>
      <c r="W1025" s="10">
        <f t="shared" si="95"/>
        <v>42175.919687500005</v>
      </c>
    </row>
    <row r="1026" spans="1:23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>
        <f t="shared" si="90"/>
        <v>118.63774999999998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23727.55</v>
      </c>
      <c r="N1026">
        <v>61</v>
      </c>
      <c r="O1026">
        <f t="shared" si="91"/>
        <v>388.9762295081967</v>
      </c>
      <c r="P1026" t="b">
        <v>1</v>
      </c>
      <c r="Q1026" t="s">
        <v>8280</v>
      </c>
      <c r="R1026" t="str">
        <f t="shared" si="92"/>
        <v>music</v>
      </c>
      <c r="S1026" t="str">
        <f t="shared" si="93"/>
        <v>electronic music</v>
      </c>
      <c r="T1026">
        <v>1454248563</v>
      </c>
      <c r="U1026">
        <v>1451656563</v>
      </c>
      <c r="V1026" s="9">
        <f t="shared" si="94"/>
        <v>42370.580590277779</v>
      </c>
      <c r="W1026" s="10">
        <f t="shared" si="95"/>
        <v>42400.580590277779</v>
      </c>
    </row>
    <row r="1027" spans="1:23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>
        <f t="shared" ref="F1027:F1090" si="96">(E1027/D1027)*100</f>
        <v>109.92831428571431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76949.820000000007</v>
      </c>
      <c r="N1027">
        <v>1071</v>
      </c>
      <c r="O1027">
        <f t="shared" ref="O1027:O1090" si="97">M1027/N1027</f>
        <v>71.848571428571432</v>
      </c>
      <c r="P1027" t="b">
        <v>1</v>
      </c>
      <c r="Q1027" t="s">
        <v>8280</v>
      </c>
      <c r="R1027" t="str">
        <f t="shared" ref="R1027:R1090" si="98">LEFT(Q1027,SEARCH("/",Q1027,1)-1)</f>
        <v>music</v>
      </c>
      <c r="S1027" t="str">
        <f t="shared" ref="S1027:S1090" si="99">RIGHT(Q1027,LEN(Q1027)-FIND("/",Q1027))</f>
        <v>electronic music</v>
      </c>
      <c r="T1027">
        <v>1426532437</v>
      </c>
      <c r="U1027">
        <v>1423944037</v>
      </c>
      <c r="V1027" s="9">
        <f t="shared" ref="V1027:V1090" si="100">(((U1027/60)/60)/24)+DATE(1970,1,1)</f>
        <v>42049.833761574075</v>
      </c>
      <c r="W1027" s="10">
        <f t="shared" ref="W1027:W1090" si="101">(((T1027/60)/60)/24)+DATE(1970,1,1)</f>
        <v>42079.792094907403</v>
      </c>
    </row>
    <row r="1028" spans="1:23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>
        <f t="shared" si="96"/>
        <v>100.00828571428571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7000.58</v>
      </c>
      <c r="N1028">
        <v>122</v>
      </c>
      <c r="O1028">
        <f t="shared" si="97"/>
        <v>57.381803278688523</v>
      </c>
      <c r="P1028" t="b">
        <v>1</v>
      </c>
      <c r="Q1028" t="s">
        <v>8280</v>
      </c>
      <c r="R1028" t="str">
        <f t="shared" si="98"/>
        <v>music</v>
      </c>
      <c r="S1028" t="str">
        <f t="shared" si="99"/>
        <v>electronic music</v>
      </c>
      <c r="T1028">
        <v>1459414016</v>
      </c>
      <c r="U1028">
        <v>1456480016</v>
      </c>
      <c r="V1028" s="9">
        <f t="shared" si="100"/>
        <v>42426.407592592594</v>
      </c>
      <c r="W1028" s="10">
        <f t="shared" si="101"/>
        <v>42460.365925925929</v>
      </c>
    </row>
    <row r="1029" spans="1:23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>
        <f t="shared" si="96"/>
        <v>103.09292094387415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7733</v>
      </c>
      <c r="N1029">
        <v>111</v>
      </c>
      <c r="O1029">
        <f t="shared" si="97"/>
        <v>69.666666666666671</v>
      </c>
      <c r="P1029" t="b">
        <v>1</v>
      </c>
      <c r="Q1029" t="s">
        <v>8280</v>
      </c>
      <c r="R1029" t="str">
        <f t="shared" si="98"/>
        <v>music</v>
      </c>
      <c r="S1029" t="str">
        <f t="shared" si="99"/>
        <v>electronic music</v>
      </c>
      <c r="T1029">
        <v>1414025347</v>
      </c>
      <c r="U1029">
        <v>1411433347</v>
      </c>
      <c r="V1029" s="9">
        <f t="shared" si="100"/>
        <v>41905.034108796295</v>
      </c>
      <c r="W1029" s="10">
        <f t="shared" si="101"/>
        <v>41935.034108796295</v>
      </c>
    </row>
    <row r="1030" spans="1:23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>
        <f t="shared" si="96"/>
        <v>117.27000000000001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11727</v>
      </c>
      <c r="N1030">
        <v>255</v>
      </c>
      <c r="O1030">
        <f t="shared" si="97"/>
        <v>45.988235294117644</v>
      </c>
      <c r="P1030" t="b">
        <v>1</v>
      </c>
      <c r="Q1030" t="s">
        <v>8280</v>
      </c>
      <c r="R1030" t="str">
        <f t="shared" si="98"/>
        <v>music</v>
      </c>
      <c r="S1030" t="str">
        <f t="shared" si="99"/>
        <v>electronic music</v>
      </c>
      <c r="T1030">
        <v>1488830400</v>
      </c>
      <c r="U1030">
        <v>1484924605</v>
      </c>
      <c r="V1030" s="9">
        <f t="shared" si="100"/>
        <v>42755.627372685187</v>
      </c>
      <c r="W1030" s="10">
        <f t="shared" si="101"/>
        <v>42800.833333333328</v>
      </c>
    </row>
    <row r="1031" spans="1:23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>
        <f t="shared" si="96"/>
        <v>111.75999999999999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11176</v>
      </c>
      <c r="N1031">
        <v>141</v>
      </c>
      <c r="O1031">
        <f t="shared" si="97"/>
        <v>79.262411347517727</v>
      </c>
      <c r="P1031" t="b">
        <v>1</v>
      </c>
      <c r="Q1031" t="s">
        <v>8280</v>
      </c>
      <c r="R1031" t="str">
        <f t="shared" si="98"/>
        <v>music</v>
      </c>
      <c r="S1031" t="str">
        <f t="shared" si="99"/>
        <v>electronic music</v>
      </c>
      <c r="T1031">
        <v>1428184740</v>
      </c>
      <c r="U1031">
        <v>1423501507</v>
      </c>
      <c r="V1031" s="9">
        <f t="shared" si="100"/>
        <v>42044.711886574078</v>
      </c>
      <c r="W1031" s="10">
        <f t="shared" si="101"/>
        <v>42098.915972222225</v>
      </c>
    </row>
    <row r="1032" spans="1:23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>
        <f t="shared" si="96"/>
        <v>342.09999999999997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6842</v>
      </c>
      <c r="N1032">
        <v>159</v>
      </c>
      <c r="O1032">
        <f t="shared" si="97"/>
        <v>43.031446540880502</v>
      </c>
      <c r="P1032" t="b">
        <v>1</v>
      </c>
      <c r="Q1032" t="s">
        <v>8280</v>
      </c>
      <c r="R1032" t="str">
        <f t="shared" si="98"/>
        <v>music</v>
      </c>
      <c r="S1032" t="str">
        <f t="shared" si="99"/>
        <v>electronic music</v>
      </c>
      <c r="T1032">
        <v>1473680149</v>
      </c>
      <c r="U1032">
        <v>1472470549</v>
      </c>
      <c r="V1032" s="9">
        <f t="shared" si="100"/>
        <v>42611.483206018514</v>
      </c>
      <c r="W1032" s="10">
        <f t="shared" si="101"/>
        <v>42625.483206018514</v>
      </c>
    </row>
    <row r="1033" spans="1:23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>
        <f t="shared" si="96"/>
        <v>107.4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10740</v>
      </c>
      <c r="N1033">
        <v>99</v>
      </c>
      <c r="O1033">
        <f t="shared" si="97"/>
        <v>108.48484848484848</v>
      </c>
      <c r="P1033" t="b">
        <v>1</v>
      </c>
      <c r="Q1033" t="s">
        <v>8280</v>
      </c>
      <c r="R1033" t="str">
        <f t="shared" si="98"/>
        <v>music</v>
      </c>
      <c r="S1033" t="str">
        <f t="shared" si="99"/>
        <v>electronic music</v>
      </c>
      <c r="T1033">
        <v>1450290010</v>
      </c>
      <c r="U1033">
        <v>1447698010</v>
      </c>
      <c r="V1033" s="9">
        <f t="shared" si="100"/>
        <v>42324.764004629629</v>
      </c>
      <c r="W1033" s="10">
        <f t="shared" si="101"/>
        <v>42354.764004629629</v>
      </c>
    </row>
    <row r="1034" spans="1:23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>
        <f t="shared" si="96"/>
        <v>108.49703703703703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5858.84</v>
      </c>
      <c r="N1034">
        <v>96</v>
      </c>
      <c r="O1034">
        <f t="shared" si="97"/>
        <v>61.029583333333335</v>
      </c>
      <c r="P1034" t="b">
        <v>1</v>
      </c>
      <c r="Q1034" t="s">
        <v>8280</v>
      </c>
      <c r="R1034" t="str">
        <f t="shared" si="98"/>
        <v>music</v>
      </c>
      <c r="S1034" t="str">
        <f t="shared" si="99"/>
        <v>electronic music</v>
      </c>
      <c r="T1034">
        <v>1466697625</v>
      </c>
      <c r="U1034">
        <v>1464105625</v>
      </c>
      <c r="V1034" s="9">
        <f t="shared" si="100"/>
        <v>42514.666956018518</v>
      </c>
      <c r="W1034" s="10">
        <f t="shared" si="101"/>
        <v>42544.666956018518</v>
      </c>
    </row>
    <row r="1035" spans="1:23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>
        <f t="shared" si="96"/>
        <v>102.86144578313252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1366</v>
      </c>
      <c r="N1035">
        <v>27</v>
      </c>
      <c r="O1035">
        <f t="shared" si="97"/>
        <v>50.592592592592595</v>
      </c>
      <c r="P1035" t="b">
        <v>1</v>
      </c>
      <c r="Q1035" t="s">
        <v>8280</v>
      </c>
      <c r="R1035" t="str">
        <f t="shared" si="98"/>
        <v>music</v>
      </c>
      <c r="S1035" t="str">
        <f t="shared" si="99"/>
        <v>electronic music</v>
      </c>
      <c r="T1035">
        <v>1481564080</v>
      </c>
      <c r="U1035">
        <v>1479144880</v>
      </c>
      <c r="V1035" s="9">
        <f t="shared" si="100"/>
        <v>42688.732407407413</v>
      </c>
      <c r="W1035" s="10">
        <f t="shared" si="101"/>
        <v>42716.732407407413</v>
      </c>
    </row>
    <row r="1036" spans="1:23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>
        <f t="shared" si="96"/>
        <v>130.0018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6500.09</v>
      </c>
      <c r="N1036">
        <v>166</v>
      </c>
      <c r="O1036">
        <f t="shared" si="97"/>
        <v>39.157168674698795</v>
      </c>
      <c r="P1036" t="b">
        <v>1</v>
      </c>
      <c r="Q1036" t="s">
        <v>8280</v>
      </c>
      <c r="R1036" t="str">
        <f t="shared" si="98"/>
        <v>music</v>
      </c>
      <c r="S1036" t="str">
        <f t="shared" si="99"/>
        <v>electronic music</v>
      </c>
      <c r="T1036">
        <v>1470369540</v>
      </c>
      <c r="U1036">
        <v>1467604804</v>
      </c>
      <c r="V1036" s="9">
        <f t="shared" si="100"/>
        <v>42555.166712962964</v>
      </c>
      <c r="W1036" s="10">
        <f t="shared" si="101"/>
        <v>42587.165972222225</v>
      </c>
    </row>
    <row r="1037" spans="1:23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>
        <f t="shared" si="96"/>
        <v>107.65217391304347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4952</v>
      </c>
      <c r="N1037">
        <v>76</v>
      </c>
      <c r="O1037">
        <f t="shared" si="97"/>
        <v>65.15789473684211</v>
      </c>
      <c r="P1037" t="b">
        <v>1</v>
      </c>
      <c r="Q1037" t="s">
        <v>8280</v>
      </c>
      <c r="R1037" t="str">
        <f t="shared" si="98"/>
        <v>music</v>
      </c>
      <c r="S1037" t="str">
        <f t="shared" si="99"/>
        <v>electronic music</v>
      </c>
      <c r="T1037">
        <v>1423668220</v>
      </c>
      <c r="U1037">
        <v>1421076220</v>
      </c>
      <c r="V1037" s="9">
        <f t="shared" si="100"/>
        <v>42016.641435185185</v>
      </c>
      <c r="W1037" s="10">
        <f t="shared" si="101"/>
        <v>42046.641435185185</v>
      </c>
    </row>
    <row r="1038" spans="1:23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>
        <f t="shared" si="96"/>
        <v>112.36044444444444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5056.22</v>
      </c>
      <c r="N1038">
        <v>211</v>
      </c>
      <c r="O1038">
        <f t="shared" si="97"/>
        <v>23.963127962085309</v>
      </c>
      <c r="P1038" t="b">
        <v>1</v>
      </c>
      <c r="Q1038" t="s">
        <v>8280</v>
      </c>
      <c r="R1038" t="str">
        <f t="shared" si="98"/>
        <v>music</v>
      </c>
      <c r="S1038" t="str">
        <f t="shared" si="99"/>
        <v>electronic music</v>
      </c>
      <c r="T1038">
        <v>1357545600</v>
      </c>
      <c r="U1038">
        <v>1354790790</v>
      </c>
      <c r="V1038" s="9">
        <f t="shared" si="100"/>
        <v>41249.448958333334</v>
      </c>
      <c r="W1038" s="10">
        <f t="shared" si="101"/>
        <v>41281.333333333336</v>
      </c>
    </row>
    <row r="1039" spans="1:23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>
        <f t="shared" si="96"/>
        <v>102.1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1021</v>
      </c>
      <c r="N1039">
        <v>21</v>
      </c>
      <c r="O1039">
        <f t="shared" si="97"/>
        <v>48.61904761904762</v>
      </c>
      <c r="P1039" t="b">
        <v>1</v>
      </c>
      <c r="Q1039" t="s">
        <v>8280</v>
      </c>
      <c r="R1039" t="str">
        <f t="shared" si="98"/>
        <v>music</v>
      </c>
      <c r="S1039" t="str">
        <f t="shared" si="99"/>
        <v>electronic music</v>
      </c>
      <c r="T1039">
        <v>1431925200</v>
      </c>
      <c r="U1039">
        <v>1429991062</v>
      </c>
      <c r="V1039" s="9">
        <f t="shared" si="100"/>
        <v>42119.822476851856</v>
      </c>
      <c r="W1039" s="10">
        <f t="shared" si="101"/>
        <v>42142.208333333328</v>
      </c>
    </row>
    <row r="1040" spans="1:23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>
        <f t="shared" si="96"/>
        <v>145.33333333333334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2180</v>
      </c>
      <c r="N1040">
        <v>61</v>
      </c>
      <c r="O1040">
        <f t="shared" si="97"/>
        <v>35.73770491803279</v>
      </c>
      <c r="P1040" t="b">
        <v>1</v>
      </c>
      <c r="Q1040" t="s">
        <v>8280</v>
      </c>
      <c r="R1040" t="str">
        <f t="shared" si="98"/>
        <v>music</v>
      </c>
      <c r="S1040" t="str">
        <f t="shared" si="99"/>
        <v>electronic music</v>
      </c>
      <c r="T1040">
        <v>1458362023</v>
      </c>
      <c r="U1040">
        <v>1455773623</v>
      </c>
      <c r="V1040" s="9">
        <f t="shared" si="100"/>
        <v>42418.231747685189</v>
      </c>
      <c r="W1040" s="10">
        <f t="shared" si="101"/>
        <v>42448.190081018518</v>
      </c>
    </row>
    <row r="1041" spans="1:23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>
        <f t="shared" si="96"/>
        <v>128.19999999999999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641</v>
      </c>
      <c r="N1041">
        <v>30</v>
      </c>
      <c r="O1041">
        <f t="shared" si="97"/>
        <v>21.366666666666667</v>
      </c>
      <c r="P1041" t="b">
        <v>1</v>
      </c>
      <c r="Q1041" t="s">
        <v>8280</v>
      </c>
      <c r="R1041" t="str">
        <f t="shared" si="98"/>
        <v>music</v>
      </c>
      <c r="S1041" t="str">
        <f t="shared" si="99"/>
        <v>electronic music</v>
      </c>
      <c r="T1041">
        <v>1481615940</v>
      </c>
      <c r="U1041">
        <v>1479436646</v>
      </c>
      <c r="V1041" s="9">
        <f t="shared" si="100"/>
        <v>42692.109328703707</v>
      </c>
      <c r="W1041" s="10">
        <f t="shared" si="101"/>
        <v>42717.332638888889</v>
      </c>
    </row>
    <row r="1042" spans="1:23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>
        <f t="shared" si="96"/>
        <v>0.29411764705882354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250</v>
      </c>
      <c r="N1042">
        <v>1</v>
      </c>
      <c r="O1042">
        <f t="shared" si="97"/>
        <v>250</v>
      </c>
      <c r="P1042" t="b">
        <v>0</v>
      </c>
      <c r="Q1042" t="s">
        <v>8281</v>
      </c>
      <c r="R1042" t="str">
        <f t="shared" si="98"/>
        <v>journalism</v>
      </c>
      <c r="S1042" t="str">
        <f t="shared" si="99"/>
        <v>audio</v>
      </c>
      <c r="T1042">
        <v>1472317209</v>
      </c>
      <c r="U1042">
        <v>1469725209</v>
      </c>
      <c r="V1042" s="9">
        <f t="shared" si="100"/>
        <v>42579.708437499998</v>
      </c>
      <c r="W1042" s="10">
        <f t="shared" si="101"/>
        <v>42609.708437499998</v>
      </c>
    </row>
    <row r="1043" spans="1:23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>
        <f t="shared" si="96"/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>
        <v>0</v>
      </c>
      <c r="O1043" t="e">
        <f t="shared" si="97"/>
        <v>#DIV/0!</v>
      </c>
      <c r="P1043" t="b">
        <v>0</v>
      </c>
      <c r="Q1043" t="s">
        <v>8281</v>
      </c>
      <c r="R1043" t="str">
        <f t="shared" si="98"/>
        <v>journalism</v>
      </c>
      <c r="S1043" t="str">
        <f t="shared" si="99"/>
        <v>audio</v>
      </c>
      <c r="T1043">
        <v>1406769992</v>
      </c>
      <c r="U1043">
        <v>1405041992</v>
      </c>
      <c r="V1043" s="9">
        <f t="shared" si="100"/>
        <v>41831.060092592597</v>
      </c>
      <c r="W1043" s="10">
        <f t="shared" si="101"/>
        <v>41851.060092592597</v>
      </c>
    </row>
    <row r="1044" spans="1:23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>
        <f t="shared" si="96"/>
        <v>1.5384615384615385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10</v>
      </c>
      <c r="N1044">
        <v>1</v>
      </c>
      <c r="O1044">
        <f t="shared" si="97"/>
        <v>10</v>
      </c>
      <c r="P1044" t="b">
        <v>0</v>
      </c>
      <c r="Q1044" t="s">
        <v>8281</v>
      </c>
      <c r="R1044" t="str">
        <f t="shared" si="98"/>
        <v>journalism</v>
      </c>
      <c r="S1044" t="str">
        <f t="shared" si="99"/>
        <v>audio</v>
      </c>
      <c r="T1044">
        <v>1410516000</v>
      </c>
      <c r="U1044">
        <v>1406824948</v>
      </c>
      <c r="V1044" s="9">
        <f t="shared" si="100"/>
        <v>41851.696157407408</v>
      </c>
      <c r="W1044" s="10">
        <f t="shared" si="101"/>
        <v>41894.416666666664</v>
      </c>
    </row>
    <row r="1045" spans="1:23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>
        <f t="shared" si="96"/>
        <v>8.5370000000000008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8537</v>
      </c>
      <c r="N1045">
        <v>292</v>
      </c>
      <c r="O1045">
        <f t="shared" si="97"/>
        <v>29.236301369863014</v>
      </c>
      <c r="P1045" t="b">
        <v>0</v>
      </c>
      <c r="Q1045" t="s">
        <v>8281</v>
      </c>
      <c r="R1045" t="str">
        <f t="shared" si="98"/>
        <v>journalism</v>
      </c>
      <c r="S1045" t="str">
        <f t="shared" si="99"/>
        <v>audio</v>
      </c>
      <c r="T1045">
        <v>1432101855</v>
      </c>
      <c r="U1045">
        <v>1429509855</v>
      </c>
      <c r="V1045" s="9">
        <f t="shared" si="100"/>
        <v>42114.252951388888</v>
      </c>
      <c r="W1045" s="10">
        <f t="shared" si="101"/>
        <v>42144.252951388888</v>
      </c>
    </row>
    <row r="1046" spans="1:23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>
        <f t="shared" si="96"/>
        <v>8.5714285714285715E-2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6</v>
      </c>
      <c r="N1046">
        <v>2</v>
      </c>
      <c r="O1046">
        <f t="shared" si="97"/>
        <v>3</v>
      </c>
      <c r="P1046" t="b">
        <v>0</v>
      </c>
      <c r="Q1046" t="s">
        <v>8281</v>
      </c>
      <c r="R1046" t="str">
        <f t="shared" si="98"/>
        <v>journalism</v>
      </c>
      <c r="S1046" t="str">
        <f t="shared" si="99"/>
        <v>audio</v>
      </c>
      <c r="T1046">
        <v>1425587220</v>
      </c>
      <c r="U1046">
        <v>1420668801</v>
      </c>
      <c r="V1046" s="9">
        <f t="shared" si="100"/>
        <v>42011.925937499997</v>
      </c>
      <c r="W1046" s="10">
        <f t="shared" si="101"/>
        <v>42068.852083333331</v>
      </c>
    </row>
    <row r="1047" spans="1:23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>
        <f t="shared" si="96"/>
        <v>2.6599999999999997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266</v>
      </c>
      <c r="N1047">
        <v>8</v>
      </c>
      <c r="O1047">
        <f t="shared" si="97"/>
        <v>33.25</v>
      </c>
      <c r="P1047" t="b">
        <v>0</v>
      </c>
      <c r="Q1047" t="s">
        <v>8281</v>
      </c>
      <c r="R1047" t="str">
        <f t="shared" si="98"/>
        <v>journalism</v>
      </c>
      <c r="S1047" t="str">
        <f t="shared" si="99"/>
        <v>audio</v>
      </c>
      <c r="T1047">
        <v>1408827550</v>
      </c>
      <c r="U1047">
        <v>1406235550</v>
      </c>
      <c r="V1047" s="9">
        <f t="shared" si="100"/>
        <v>41844.874421296299</v>
      </c>
      <c r="W1047" s="10">
        <f t="shared" si="101"/>
        <v>41874.874421296299</v>
      </c>
    </row>
    <row r="1048" spans="1:23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>
        <f t="shared" si="96"/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>
        <v>0</v>
      </c>
      <c r="O1048" t="e">
        <f t="shared" si="97"/>
        <v>#DIV/0!</v>
      </c>
      <c r="P1048" t="b">
        <v>0</v>
      </c>
      <c r="Q1048" t="s">
        <v>8281</v>
      </c>
      <c r="R1048" t="str">
        <f t="shared" si="98"/>
        <v>journalism</v>
      </c>
      <c r="S1048" t="str">
        <f t="shared" si="99"/>
        <v>audio</v>
      </c>
      <c r="T1048">
        <v>1451161560</v>
      </c>
      <c r="U1048">
        <v>1447273560</v>
      </c>
      <c r="V1048" s="9">
        <f t="shared" si="100"/>
        <v>42319.851388888885</v>
      </c>
      <c r="W1048" s="10">
        <f t="shared" si="101"/>
        <v>42364.851388888885</v>
      </c>
    </row>
    <row r="1049" spans="1:23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>
        <f t="shared" si="96"/>
        <v>0.05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>
        <v>1</v>
      </c>
      <c r="O1049">
        <f t="shared" si="97"/>
        <v>1</v>
      </c>
      <c r="P1049" t="b">
        <v>0</v>
      </c>
      <c r="Q1049" t="s">
        <v>8281</v>
      </c>
      <c r="R1049" t="str">
        <f t="shared" si="98"/>
        <v>journalism</v>
      </c>
      <c r="S1049" t="str">
        <f t="shared" si="99"/>
        <v>audio</v>
      </c>
      <c r="T1049">
        <v>1415219915</v>
      </c>
      <c r="U1049">
        <v>1412624315</v>
      </c>
      <c r="V1049" s="9">
        <f t="shared" si="100"/>
        <v>41918.818460648145</v>
      </c>
      <c r="W1049" s="10">
        <f t="shared" si="101"/>
        <v>41948.860127314816</v>
      </c>
    </row>
    <row r="1050" spans="1:23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>
        <f t="shared" si="96"/>
        <v>1.4133333333333333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212</v>
      </c>
      <c r="N1050">
        <v>4</v>
      </c>
      <c r="O1050">
        <f t="shared" si="97"/>
        <v>53</v>
      </c>
      <c r="P1050" t="b">
        <v>0</v>
      </c>
      <c r="Q1050" t="s">
        <v>8281</v>
      </c>
      <c r="R1050" t="str">
        <f t="shared" si="98"/>
        <v>journalism</v>
      </c>
      <c r="S1050" t="str">
        <f t="shared" si="99"/>
        <v>audio</v>
      </c>
      <c r="T1050">
        <v>1474766189</v>
      </c>
      <c r="U1050">
        <v>1471310189</v>
      </c>
      <c r="V1050" s="9">
        <f t="shared" si="100"/>
        <v>42598.053113425922</v>
      </c>
      <c r="W1050" s="10">
        <f t="shared" si="101"/>
        <v>42638.053113425922</v>
      </c>
    </row>
    <row r="1051" spans="1:23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>
        <f t="shared" si="96"/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>
        <v>0</v>
      </c>
      <c r="O1051" t="e">
        <f t="shared" si="97"/>
        <v>#DIV/0!</v>
      </c>
      <c r="P1051" t="b">
        <v>0</v>
      </c>
      <c r="Q1051" t="s">
        <v>8281</v>
      </c>
      <c r="R1051" t="str">
        <f t="shared" si="98"/>
        <v>journalism</v>
      </c>
      <c r="S1051" t="str">
        <f t="shared" si="99"/>
        <v>audio</v>
      </c>
      <c r="T1051">
        <v>1455272445</v>
      </c>
      <c r="U1051">
        <v>1452680445</v>
      </c>
      <c r="V1051" s="9">
        <f t="shared" si="100"/>
        <v>42382.431076388893</v>
      </c>
      <c r="W1051" s="10">
        <f t="shared" si="101"/>
        <v>42412.431076388893</v>
      </c>
    </row>
    <row r="1052" spans="1:23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>
        <f t="shared" si="96"/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>
        <v>0</v>
      </c>
      <c r="O1052" t="e">
        <f t="shared" si="97"/>
        <v>#DIV/0!</v>
      </c>
      <c r="P1052" t="b">
        <v>0</v>
      </c>
      <c r="Q1052" t="s">
        <v>8281</v>
      </c>
      <c r="R1052" t="str">
        <f t="shared" si="98"/>
        <v>journalism</v>
      </c>
      <c r="S1052" t="str">
        <f t="shared" si="99"/>
        <v>audio</v>
      </c>
      <c r="T1052">
        <v>1442257677</v>
      </c>
      <c r="U1052">
        <v>1439665677</v>
      </c>
      <c r="V1052" s="9">
        <f t="shared" si="100"/>
        <v>42231.7971875</v>
      </c>
      <c r="W1052" s="10">
        <f t="shared" si="101"/>
        <v>42261.7971875</v>
      </c>
    </row>
    <row r="1053" spans="1:23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>
        <f t="shared" si="96"/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>
        <v>0</v>
      </c>
      <c r="O1053" t="e">
        <f t="shared" si="97"/>
        <v>#DIV/0!</v>
      </c>
      <c r="P1053" t="b">
        <v>0</v>
      </c>
      <c r="Q1053" t="s">
        <v>8281</v>
      </c>
      <c r="R1053" t="str">
        <f t="shared" si="98"/>
        <v>journalism</v>
      </c>
      <c r="S1053" t="str">
        <f t="shared" si="99"/>
        <v>audio</v>
      </c>
      <c r="T1053">
        <v>1409098825</v>
      </c>
      <c r="U1053">
        <v>1406679625</v>
      </c>
      <c r="V1053" s="9">
        <f t="shared" si="100"/>
        <v>41850.014178240745</v>
      </c>
      <c r="W1053" s="10">
        <f t="shared" si="101"/>
        <v>41878.014178240745</v>
      </c>
    </row>
    <row r="1054" spans="1:23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>
        <f t="shared" si="96"/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>
        <v>0</v>
      </c>
      <c r="O1054" t="e">
        <f t="shared" si="97"/>
        <v>#DIV/0!</v>
      </c>
      <c r="P1054" t="b">
        <v>0</v>
      </c>
      <c r="Q1054" t="s">
        <v>8281</v>
      </c>
      <c r="R1054" t="str">
        <f t="shared" si="98"/>
        <v>journalism</v>
      </c>
      <c r="S1054" t="str">
        <f t="shared" si="99"/>
        <v>audio</v>
      </c>
      <c r="T1054">
        <v>1465243740</v>
      </c>
      <c r="U1054">
        <v>1461438495</v>
      </c>
      <c r="V1054" s="9">
        <f t="shared" si="100"/>
        <v>42483.797395833331</v>
      </c>
      <c r="W1054" s="10">
        <f t="shared" si="101"/>
        <v>42527.839583333334</v>
      </c>
    </row>
    <row r="1055" spans="1:23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>
        <f t="shared" si="96"/>
        <v>1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15</v>
      </c>
      <c r="N1055">
        <v>1</v>
      </c>
      <c r="O1055">
        <f t="shared" si="97"/>
        <v>15</v>
      </c>
      <c r="P1055" t="b">
        <v>0</v>
      </c>
      <c r="Q1055" t="s">
        <v>8281</v>
      </c>
      <c r="R1055" t="str">
        <f t="shared" si="98"/>
        <v>journalism</v>
      </c>
      <c r="S1055" t="str">
        <f t="shared" si="99"/>
        <v>audio</v>
      </c>
      <c r="T1055">
        <v>1488773332</v>
      </c>
      <c r="U1055">
        <v>1486613332</v>
      </c>
      <c r="V1055" s="9">
        <f t="shared" si="100"/>
        <v>42775.172824074078</v>
      </c>
      <c r="W1055" s="10">
        <f t="shared" si="101"/>
        <v>42800.172824074078</v>
      </c>
    </row>
    <row r="1056" spans="1:23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>
        <f t="shared" si="96"/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>
        <v>0</v>
      </c>
      <c r="O1056" t="e">
        <f t="shared" si="97"/>
        <v>#DIV/0!</v>
      </c>
      <c r="P1056" t="b">
        <v>0</v>
      </c>
      <c r="Q1056" t="s">
        <v>8281</v>
      </c>
      <c r="R1056" t="str">
        <f t="shared" si="98"/>
        <v>journalism</v>
      </c>
      <c r="S1056" t="str">
        <f t="shared" si="99"/>
        <v>audio</v>
      </c>
      <c r="T1056">
        <v>1407708000</v>
      </c>
      <c r="U1056">
        <v>1405110399</v>
      </c>
      <c r="V1056" s="9">
        <f t="shared" si="100"/>
        <v>41831.851840277777</v>
      </c>
      <c r="W1056" s="10">
        <f t="shared" si="101"/>
        <v>41861.916666666664</v>
      </c>
    </row>
    <row r="1057" spans="1:23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>
        <f t="shared" si="96"/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>
        <v>0</v>
      </c>
      <c r="O1057" t="e">
        <f t="shared" si="97"/>
        <v>#DIV/0!</v>
      </c>
      <c r="P1057" t="b">
        <v>0</v>
      </c>
      <c r="Q1057" t="s">
        <v>8281</v>
      </c>
      <c r="R1057" t="str">
        <f t="shared" si="98"/>
        <v>journalism</v>
      </c>
      <c r="S1057" t="str">
        <f t="shared" si="99"/>
        <v>audio</v>
      </c>
      <c r="T1057">
        <v>1457394545</v>
      </c>
      <c r="U1057">
        <v>1454802545</v>
      </c>
      <c r="V1057" s="9">
        <f t="shared" si="100"/>
        <v>42406.992418981477</v>
      </c>
      <c r="W1057" s="10">
        <f t="shared" si="101"/>
        <v>42436.992418981477</v>
      </c>
    </row>
    <row r="1058" spans="1:23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>
        <f t="shared" si="96"/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>
        <v>0</v>
      </c>
      <c r="O1058" t="e">
        <f t="shared" si="97"/>
        <v>#DIV/0!</v>
      </c>
      <c r="P1058" t="b">
        <v>0</v>
      </c>
      <c r="Q1058" t="s">
        <v>8281</v>
      </c>
      <c r="R1058" t="str">
        <f t="shared" si="98"/>
        <v>journalism</v>
      </c>
      <c r="S1058" t="str">
        <f t="shared" si="99"/>
        <v>audio</v>
      </c>
      <c r="T1058">
        <v>1429892177</v>
      </c>
      <c r="U1058">
        <v>1424711777</v>
      </c>
      <c r="V1058" s="9">
        <f t="shared" si="100"/>
        <v>42058.719641203701</v>
      </c>
      <c r="W1058" s="10">
        <f t="shared" si="101"/>
        <v>42118.677974537044</v>
      </c>
    </row>
    <row r="1059" spans="1:23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>
        <f t="shared" si="96"/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>
        <v>0</v>
      </c>
      <c r="O1059" t="e">
        <f t="shared" si="97"/>
        <v>#DIV/0!</v>
      </c>
      <c r="P1059" t="b">
        <v>0</v>
      </c>
      <c r="Q1059" t="s">
        <v>8281</v>
      </c>
      <c r="R1059" t="str">
        <f t="shared" si="98"/>
        <v>journalism</v>
      </c>
      <c r="S1059" t="str">
        <f t="shared" si="99"/>
        <v>audio</v>
      </c>
      <c r="T1059">
        <v>1480888483</v>
      </c>
      <c r="U1059">
        <v>1478292883</v>
      </c>
      <c r="V1059" s="9">
        <f t="shared" si="100"/>
        <v>42678.871331018512</v>
      </c>
      <c r="W1059" s="10">
        <f t="shared" si="101"/>
        <v>42708.912997685184</v>
      </c>
    </row>
    <row r="1060" spans="1:23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>
        <f t="shared" si="96"/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>
        <v>0</v>
      </c>
      <c r="O1060" t="e">
        <f t="shared" si="97"/>
        <v>#DIV/0!</v>
      </c>
      <c r="P1060" t="b">
        <v>0</v>
      </c>
      <c r="Q1060" t="s">
        <v>8281</v>
      </c>
      <c r="R1060" t="str">
        <f t="shared" si="98"/>
        <v>journalism</v>
      </c>
      <c r="S1060" t="str">
        <f t="shared" si="99"/>
        <v>audio</v>
      </c>
      <c r="T1060">
        <v>1427328000</v>
      </c>
      <c r="U1060">
        <v>1423777043</v>
      </c>
      <c r="V1060" s="9">
        <f t="shared" si="100"/>
        <v>42047.900960648149</v>
      </c>
      <c r="W1060" s="10">
        <f t="shared" si="101"/>
        <v>42089</v>
      </c>
    </row>
    <row r="1061" spans="1:23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>
        <f t="shared" si="96"/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>
        <v>0</v>
      </c>
      <c r="O1061" t="e">
        <f t="shared" si="97"/>
        <v>#DIV/0!</v>
      </c>
      <c r="P1061" t="b">
        <v>0</v>
      </c>
      <c r="Q1061" t="s">
        <v>8281</v>
      </c>
      <c r="R1061" t="str">
        <f t="shared" si="98"/>
        <v>journalism</v>
      </c>
      <c r="S1061" t="str">
        <f t="shared" si="99"/>
        <v>audio</v>
      </c>
      <c r="T1061">
        <v>1426269456</v>
      </c>
      <c r="U1061">
        <v>1423681056</v>
      </c>
      <c r="V1061" s="9">
        <f t="shared" si="100"/>
        <v>42046.79</v>
      </c>
      <c r="W1061" s="10">
        <f t="shared" si="101"/>
        <v>42076.748333333337</v>
      </c>
    </row>
    <row r="1062" spans="1:23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>
        <f t="shared" si="96"/>
        <v>1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50</v>
      </c>
      <c r="N1062">
        <v>1</v>
      </c>
      <c r="O1062">
        <f t="shared" si="97"/>
        <v>50</v>
      </c>
      <c r="P1062" t="b">
        <v>0</v>
      </c>
      <c r="Q1062" t="s">
        <v>8281</v>
      </c>
      <c r="R1062" t="str">
        <f t="shared" si="98"/>
        <v>journalism</v>
      </c>
      <c r="S1062" t="str">
        <f t="shared" si="99"/>
        <v>audio</v>
      </c>
      <c r="T1062">
        <v>1429134893</v>
      </c>
      <c r="U1062">
        <v>1426542893</v>
      </c>
      <c r="V1062" s="9">
        <f t="shared" si="100"/>
        <v>42079.913113425922</v>
      </c>
      <c r="W1062" s="10">
        <f t="shared" si="101"/>
        <v>42109.913113425922</v>
      </c>
    </row>
    <row r="1063" spans="1:23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>
        <f t="shared" si="96"/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>
        <v>0</v>
      </c>
      <c r="O1063" t="e">
        <f t="shared" si="97"/>
        <v>#DIV/0!</v>
      </c>
      <c r="P1063" t="b">
        <v>0</v>
      </c>
      <c r="Q1063" t="s">
        <v>8281</v>
      </c>
      <c r="R1063" t="str">
        <f t="shared" si="98"/>
        <v>journalism</v>
      </c>
      <c r="S1063" t="str">
        <f t="shared" si="99"/>
        <v>audio</v>
      </c>
      <c r="T1063">
        <v>1462150800</v>
      </c>
      <c r="U1063">
        <v>1456987108</v>
      </c>
      <c r="V1063" s="9">
        <f t="shared" si="100"/>
        <v>42432.276712962965</v>
      </c>
      <c r="W1063" s="10">
        <f t="shared" si="101"/>
        <v>42492.041666666672</v>
      </c>
    </row>
    <row r="1064" spans="1:23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>
        <f t="shared" si="96"/>
        <v>95.477386934673376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190</v>
      </c>
      <c r="N1064">
        <v>4</v>
      </c>
      <c r="O1064">
        <f t="shared" si="97"/>
        <v>47.5</v>
      </c>
      <c r="P1064" t="b">
        <v>0</v>
      </c>
      <c r="Q1064" t="s">
        <v>8281</v>
      </c>
      <c r="R1064" t="str">
        <f t="shared" si="98"/>
        <v>journalism</v>
      </c>
      <c r="S1064" t="str">
        <f t="shared" si="99"/>
        <v>audio</v>
      </c>
      <c r="T1064">
        <v>1468351341</v>
      </c>
      <c r="U1064">
        <v>1467746541</v>
      </c>
      <c r="V1064" s="9">
        <f t="shared" si="100"/>
        <v>42556.807187500002</v>
      </c>
      <c r="W1064" s="10">
        <f t="shared" si="101"/>
        <v>42563.807187500002</v>
      </c>
    </row>
    <row r="1065" spans="1:23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>
        <f t="shared" si="96"/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>
        <v>0</v>
      </c>
      <c r="O1065" t="e">
        <f t="shared" si="97"/>
        <v>#DIV/0!</v>
      </c>
      <c r="P1065" t="b">
        <v>0</v>
      </c>
      <c r="Q1065" t="s">
        <v>8281</v>
      </c>
      <c r="R1065" t="str">
        <f t="shared" si="98"/>
        <v>journalism</v>
      </c>
      <c r="S1065" t="str">
        <f t="shared" si="99"/>
        <v>audio</v>
      </c>
      <c r="T1065">
        <v>1472604262</v>
      </c>
      <c r="U1065">
        <v>1470012262</v>
      </c>
      <c r="V1065" s="9">
        <f t="shared" si="100"/>
        <v>42583.030810185184</v>
      </c>
      <c r="W1065" s="10">
        <f t="shared" si="101"/>
        <v>42613.030810185184</v>
      </c>
    </row>
    <row r="1066" spans="1:23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>
        <f t="shared" si="96"/>
        <v>8.974444444444444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8077</v>
      </c>
      <c r="N1066">
        <v>123</v>
      </c>
      <c r="O1066">
        <f t="shared" si="97"/>
        <v>65.666666666666671</v>
      </c>
      <c r="P1066" t="b">
        <v>0</v>
      </c>
      <c r="Q1066" t="s">
        <v>8282</v>
      </c>
      <c r="R1066" t="str">
        <f t="shared" si="98"/>
        <v>games</v>
      </c>
      <c r="S1066" t="str">
        <f t="shared" si="99"/>
        <v>video games</v>
      </c>
      <c r="T1066">
        <v>1373174903</v>
      </c>
      <c r="U1066">
        <v>1369286903</v>
      </c>
      <c r="V1066" s="9">
        <f t="shared" si="100"/>
        <v>41417.228043981479</v>
      </c>
      <c r="W1066" s="10">
        <f t="shared" si="101"/>
        <v>41462.228043981479</v>
      </c>
    </row>
    <row r="1067" spans="1:23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>
        <f t="shared" si="96"/>
        <v>2.7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81</v>
      </c>
      <c r="N1067">
        <v>5</v>
      </c>
      <c r="O1067">
        <f t="shared" si="97"/>
        <v>16.2</v>
      </c>
      <c r="P1067" t="b">
        <v>0</v>
      </c>
      <c r="Q1067" t="s">
        <v>8282</v>
      </c>
      <c r="R1067" t="str">
        <f t="shared" si="98"/>
        <v>games</v>
      </c>
      <c r="S1067" t="str">
        <f t="shared" si="99"/>
        <v>video games</v>
      </c>
      <c r="T1067">
        <v>1392800922</v>
      </c>
      <c r="U1067">
        <v>1390381722</v>
      </c>
      <c r="V1067" s="9">
        <f t="shared" si="100"/>
        <v>41661.381041666667</v>
      </c>
      <c r="W1067" s="10">
        <f t="shared" si="101"/>
        <v>41689.381041666667</v>
      </c>
    </row>
    <row r="1068" spans="1:23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>
        <f t="shared" si="96"/>
        <v>3.3673333333333333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5051</v>
      </c>
      <c r="N1068">
        <v>148</v>
      </c>
      <c r="O1068">
        <f t="shared" si="97"/>
        <v>34.128378378378379</v>
      </c>
      <c r="P1068" t="b">
        <v>0</v>
      </c>
      <c r="Q1068" t="s">
        <v>8282</v>
      </c>
      <c r="R1068" t="str">
        <f t="shared" si="98"/>
        <v>games</v>
      </c>
      <c r="S1068" t="str">
        <f t="shared" si="99"/>
        <v>video games</v>
      </c>
      <c r="T1068">
        <v>1375657582</v>
      </c>
      <c r="U1068">
        <v>1371769582</v>
      </c>
      <c r="V1068" s="9">
        <f t="shared" si="100"/>
        <v>41445.962754629632</v>
      </c>
      <c r="W1068" s="10">
        <f t="shared" si="101"/>
        <v>41490.962754629632</v>
      </c>
    </row>
    <row r="1069" spans="1:23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>
        <f t="shared" si="96"/>
        <v>26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130</v>
      </c>
      <c r="N1069">
        <v>10</v>
      </c>
      <c r="O1069">
        <f t="shared" si="97"/>
        <v>13</v>
      </c>
      <c r="P1069" t="b">
        <v>0</v>
      </c>
      <c r="Q1069" t="s">
        <v>8282</v>
      </c>
      <c r="R1069" t="str">
        <f t="shared" si="98"/>
        <v>games</v>
      </c>
      <c r="S1069" t="str">
        <f t="shared" si="99"/>
        <v>video games</v>
      </c>
      <c r="T1069">
        <v>1387657931</v>
      </c>
      <c r="U1069">
        <v>1385065931</v>
      </c>
      <c r="V1069" s="9">
        <f t="shared" si="100"/>
        <v>41599.855682870373</v>
      </c>
      <c r="W1069" s="10">
        <f t="shared" si="101"/>
        <v>41629.855682870373</v>
      </c>
    </row>
    <row r="1070" spans="1:23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>
        <f t="shared" si="96"/>
        <v>0.15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45</v>
      </c>
      <c r="N1070">
        <v>4</v>
      </c>
      <c r="O1070">
        <f t="shared" si="97"/>
        <v>11.25</v>
      </c>
      <c r="P1070" t="b">
        <v>0</v>
      </c>
      <c r="Q1070" t="s">
        <v>8282</v>
      </c>
      <c r="R1070" t="str">
        <f t="shared" si="98"/>
        <v>games</v>
      </c>
      <c r="S1070" t="str">
        <f t="shared" si="99"/>
        <v>video games</v>
      </c>
      <c r="T1070">
        <v>1460274864</v>
      </c>
      <c r="U1070">
        <v>1457686464</v>
      </c>
      <c r="V1070" s="9">
        <f t="shared" si="100"/>
        <v>42440.371111111104</v>
      </c>
      <c r="W1070" s="10">
        <f t="shared" si="101"/>
        <v>42470.329444444447</v>
      </c>
    </row>
    <row r="1071" spans="1:23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>
        <f t="shared" si="96"/>
        <v>38.636363636363633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850</v>
      </c>
      <c r="N1071">
        <v>21</v>
      </c>
      <c r="O1071">
        <f t="shared" si="97"/>
        <v>40.476190476190474</v>
      </c>
      <c r="P1071" t="b">
        <v>0</v>
      </c>
      <c r="Q1071" t="s">
        <v>8282</v>
      </c>
      <c r="R1071" t="str">
        <f t="shared" si="98"/>
        <v>games</v>
      </c>
      <c r="S1071" t="str">
        <f t="shared" si="99"/>
        <v>video games</v>
      </c>
      <c r="T1071">
        <v>1385447459</v>
      </c>
      <c r="U1071">
        <v>1382679059</v>
      </c>
      <c r="V1071" s="9">
        <f t="shared" si="100"/>
        <v>41572.229849537034</v>
      </c>
      <c r="W1071" s="10">
        <f t="shared" si="101"/>
        <v>41604.271516203706</v>
      </c>
    </row>
    <row r="1072" spans="1:23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>
        <f t="shared" si="96"/>
        <v>0.70000000000000007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70</v>
      </c>
      <c r="N1072">
        <v>2</v>
      </c>
      <c r="O1072">
        <f t="shared" si="97"/>
        <v>35</v>
      </c>
      <c r="P1072" t="b">
        <v>0</v>
      </c>
      <c r="Q1072" t="s">
        <v>8282</v>
      </c>
      <c r="R1072" t="str">
        <f t="shared" si="98"/>
        <v>games</v>
      </c>
      <c r="S1072" t="str">
        <f t="shared" si="99"/>
        <v>video games</v>
      </c>
      <c r="T1072">
        <v>1349050622</v>
      </c>
      <c r="U1072">
        <v>1347322622</v>
      </c>
      <c r="V1072" s="9">
        <f t="shared" si="100"/>
        <v>41163.011828703704</v>
      </c>
      <c r="W1072" s="10">
        <f t="shared" si="101"/>
        <v>41183.011828703704</v>
      </c>
    </row>
    <row r="1073" spans="1:23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>
        <f t="shared" si="96"/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>
        <v>0</v>
      </c>
      <c r="O1073" t="e">
        <f t="shared" si="97"/>
        <v>#DIV/0!</v>
      </c>
      <c r="P1073" t="b">
        <v>0</v>
      </c>
      <c r="Q1073" t="s">
        <v>8282</v>
      </c>
      <c r="R1073" t="str">
        <f t="shared" si="98"/>
        <v>games</v>
      </c>
      <c r="S1073" t="str">
        <f t="shared" si="99"/>
        <v>video games</v>
      </c>
      <c r="T1073">
        <v>1447787093</v>
      </c>
      <c r="U1073">
        <v>1445191493</v>
      </c>
      <c r="V1073" s="9">
        <f t="shared" si="100"/>
        <v>42295.753391203703</v>
      </c>
      <c r="W1073" s="10">
        <f t="shared" si="101"/>
        <v>42325.795057870375</v>
      </c>
    </row>
    <row r="1074" spans="1:23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>
        <f t="shared" si="96"/>
        <v>6.8000000000000005E-2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51</v>
      </c>
      <c r="N1074">
        <v>4</v>
      </c>
      <c r="O1074">
        <f t="shared" si="97"/>
        <v>12.75</v>
      </c>
      <c r="P1074" t="b">
        <v>0</v>
      </c>
      <c r="Q1074" t="s">
        <v>8282</v>
      </c>
      <c r="R1074" t="str">
        <f t="shared" si="98"/>
        <v>games</v>
      </c>
      <c r="S1074" t="str">
        <f t="shared" si="99"/>
        <v>video games</v>
      </c>
      <c r="T1074">
        <v>1391630297</v>
      </c>
      <c r="U1074">
        <v>1389038297</v>
      </c>
      <c r="V1074" s="9">
        <f t="shared" si="100"/>
        <v>41645.832141203704</v>
      </c>
      <c r="W1074" s="10">
        <f t="shared" si="101"/>
        <v>41675.832141203704</v>
      </c>
    </row>
    <row r="1075" spans="1:23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>
        <f t="shared" si="96"/>
        <v>1.3333333333333335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10</v>
      </c>
      <c r="N1075">
        <v>1</v>
      </c>
      <c r="O1075">
        <f t="shared" si="97"/>
        <v>10</v>
      </c>
      <c r="P1075" t="b">
        <v>0</v>
      </c>
      <c r="Q1075" t="s">
        <v>8282</v>
      </c>
      <c r="R1075" t="str">
        <f t="shared" si="98"/>
        <v>games</v>
      </c>
      <c r="S1075" t="str">
        <f t="shared" si="99"/>
        <v>video games</v>
      </c>
      <c r="T1075">
        <v>1318806541</v>
      </c>
      <c r="U1075">
        <v>1316214541</v>
      </c>
      <c r="V1075" s="9">
        <f t="shared" si="100"/>
        <v>40802.964594907404</v>
      </c>
      <c r="W1075" s="10">
        <f t="shared" si="101"/>
        <v>40832.964594907404</v>
      </c>
    </row>
    <row r="1076" spans="1:23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>
        <f t="shared" si="96"/>
        <v>6.3092592592592585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3407</v>
      </c>
      <c r="N1076">
        <v>30</v>
      </c>
      <c r="O1076">
        <f t="shared" si="97"/>
        <v>113.56666666666666</v>
      </c>
      <c r="P1076" t="b">
        <v>0</v>
      </c>
      <c r="Q1076" t="s">
        <v>8282</v>
      </c>
      <c r="R1076" t="str">
        <f t="shared" si="98"/>
        <v>games</v>
      </c>
      <c r="S1076" t="str">
        <f t="shared" si="99"/>
        <v>video games</v>
      </c>
      <c r="T1076">
        <v>1388808545</v>
      </c>
      <c r="U1076">
        <v>1386216545</v>
      </c>
      <c r="V1076" s="9">
        <f t="shared" si="100"/>
        <v>41613.172974537039</v>
      </c>
      <c r="W1076" s="10">
        <f t="shared" si="101"/>
        <v>41643.172974537039</v>
      </c>
    </row>
    <row r="1077" spans="1:23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>
        <f t="shared" si="96"/>
        <v>4.5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45</v>
      </c>
      <c r="N1077">
        <v>3</v>
      </c>
      <c r="O1077">
        <f t="shared" si="97"/>
        <v>15</v>
      </c>
      <c r="P1077" t="b">
        <v>0</v>
      </c>
      <c r="Q1077" t="s">
        <v>8282</v>
      </c>
      <c r="R1077" t="str">
        <f t="shared" si="98"/>
        <v>games</v>
      </c>
      <c r="S1077" t="str">
        <f t="shared" si="99"/>
        <v>video games</v>
      </c>
      <c r="T1077">
        <v>1336340516</v>
      </c>
      <c r="U1077">
        <v>1333748516</v>
      </c>
      <c r="V1077" s="9">
        <f t="shared" si="100"/>
        <v>41005.904120370367</v>
      </c>
      <c r="W1077" s="10">
        <f t="shared" si="101"/>
        <v>41035.904120370367</v>
      </c>
    </row>
    <row r="1078" spans="1:23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>
        <f t="shared" si="96"/>
        <v>62.765333333333331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47074</v>
      </c>
      <c r="N1078">
        <v>975</v>
      </c>
      <c r="O1078">
        <f t="shared" si="97"/>
        <v>48.281025641025643</v>
      </c>
      <c r="P1078" t="b">
        <v>0</v>
      </c>
      <c r="Q1078" t="s">
        <v>8282</v>
      </c>
      <c r="R1078" t="str">
        <f t="shared" si="98"/>
        <v>games</v>
      </c>
      <c r="S1078" t="str">
        <f t="shared" si="99"/>
        <v>video games</v>
      </c>
      <c r="T1078">
        <v>1410426250</v>
      </c>
      <c r="U1078">
        <v>1405674250</v>
      </c>
      <c r="V1078" s="9">
        <f t="shared" si="100"/>
        <v>41838.377893518518</v>
      </c>
      <c r="W1078" s="10">
        <f t="shared" si="101"/>
        <v>41893.377893518518</v>
      </c>
    </row>
    <row r="1079" spans="1:23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>
        <f t="shared" si="96"/>
        <v>29.376000000000001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7344</v>
      </c>
      <c r="N1079">
        <v>167</v>
      </c>
      <c r="O1079">
        <f t="shared" si="97"/>
        <v>43.976047904191617</v>
      </c>
      <c r="P1079" t="b">
        <v>0</v>
      </c>
      <c r="Q1079" t="s">
        <v>8282</v>
      </c>
      <c r="R1079" t="str">
        <f t="shared" si="98"/>
        <v>games</v>
      </c>
      <c r="S1079" t="str">
        <f t="shared" si="99"/>
        <v>video games</v>
      </c>
      <c r="T1079">
        <v>1452744011</v>
      </c>
      <c r="U1079">
        <v>1450152011</v>
      </c>
      <c r="V1079" s="9">
        <f t="shared" si="100"/>
        <v>42353.16679398148</v>
      </c>
      <c r="W1079" s="10">
        <f t="shared" si="101"/>
        <v>42383.16679398148</v>
      </c>
    </row>
    <row r="1080" spans="1:23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>
        <f t="shared" si="96"/>
        <v>7.5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45</v>
      </c>
      <c r="N1080">
        <v>5</v>
      </c>
      <c r="O1080">
        <f t="shared" si="97"/>
        <v>9</v>
      </c>
      <c r="P1080" t="b">
        <v>0</v>
      </c>
      <c r="Q1080" t="s">
        <v>8282</v>
      </c>
      <c r="R1080" t="str">
        <f t="shared" si="98"/>
        <v>games</v>
      </c>
      <c r="S1080" t="str">
        <f t="shared" si="99"/>
        <v>video games</v>
      </c>
      <c r="T1080">
        <v>1311309721</v>
      </c>
      <c r="U1080">
        <v>1307421721</v>
      </c>
      <c r="V1080" s="9">
        <f t="shared" si="100"/>
        <v>40701.195844907408</v>
      </c>
      <c r="W1080" s="10">
        <f t="shared" si="101"/>
        <v>40746.195844907408</v>
      </c>
    </row>
    <row r="1081" spans="1:23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>
        <f t="shared" si="96"/>
        <v>2.6076923076923078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678</v>
      </c>
      <c r="N1081">
        <v>18</v>
      </c>
      <c r="O1081">
        <f t="shared" si="97"/>
        <v>37.666666666666664</v>
      </c>
      <c r="P1081" t="b">
        <v>0</v>
      </c>
      <c r="Q1081" t="s">
        <v>8282</v>
      </c>
      <c r="R1081" t="str">
        <f t="shared" si="98"/>
        <v>games</v>
      </c>
      <c r="S1081" t="str">
        <f t="shared" si="99"/>
        <v>video games</v>
      </c>
      <c r="T1081">
        <v>1463232936</v>
      </c>
      <c r="U1081">
        <v>1461072936</v>
      </c>
      <c r="V1081" s="9">
        <f t="shared" si="100"/>
        <v>42479.566388888896</v>
      </c>
      <c r="W1081" s="10">
        <f t="shared" si="101"/>
        <v>42504.566388888896</v>
      </c>
    </row>
    <row r="1082" spans="1:23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>
        <f t="shared" si="96"/>
        <v>9.1050000000000004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1821</v>
      </c>
      <c r="N1082">
        <v>98</v>
      </c>
      <c r="O1082">
        <f t="shared" si="97"/>
        <v>18.581632653061224</v>
      </c>
      <c r="P1082" t="b">
        <v>0</v>
      </c>
      <c r="Q1082" t="s">
        <v>8282</v>
      </c>
      <c r="R1082" t="str">
        <f t="shared" si="98"/>
        <v>games</v>
      </c>
      <c r="S1082" t="str">
        <f t="shared" si="99"/>
        <v>video games</v>
      </c>
      <c r="T1082">
        <v>1399778333</v>
      </c>
      <c r="U1082">
        <v>1397186333</v>
      </c>
      <c r="V1082" s="9">
        <f t="shared" si="100"/>
        <v>41740.138113425928</v>
      </c>
      <c r="W1082" s="10">
        <f t="shared" si="101"/>
        <v>41770.138113425928</v>
      </c>
    </row>
    <row r="1083" spans="1:23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>
        <f t="shared" si="96"/>
        <v>1.7647058823529412E-2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12</v>
      </c>
      <c r="N1083">
        <v>4</v>
      </c>
      <c r="O1083">
        <f t="shared" si="97"/>
        <v>3</v>
      </c>
      <c r="P1083" t="b">
        <v>0</v>
      </c>
      <c r="Q1083" t="s">
        <v>8282</v>
      </c>
      <c r="R1083" t="str">
        <f t="shared" si="98"/>
        <v>games</v>
      </c>
      <c r="S1083" t="str">
        <f t="shared" si="99"/>
        <v>video games</v>
      </c>
      <c r="T1083">
        <v>1422483292</v>
      </c>
      <c r="U1083">
        <v>1419891292</v>
      </c>
      <c r="V1083" s="9">
        <f t="shared" si="100"/>
        <v>42002.926990740743</v>
      </c>
      <c r="W1083" s="10">
        <f t="shared" si="101"/>
        <v>42032.926990740743</v>
      </c>
    </row>
    <row r="1084" spans="1:23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>
        <f t="shared" si="96"/>
        <v>0.55999999999999994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56</v>
      </c>
      <c r="N1084">
        <v>3</v>
      </c>
      <c r="O1084">
        <f t="shared" si="97"/>
        <v>18.666666666666668</v>
      </c>
      <c r="P1084" t="b">
        <v>0</v>
      </c>
      <c r="Q1084" t="s">
        <v>8282</v>
      </c>
      <c r="R1084" t="str">
        <f t="shared" si="98"/>
        <v>games</v>
      </c>
      <c r="S1084" t="str">
        <f t="shared" si="99"/>
        <v>video games</v>
      </c>
      <c r="T1084">
        <v>1344635088</v>
      </c>
      <c r="U1084">
        <v>1342043088</v>
      </c>
      <c r="V1084" s="9">
        <f t="shared" si="100"/>
        <v>41101.906111111115</v>
      </c>
      <c r="W1084" s="10">
        <f t="shared" si="101"/>
        <v>41131.906111111115</v>
      </c>
    </row>
    <row r="1085" spans="1:23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>
        <f t="shared" si="96"/>
        <v>0.82000000000000006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410</v>
      </c>
      <c r="N1085">
        <v>1</v>
      </c>
      <c r="O1085">
        <f t="shared" si="97"/>
        <v>410</v>
      </c>
      <c r="P1085" t="b">
        <v>0</v>
      </c>
      <c r="Q1085" t="s">
        <v>8282</v>
      </c>
      <c r="R1085" t="str">
        <f t="shared" si="98"/>
        <v>games</v>
      </c>
      <c r="S1085" t="str">
        <f t="shared" si="99"/>
        <v>video games</v>
      </c>
      <c r="T1085">
        <v>1406994583</v>
      </c>
      <c r="U1085">
        <v>1401810583</v>
      </c>
      <c r="V1085" s="9">
        <f t="shared" si="100"/>
        <v>41793.659525462965</v>
      </c>
      <c r="W1085" s="10">
        <f t="shared" si="101"/>
        <v>41853.659525462965</v>
      </c>
    </row>
    <row r="1086" spans="1:23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>
        <f t="shared" si="96"/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>
        <v>0</v>
      </c>
      <c r="O1086" t="e">
        <f t="shared" si="97"/>
        <v>#DIV/0!</v>
      </c>
      <c r="P1086" t="b">
        <v>0</v>
      </c>
      <c r="Q1086" t="s">
        <v>8282</v>
      </c>
      <c r="R1086" t="str">
        <f t="shared" si="98"/>
        <v>games</v>
      </c>
      <c r="S1086" t="str">
        <f t="shared" si="99"/>
        <v>video games</v>
      </c>
      <c r="T1086">
        <v>1407534804</v>
      </c>
      <c r="U1086">
        <v>1404942804</v>
      </c>
      <c r="V1086" s="9">
        <f t="shared" si="100"/>
        <v>41829.912083333329</v>
      </c>
      <c r="W1086" s="10">
        <f t="shared" si="101"/>
        <v>41859.912083333329</v>
      </c>
    </row>
    <row r="1087" spans="1:23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>
        <f t="shared" si="96"/>
        <v>3.42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1026</v>
      </c>
      <c r="N1087">
        <v>9</v>
      </c>
      <c r="O1087">
        <f t="shared" si="97"/>
        <v>114</v>
      </c>
      <c r="P1087" t="b">
        <v>0</v>
      </c>
      <c r="Q1087" t="s">
        <v>8282</v>
      </c>
      <c r="R1087" t="str">
        <f t="shared" si="98"/>
        <v>games</v>
      </c>
      <c r="S1087" t="str">
        <f t="shared" si="99"/>
        <v>video games</v>
      </c>
      <c r="T1087">
        <v>1457967975</v>
      </c>
      <c r="U1087">
        <v>1455379575</v>
      </c>
      <c r="V1087" s="9">
        <f t="shared" si="100"/>
        <v>42413.671006944445</v>
      </c>
      <c r="W1087" s="10">
        <f t="shared" si="101"/>
        <v>42443.629340277781</v>
      </c>
    </row>
    <row r="1088" spans="1:23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>
        <f t="shared" si="96"/>
        <v>8.3333333333333343E-2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15</v>
      </c>
      <c r="N1088">
        <v>2</v>
      </c>
      <c r="O1088">
        <f t="shared" si="97"/>
        <v>7.5</v>
      </c>
      <c r="P1088" t="b">
        <v>0</v>
      </c>
      <c r="Q1088" t="s">
        <v>8282</v>
      </c>
      <c r="R1088" t="str">
        <f t="shared" si="98"/>
        <v>games</v>
      </c>
      <c r="S1088" t="str">
        <f t="shared" si="99"/>
        <v>video games</v>
      </c>
      <c r="T1088">
        <v>1408913291</v>
      </c>
      <c r="U1088">
        <v>1406321291</v>
      </c>
      <c r="V1088" s="9">
        <f t="shared" si="100"/>
        <v>41845.866793981484</v>
      </c>
      <c r="W1088" s="10">
        <f t="shared" si="101"/>
        <v>41875.866793981484</v>
      </c>
    </row>
    <row r="1089" spans="1:23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>
        <f t="shared" si="96"/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>
        <v>0</v>
      </c>
      <c r="O1089" t="e">
        <f t="shared" si="97"/>
        <v>#DIV/0!</v>
      </c>
      <c r="P1089" t="b">
        <v>0</v>
      </c>
      <c r="Q1089" t="s">
        <v>8282</v>
      </c>
      <c r="R1089" t="str">
        <f t="shared" si="98"/>
        <v>games</v>
      </c>
      <c r="S1089" t="str">
        <f t="shared" si="99"/>
        <v>video games</v>
      </c>
      <c r="T1089">
        <v>1402852087</v>
      </c>
      <c r="U1089">
        <v>1400260087</v>
      </c>
      <c r="V1089" s="9">
        <f t="shared" si="100"/>
        <v>41775.713969907411</v>
      </c>
      <c r="W1089" s="10">
        <f t="shared" si="101"/>
        <v>41805.713969907411</v>
      </c>
    </row>
    <row r="1090" spans="1:23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>
        <f t="shared" si="96"/>
        <v>14.182977777777777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6382.34</v>
      </c>
      <c r="N1090">
        <v>147</v>
      </c>
      <c r="O1090">
        <f t="shared" si="97"/>
        <v>43.41727891156463</v>
      </c>
      <c r="P1090" t="b">
        <v>0</v>
      </c>
      <c r="Q1090" t="s">
        <v>8282</v>
      </c>
      <c r="R1090" t="str">
        <f t="shared" si="98"/>
        <v>games</v>
      </c>
      <c r="S1090" t="str">
        <f t="shared" si="99"/>
        <v>video games</v>
      </c>
      <c r="T1090">
        <v>1398366667</v>
      </c>
      <c r="U1090">
        <v>1395774667</v>
      </c>
      <c r="V1090" s="9">
        <f t="shared" si="100"/>
        <v>41723.799386574072</v>
      </c>
      <c r="W1090" s="10">
        <f t="shared" si="101"/>
        <v>41753.799386574072</v>
      </c>
    </row>
    <row r="1091" spans="1:23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>
        <f t="shared" ref="F1091:F1154" si="102">(E1091/D1091)*100</f>
        <v>7.8266666666666662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1174</v>
      </c>
      <c r="N1091">
        <v>49</v>
      </c>
      <c r="O1091">
        <f t="shared" ref="O1091:O1154" si="103">M1091/N1091</f>
        <v>23.959183673469386</v>
      </c>
      <c r="P1091" t="b">
        <v>0</v>
      </c>
      <c r="Q1091" t="s">
        <v>8282</v>
      </c>
      <c r="R1091" t="str">
        <f t="shared" ref="R1091:R1154" si="104">LEFT(Q1091,SEARCH("/",Q1091,1)-1)</f>
        <v>games</v>
      </c>
      <c r="S1091" t="str">
        <f t="shared" ref="S1091:S1154" si="105">RIGHT(Q1091,LEN(Q1091)-FIND("/",Q1091))</f>
        <v>video games</v>
      </c>
      <c r="T1091">
        <v>1435293175</v>
      </c>
      <c r="U1091">
        <v>1432701175</v>
      </c>
      <c r="V1091" s="9">
        <f t="shared" ref="V1091:V1154" si="106">(((U1091/60)/60)/24)+DATE(1970,1,1)</f>
        <v>42151.189525462964</v>
      </c>
      <c r="W1091" s="10">
        <f t="shared" ref="W1091:W1154" si="107">(((T1091/60)/60)/24)+DATE(1970,1,1)</f>
        <v>42181.189525462964</v>
      </c>
    </row>
    <row r="1092" spans="1:23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>
        <f t="shared" si="102"/>
        <v>3.8464497269020695E-2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5</v>
      </c>
      <c r="N1092">
        <v>1</v>
      </c>
      <c r="O1092">
        <f t="shared" si="103"/>
        <v>5</v>
      </c>
      <c r="P1092" t="b">
        <v>0</v>
      </c>
      <c r="Q1092" t="s">
        <v>8282</v>
      </c>
      <c r="R1092" t="str">
        <f t="shared" si="104"/>
        <v>games</v>
      </c>
      <c r="S1092" t="str">
        <f t="shared" si="105"/>
        <v>video games</v>
      </c>
      <c r="T1092">
        <v>1432873653</v>
      </c>
      <c r="U1092">
        <v>1430281653</v>
      </c>
      <c r="V1092" s="9">
        <f t="shared" si="106"/>
        <v>42123.185798611114</v>
      </c>
      <c r="W1092" s="10">
        <f t="shared" si="107"/>
        <v>42153.185798611114</v>
      </c>
    </row>
    <row r="1093" spans="1:23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>
        <f t="shared" si="102"/>
        <v>12.5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25</v>
      </c>
      <c r="N1093">
        <v>2</v>
      </c>
      <c r="O1093">
        <f t="shared" si="103"/>
        <v>12.5</v>
      </c>
      <c r="P1093" t="b">
        <v>0</v>
      </c>
      <c r="Q1093" t="s">
        <v>8282</v>
      </c>
      <c r="R1093" t="str">
        <f t="shared" si="104"/>
        <v>games</v>
      </c>
      <c r="S1093" t="str">
        <f t="shared" si="105"/>
        <v>video games</v>
      </c>
      <c r="T1093">
        <v>1460313672</v>
      </c>
      <c r="U1093">
        <v>1457725272</v>
      </c>
      <c r="V1093" s="9">
        <f t="shared" si="106"/>
        <v>42440.820277777777</v>
      </c>
      <c r="W1093" s="10">
        <f t="shared" si="107"/>
        <v>42470.778611111105</v>
      </c>
    </row>
    <row r="1094" spans="1:23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>
        <f t="shared" si="102"/>
        <v>1.05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21</v>
      </c>
      <c r="N1094">
        <v>7</v>
      </c>
      <c r="O1094">
        <f t="shared" si="103"/>
        <v>3</v>
      </c>
      <c r="P1094" t="b">
        <v>0</v>
      </c>
      <c r="Q1094" t="s">
        <v>8282</v>
      </c>
      <c r="R1094" t="str">
        <f t="shared" si="104"/>
        <v>games</v>
      </c>
      <c r="S1094" t="str">
        <f t="shared" si="105"/>
        <v>video games</v>
      </c>
      <c r="T1094">
        <v>1357432638</v>
      </c>
      <c r="U1094">
        <v>1354840638</v>
      </c>
      <c r="V1094" s="9">
        <f t="shared" si="106"/>
        <v>41250.025902777779</v>
      </c>
      <c r="W1094" s="10">
        <f t="shared" si="107"/>
        <v>41280.025902777779</v>
      </c>
    </row>
    <row r="1095" spans="1:23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>
        <f t="shared" si="102"/>
        <v>14.083333333333334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42.25</v>
      </c>
      <c r="N1095">
        <v>4</v>
      </c>
      <c r="O1095">
        <f t="shared" si="103"/>
        <v>10.5625</v>
      </c>
      <c r="P1095" t="b">
        <v>0</v>
      </c>
      <c r="Q1095" t="s">
        <v>8282</v>
      </c>
      <c r="R1095" t="str">
        <f t="shared" si="104"/>
        <v>games</v>
      </c>
      <c r="S1095" t="str">
        <f t="shared" si="105"/>
        <v>video games</v>
      </c>
      <c r="T1095">
        <v>1455232937</v>
      </c>
      <c r="U1095">
        <v>1453936937</v>
      </c>
      <c r="V1095" s="9">
        <f t="shared" si="106"/>
        <v>42396.973807870367</v>
      </c>
      <c r="W1095" s="10">
        <f t="shared" si="107"/>
        <v>42411.973807870367</v>
      </c>
    </row>
    <row r="1096" spans="1:23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>
        <f t="shared" si="102"/>
        <v>18.300055555555556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3294.01</v>
      </c>
      <c r="N1096">
        <v>27</v>
      </c>
      <c r="O1096">
        <f t="shared" si="103"/>
        <v>122.00037037037038</v>
      </c>
      <c r="P1096" t="b">
        <v>0</v>
      </c>
      <c r="Q1096" t="s">
        <v>8282</v>
      </c>
      <c r="R1096" t="str">
        <f t="shared" si="104"/>
        <v>games</v>
      </c>
      <c r="S1096" t="str">
        <f t="shared" si="105"/>
        <v>video games</v>
      </c>
      <c r="T1096">
        <v>1318180033</v>
      </c>
      <c r="U1096">
        <v>1315588033</v>
      </c>
      <c r="V1096" s="9">
        <f t="shared" si="106"/>
        <v>40795.713344907403</v>
      </c>
      <c r="W1096" s="10">
        <f t="shared" si="107"/>
        <v>40825.713344907403</v>
      </c>
    </row>
    <row r="1097" spans="1:23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>
        <f t="shared" si="102"/>
        <v>5.0347999999999997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25174</v>
      </c>
      <c r="N1097">
        <v>94</v>
      </c>
      <c r="O1097">
        <f t="shared" si="103"/>
        <v>267.80851063829789</v>
      </c>
      <c r="P1097" t="b">
        <v>0</v>
      </c>
      <c r="Q1097" t="s">
        <v>8282</v>
      </c>
      <c r="R1097" t="str">
        <f t="shared" si="104"/>
        <v>games</v>
      </c>
      <c r="S1097" t="str">
        <f t="shared" si="105"/>
        <v>video games</v>
      </c>
      <c r="T1097">
        <v>1377867220</v>
      </c>
      <c r="U1097">
        <v>1375275220</v>
      </c>
      <c r="V1097" s="9">
        <f t="shared" si="106"/>
        <v>41486.537268518521</v>
      </c>
      <c r="W1097" s="10">
        <f t="shared" si="107"/>
        <v>41516.537268518521</v>
      </c>
    </row>
    <row r="1098" spans="1:23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>
        <f t="shared" si="102"/>
        <v>17.933333333333334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2152</v>
      </c>
      <c r="N1098">
        <v>29</v>
      </c>
      <c r="O1098">
        <f t="shared" si="103"/>
        <v>74.206896551724142</v>
      </c>
      <c r="P1098" t="b">
        <v>0</v>
      </c>
      <c r="Q1098" t="s">
        <v>8282</v>
      </c>
      <c r="R1098" t="str">
        <f t="shared" si="104"/>
        <v>games</v>
      </c>
      <c r="S1098" t="str">
        <f t="shared" si="105"/>
        <v>video games</v>
      </c>
      <c r="T1098">
        <v>1412393400</v>
      </c>
      <c r="U1098">
        <v>1409747154</v>
      </c>
      <c r="V1098" s="9">
        <f t="shared" si="106"/>
        <v>41885.51798611111</v>
      </c>
      <c r="W1098" s="10">
        <f t="shared" si="107"/>
        <v>41916.145833333336</v>
      </c>
    </row>
    <row r="1099" spans="1:23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>
        <f t="shared" si="102"/>
        <v>4.7E-2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47</v>
      </c>
      <c r="N1099">
        <v>7</v>
      </c>
      <c r="O1099">
        <f t="shared" si="103"/>
        <v>6.7142857142857144</v>
      </c>
      <c r="P1099" t="b">
        <v>0</v>
      </c>
      <c r="Q1099" t="s">
        <v>8282</v>
      </c>
      <c r="R1099" t="str">
        <f t="shared" si="104"/>
        <v>games</v>
      </c>
      <c r="S1099" t="str">
        <f t="shared" si="105"/>
        <v>video games</v>
      </c>
      <c r="T1099">
        <v>1393786877</v>
      </c>
      <c r="U1099">
        <v>1390330877</v>
      </c>
      <c r="V1099" s="9">
        <f t="shared" si="106"/>
        <v>41660.792557870373</v>
      </c>
      <c r="W1099" s="10">
        <f t="shared" si="107"/>
        <v>41700.792557870373</v>
      </c>
    </row>
    <row r="1100" spans="1:23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>
        <f t="shared" si="102"/>
        <v>7.2120000000000006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1803</v>
      </c>
      <c r="N1100">
        <v>22</v>
      </c>
      <c r="O1100">
        <f t="shared" si="103"/>
        <v>81.954545454545453</v>
      </c>
      <c r="P1100" t="b">
        <v>0</v>
      </c>
      <c r="Q1100" t="s">
        <v>8282</v>
      </c>
      <c r="R1100" t="str">
        <f t="shared" si="104"/>
        <v>games</v>
      </c>
      <c r="S1100" t="str">
        <f t="shared" si="105"/>
        <v>video games</v>
      </c>
      <c r="T1100">
        <v>1397413095</v>
      </c>
      <c r="U1100">
        <v>1394821095</v>
      </c>
      <c r="V1100" s="9">
        <f t="shared" si="106"/>
        <v>41712.762673611112</v>
      </c>
      <c r="W1100" s="10">
        <f t="shared" si="107"/>
        <v>41742.762673611112</v>
      </c>
    </row>
    <row r="1101" spans="1:23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>
        <f t="shared" si="102"/>
        <v>0.5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25</v>
      </c>
      <c r="N1101">
        <v>1</v>
      </c>
      <c r="O1101">
        <f t="shared" si="103"/>
        <v>25</v>
      </c>
      <c r="P1101" t="b">
        <v>0</v>
      </c>
      <c r="Q1101" t="s">
        <v>8282</v>
      </c>
      <c r="R1101" t="str">
        <f t="shared" si="104"/>
        <v>games</v>
      </c>
      <c r="S1101" t="str">
        <f t="shared" si="105"/>
        <v>video games</v>
      </c>
      <c r="T1101">
        <v>1431547468</v>
      </c>
      <c r="U1101">
        <v>1428955468</v>
      </c>
      <c r="V1101" s="9">
        <f t="shared" si="106"/>
        <v>42107.836435185185</v>
      </c>
      <c r="W1101" s="10">
        <f t="shared" si="107"/>
        <v>42137.836435185185</v>
      </c>
    </row>
    <row r="1102" spans="1:23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>
        <f t="shared" si="102"/>
        <v>2.5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100</v>
      </c>
      <c r="N1102">
        <v>10</v>
      </c>
      <c r="O1102">
        <f t="shared" si="103"/>
        <v>10</v>
      </c>
      <c r="P1102" t="b">
        <v>0</v>
      </c>
      <c r="Q1102" t="s">
        <v>8282</v>
      </c>
      <c r="R1102" t="str">
        <f t="shared" si="104"/>
        <v>games</v>
      </c>
      <c r="S1102" t="str">
        <f t="shared" si="105"/>
        <v>video games</v>
      </c>
      <c r="T1102">
        <v>1455417571</v>
      </c>
      <c r="U1102">
        <v>1452825571</v>
      </c>
      <c r="V1102" s="9">
        <f t="shared" si="106"/>
        <v>42384.110775462963</v>
      </c>
      <c r="W1102" s="10">
        <f t="shared" si="107"/>
        <v>42414.110775462963</v>
      </c>
    </row>
    <row r="1103" spans="1:23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>
        <f t="shared" si="102"/>
        <v>4.1000000000000002E-2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41</v>
      </c>
      <c r="N1103">
        <v>6</v>
      </c>
      <c r="O1103">
        <f t="shared" si="103"/>
        <v>6.833333333333333</v>
      </c>
      <c r="P1103" t="b">
        <v>0</v>
      </c>
      <c r="Q1103" t="s">
        <v>8282</v>
      </c>
      <c r="R1103" t="str">
        <f t="shared" si="104"/>
        <v>games</v>
      </c>
      <c r="S1103" t="str">
        <f t="shared" si="105"/>
        <v>video games</v>
      </c>
      <c r="T1103">
        <v>1468519920</v>
      </c>
      <c r="U1103">
        <v>1466188338</v>
      </c>
      <c r="V1103" s="9">
        <f t="shared" si="106"/>
        <v>42538.77243055556</v>
      </c>
      <c r="W1103" s="10">
        <f t="shared" si="107"/>
        <v>42565.758333333331</v>
      </c>
    </row>
    <row r="1104" spans="1:23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>
        <f t="shared" si="102"/>
        <v>5.3125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425</v>
      </c>
      <c r="N1104">
        <v>24</v>
      </c>
      <c r="O1104">
        <f t="shared" si="103"/>
        <v>17.708333333333332</v>
      </c>
      <c r="P1104" t="b">
        <v>0</v>
      </c>
      <c r="Q1104" t="s">
        <v>8282</v>
      </c>
      <c r="R1104" t="str">
        <f t="shared" si="104"/>
        <v>games</v>
      </c>
      <c r="S1104" t="str">
        <f t="shared" si="105"/>
        <v>video games</v>
      </c>
      <c r="T1104">
        <v>1386568740</v>
      </c>
      <c r="U1104">
        <v>1383095125</v>
      </c>
      <c r="V1104" s="9">
        <f t="shared" si="106"/>
        <v>41577.045428240745</v>
      </c>
      <c r="W1104" s="10">
        <f t="shared" si="107"/>
        <v>41617.249305555553</v>
      </c>
    </row>
    <row r="1105" spans="1:23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>
        <f t="shared" si="102"/>
        <v>1.6199999999999999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243</v>
      </c>
      <c r="N1105">
        <v>15</v>
      </c>
      <c r="O1105">
        <f t="shared" si="103"/>
        <v>16.2</v>
      </c>
      <c r="P1105" t="b">
        <v>0</v>
      </c>
      <c r="Q1105" t="s">
        <v>8282</v>
      </c>
      <c r="R1105" t="str">
        <f t="shared" si="104"/>
        <v>games</v>
      </c>
      <c r="S1105" t="str">
        <f t="shared" si="105"/>
        <v>video games</v>
      </c>
      <c r="T1105">
        <v>1466227190</v>
      </c>
      <c r="U1105">
        <v>1461043190</v>
      </c>
      <c r="V1105" s="9">
        <f t="shared" si="106"/>
        <v>42479.22210648148</v>
      </c>
      <c r="W1105" s="10">
        <f t="shared" si="107"/>
        <v>42539.22210648148</v>
      </c>
    </row>
    <row r="1106" spans="1:23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>
        <f t="shared" si="102"/>
        <v>4.9516666666666671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2971</v>
      </c>
      <c r="N1106">
        <v>37</v>
      </c>
      <c r="O1106">
        <f t="shared" si="103"/>
        <v>80.297297297297291</v>
      </c>
      <c r="P1106" t="b">
        <v>0</v>
      </c>
      <c r="Q1106" t="s">
        <v>8282</v>
      </c>
      <c r="R1106" t="str">
        <f t="shared" si="104"/>
        <v>games</v>
      </c>
      <c r="S1106" t="str">
        <f t="shared" si="105"/>
        <v>video games</v>
      </c>
      <c r="T1106">
        <v>1402480221</v>
      </c>
      <c r="U1106">
        <v>1399888221</v>
      </c>
      <c r="V1106" s="9">
        <f t="shared" si="106"/>
        <v>41771.40996527778</v>
      </c>
      <c r="W1106" s="10">
        <f t="shared" si="107"/>
        <v>41801.40996527778</v>
      </c>
    </row>
    <row r="1107" spans="1:23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>
        <f t="shared" si="102"/>
        <v>0.159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1431</v>
      </c>
      <c r="N1107">
        <v>20</v>
      </c>
      <c r="O1107">
        <f t="shared" si="103"/>
        <v>71.55</v>
      </c>
      <c r="P1107" t="b">
        <v>0</v>
      </c>
      <c r="Q1107" t="s">
        <v>8282</v>
      </c>
      <c r="R1107" t="str">
        <f t="shared" si="104"/>
        <v>games</v>
      </c>
      <c r="S1107" t="str">
        <f t="shared" si="105"/>
        <v>video games</v>
      </c>
      <c r="T1107">
        <v>1395627327</v>
      </c>
      <c r="U1107">
        <v>1393038927</v>
      </c>
      <c r="V1107" s="9">
        <f t="shared" si="106"/>
        <v>41692.135729166665</v>
      </c>
      <c r="W1107" s="10">
        <f t="shared" si="107"/>
        <v>41722.0940625</v>
      </c>
    </row>
    <row r="1108" spans="1:23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>
        <f t="shared" si="102"/>
        <v>41.25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165</v>
      </c>
      <c r="N1108">
        <v>7</v>
      </c>
      <c r="O1108">
        <f t="shared" si="103"/>
        <v>23.571428571428573</v>
      </c>
      <c r="P1108" t="b">
        <v>0</v>
      </c>
      <c r="Q1108" t="s">
        <v>8282</v>
      </c>
      <c r="R1108" t="str">
        <f t="shared" si="104"/>
        <v>games</v>
      </c>
      <c r="S1108" t="str">
        <f t="shared" si="105"/>
        <v>video games</v>
      </c>
      <c r="T1108">
        <v>1333557975</v>
      </c>
      <c r="U1108">
        <v>1330969575</v>
      </c>
      <c r="V1108" s="9">
        <f t="shared" si="106"/>
        <v>40973.740451388891</v>
      </c>
      <c r="W1108" s="10">
        <f t="shared" si="107"/>
        <v>41003.698784722219</v>
      </c>
    </row>
    <row r="1109" spans="1:23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>
        <f t="shared" si="102"/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>
        <v>0</v>
      </c>
      <c r="O1109" t="e">
        <f t="shared" si="103"/>
        <v>#DIV/0!</v>
      </c>
      <c r="P1109" t="b">
        <v>0</v>
      </c>
      <c r="Q1109" t="s">
        <v>8282</v>
      </c>
      <c r="R1109" t="str">
        <f t="shared" si="104"/>
        <v>games</v>
      </c>
      <c r="S1109" t="str">
        <f t="shared" si="105"/>
        <v>video games</v>
      </c>
      <c r="T1109">
        <v>1406148024</v>
      </c>
      <c r="U1109">
        <v>1403556024</v>
      </c>
      <c r="V1109" s="9">
        <f t="shared" si="106"/>
        <v>41813.861388888887</v>
      </c>
      <c r="W1109" s="10">
        <f t="shared" si="107"/>
        <v>41843.861388888887</v>
      </c>
    </row>
    <row r="1110" spans="1:23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>
        <f t="shared" si="102"/>
        <v>2.93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732.5</v>
      </c>
      <c r="N1110">
        <v>21</v>
      </c>
      <c r="O1110">
        <f t="shared" si="103"/>
        <v>34.88095238095238</v>
      </c>
      <c r="P1110" t="b">
        <v>0</v>
      </c>
      <c r="Q1110" t="s">
        <v>8282</v>
      </c>
      <c r="R1110" t="str">
        <f t="shared" si="104"/>
        <v>games</v>
      </c>
      <c r="S1110" t="str">
        <f t="shared" si="105"/>
        <v>video games</v>
      </c>
      <c r="T1110">
        <v>1334326635</v>
      </c>
      <c r="U1110">
        <v>1329146235</v>
      </c>
      <c r="V1110" s="9">
        <f t="shared" si="106"/>
        <v>40952.636979166666</v>
      </c>
      <c r="W1110" s="10">
        <f t="shared" si="107"/>
        <v>41012.595312500001</v>
      </c>
    </row>
    <row r="1111" spans="1:23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>
        <f t="shared" si="102"/>
        <v>0.44999999999999996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45</v>
      </c>
      <c r="N1111">
        <v>3</v>
      </c>
      <c r="O1111">
        <f t="shared" si="103"/>
        <v>15</v>
      </c>
      <c r="P1111" t="b">
        <v>0</v>
      </c>
      <c r="Q1111" t="s">
        <v>8282</v>
      </c>
      <c r="R1111" t="str">
        <f t="shared" si="104"/>
        <v>games</v>
      </c>
      <c r="S1111" t="str">
        <f t="shared" si="105"/>
        <v>video games</v>
      </c>
      <c r="T1111">
        <v>1479495790</v>
      </c>
      <c r="U1111">
        <v>1476900190</v>
      </c>
      <c r="V1111" s="9">
        <f t="shared" si="106"/>
        <v>42662.752199074079</v>
      </c>
      <c r="W1111" s="10">
        <f t="shared" si="107"/>
        <v>42692.793865740736</v>
      </c>
    </row>
    <row r="1112" spans="1:23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>
        <f t="shared" si="102"/>
        <v>0.51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255</v>
      </c>
      <c r="N1112">
        <v>11</v>
      </c>
      <c r="O1112">
        <f t="shared" si="103"/>
        <v>23.181818181818183</v>
      </c>
      <c r="P1112" t="b">
        <v>0</v>
      </c>
      <c r="Q1112" t="s">
        <v>8282</v>
      </c>
      <c r="R1112" t="str">
        <f t="shared" si="104"/>
        <v>games</v>
      </c>
      <c r="S1112" t="str">
        <f t="shared" si="105"/>
        <v>video games</v>
      </c>
      <c r="T1112">
        <v>1354919022</v>
      </c>
      <c r="U1112">
        <v>1352327022</v>
      </c>
      <c r="V1112" s="9">
        <f t="shared" si="106"/>
        <v>41220.933124999996</v>
      </c>
      <c r="W1112" s="10">
        <f t="shared" si="107"/>
        <v>41250.933124999996</v>
      </c>
    </row>
    <row r="1113" spans="1:23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>
        <f t="shared" si="102"/>
        <v>0.04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>
        <v>1</v>
      </c>
      <c r="O1113">
        <f t="shared" si="103"/>
        <v>1</v>
      </c>
      <c r="P1113" t="b">
        <v>0</v>
      </c>
      <c r="Q1113" t="s">
        <v>8282</v>
      </c>
      <c r="R1113" t="str">
        <f t="shared" si="104"/>
        <v>games</v>
      </c>
      <c r="S1113" t="str">
        <f t="shared" si="105"/>
        <v>video games</v>
      </c>
      <c r="T1113">
        <v>1452228790</v>
      </c>
      <c r="U1113">
        <v>1449636790</v>
      </c>
      <c r="V1113" s="9">
        <f t="shared" si="106"/>
        <v>42347.203587962969</v>
      </c>
      <c r="W1113" s="10">
        <f t="shared" si="107"/>
        <v>42377.203587962969</v>
      </c>
    </row>
    <row r="1114" spans="1:23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>
        <f t="shared" si="102"/>
        <v>35.537409090909087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31272.92</v>
      </c>
      <c r="N1114">
        <v>312</v>
      </c>
      <c r="O1114">
        <f t="shared" si="103"/>
        <v>100.23371794871794</v>
      </c>
      <c r="P1114" t="b">
        <v>0</v>
      </c>
      <c r="Q1114" t="s">
        <v>8282</v>
      </c>
      <c r="R1114" t="str">
        <f t="shared" si="104"/>
        <v>games</v>
      </c>
      <c r="S1114" t="str">
        <f t="shared" si="105"/>
        <v>video games</v>
      </c>
      <c r="T1114">
        <v>1421656200</v>
      </c>
      <c r="U1114">
        <v>1416507211</v>
      </c>
      <c r="V1114" s="9">
        <f t="shared" si="106"/>
        <v>41963.759386574078</v>
      </c>
      <c r="W1114" s="10">
        <f t="shared" si="107"/>
        <v>42023.354166666672</v>
      </c>
    </row>
    <row r="1115" spans="1:23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>
        <f t="shared" si="102"/>
        <v>0.5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5</v>
      </c>
      <c r="N1115">
        <v>1</v>
      </c>
      <c r="O1115">
        <f t="shared" si="103"/>
        <v>5</v>
      </c>
      <c r="P1115" t="b">
        <v>0</v>
      </c>
      <c r="Q1115" t="s">
        <v>8282</v>
      </c>
      <c r="R1115" t="str">
        <f t="shared" si="104"/>
        <v>games</v>
      </c>
      <c r="S1115" t="str">
        <f t="shared" si="105"/>
        <v>video games</v>
      </c>
      <c r="T1115">
        <v>1408058820</v>
      </c>
      <c r="U1115">
        <v>1405466820</v>
      </c>
      <c r="V1115" s="9">
        <f t="shared" si="106"/>
        <v>41835.977083333331</v>
      </c>
      <c r="W1115" s="10">
        <f t="shared" si="107"/>
        <v>41865.977083333331</v>
      </c>
    </row>
    <row r="1116" spans="1:23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>
        <f t="shared" si="102"/>
        <v>0.16666666666666669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10</v>
      </c>
      <c r="N1116">
        <v>3</v>
      </c>
      <c r="O1116">
        <f t="shared" si="103"/>
        <v>3.3333333333333335</v>
      </c>
      <c r="P1116" t="b">
        <v>0</v>
      </c>
      <c r="Q1116" t="s">
        <v>8282</v>
      </c>
      <c r="R1116" t="str">
        <f t="shared" si="104"/>
        <v>games</v>
      </c>
      <c r="S1116" t="str">
        <f t="shared" si="105"/>
        <v>video games</v>
      </c>
      <c r="T1116">
        <v>1381306687</v>
      </c>
      <c r="U1116">
        <v>1378714687</v>
      </c>
      <c r="V1116" s="9">
        <f t="shared" si="106"/>
        <v>41526.345914351856</v>
      </c>
      <c r="W1116" s="10">
        <f t="shared" si="107"/>
        <v>41556.345914351856</v>
      </c>
    </row>
    <row r="1117" spans="1:23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>
        <f t="shared" si="102"/>
        <v>0.13250000000000001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53</v>
      </c>
      <c r="N1117">
        <v>4</v>
      </c>
      <c r="O1117">
        <f t="shared" si="103"/>
        <v>13.25</v>
      </c>
      <c r="P1117" t="b">
        <v>0</v>
      </c>
      <c r="Q1117" t="s">
        <v>8282</v>
      </c>
      <c r="R1117" t="str">
        <f t="shared" si="104"/>
        <v>games</v>
      </c>
      <c r="S1117" t="str">
        <f t="shared" si="105"/>
        <v>video games</v>
      </c>
      <c r="T1117">
        <v>1459352495</v>
      </c>
      <c r="U1117">
        <v>1456764095</v>
      </c>
      <c r="V1117" s="9">
        <f t="shared" si="106"/>
        <v>42429.695543981477</v>
      </c>
      <c r="W1117" s="10">
        <f t="shared" si="107"/>
        <v>42459.653877314813</v>
      </c>
    </row>
    <row r="1118" spans="1:23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>
        <f t="shared" si="102"/>
        <v>3.5704000000000007E-2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178.52</v>
      </c>
      <c r="N1118">
        <v>10</v>
      </c>
      <c r="O1118">
        <f t="shared" si="103"/>
        <v>17.852</v>
      </c>
      <c r="P1118" t="b">
        <v>0</v>
      </c>
      <c r="Q1118" t="s">
        <v>8282</v>
      </c>
      <c r="R1118" t="str">
        <f t="shared" si="104"/>
        <v>games</v>
      </c>
      <c r="S1118" t="str">
        <f t="shared" si="105"/>
        <v>video games</v>
      </c>
      <c r="T1118">
        <v>1339273208</v>
      </c>
      <c r="U1118">
        <v>1334089208</v>
      </c>
      <c r="V1118" s="9">
        <f t="shared" si="106"/>
        <v>41009.847314814811</v>
      </c>
      <c r="W1118" s="10">
        <f t="shared" si="107"/>
        <v>41069.847314814811</v>
      </c>
    </row>
    <row r="1119" spans="1:23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>
        <f t="shared" si="102"/>
        <v>8.3000000000000007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83</v>
      </c>
      <c r="N1119">
        <v>8</v>
      </c>
      <c r="O1119">
        <f t="shared" si="103"/>
        <v>10.375</v>
      </c>
      <c r="P1119" t="b">
        <v>0</v>
      </c>
      <c r="Q1119" t="s">
        <v>8282</v>
      </c>
      <c r="R1119" t="str">
        <f t="shared" si="104"/>
        <v>games</v>
      </c>
      <c r="S1119" t="str">
        <f t="shared" si="105"/>
        <v>video games</v>
      </c>
      <c r="T1119">
        <v>1451053313</v>
      </c>
      <c r="U1119">
        <v>1448461313</v>
      </c>
      <c r="V1119" s="9">
        <f t="shared" si="106"/>
        <v>42333.598530092597</v>
      </c>
      <c r="W1119" s="10">
        <f t="shared" si="107"/>
        <v>42363.598530092597</v>
      </c>
    </row>
    <row r="1120" spans="1:23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>
        <f t="shared" si="102"/>
        <v>2.4222222222222221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109</v>
      </c>
      <c r="N1120">
        <v>3</v>
      </c>
      <c r="O1120">
        <f t="shared" si="103"/>
        <v>36.333333333333336</v>
      </c>
      <c r="P1120" t="b">
        <v>0</v>
      </c>
      <c r="Q1120" t="s">
        <v>8282</v>
      </c>
      <c r="R1120" t="str">
        <f t="shared" si="104"/>
        <v>games</v>
      </c>
      <c r="S1120" t="str">
        <f t="shared" si="105"/>
        <v>video games</v>
      </c>
      <c r="T1120">
        <v>1396666779</v>
      </c>
      <c r="U1120">
        <v>1394078379</v>
      </c>
      <c r="V1120" s="9">
        <f t="shared" si="106"/>
        <v>41704.16642361111</v>
      </c>
      <c r="W1120" s="10">
        <f t="shared" si="107"/>
        <v>41734.124756944446</v>
      </c>
    </row>
    <row r="1121" spans="1:23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>
        <f t="shared" si="102"/>
        <v>0.23809523809523811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5</v>
      </c>
      <c r="N1121">
        <v>1</v>
      </c>
      <c r="O1121">
        <f t="shared" si="103"/>
        <v>5</v>
      </c>
      <c r="P1121" t="b">
        <v>0</v>
      </c>
      <c r="Q1121" t="s">
        <v>8282</v>
      </c>
      <c r="R1121" t="str">
        <f t="shared" si="104"/>
        <v>games</v>
      </c>
      <c r="S1121" t="str">
        <f t="shared" si="105"/>
        <v>video games</v>
      </c>
      <c r="T1121">
        <v>1396810864</v>
      </c>
      <c r="U1121">
        <v>1395687664</v>
      </c>
      <c r="V1121" s="9">
        <f t="shared" si="106"/>
        <v>41722.792407407411</v>
      </c>
      <c r="W1121" s="10">
        <f t="shared" si="107"/>
        <v>41735.792407407411</v>
      </c>
    </row>
    <row r="1122" spans="1:23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>
        <f t="shared" si="102"/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>
        <v>0</v>
      </c>
      <c r="O1122" t="e">
        <f t="shared" si="103"/>
        <v>#DIV/0!</v>
      </c>
      <c r="P1122" t="b">
        <v>0</v>
      </c>
      <c r="Q1122" t="s">
        <v>8282</v>
      </c>
      <c r="R1122" t="str">
        <f t="shared" si="104"/>
        <v>games</v>
      </c>
      <c r="S1122" t="str">
        <f t="shared" si="105"/>
        <v>video games</v>
      </c>
      <c r="T1122">
        <v>1319835400</v>
      </c>
      <c r="U1122">
        <v>1315947400</v>
      </c>
      <c r="V1122" s="9">
        <f t="shared" si="106"/>
        <v>40799.872685185182</v>
      </c>
      <c r="W1122" s="10">
        <f t="shared" si="107"/>
        <v>40844.872685185182</v>
      </c>
    </row>
    <row r="1123" spans="1:23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>
        <f t="shared" si="102"/>
        <v>1.1599999999999999E-2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29</v>
      </c>
      <c r="N1123">
        <v>5</v>
      </c>
      <c r="O1123">
        <f t="shared" si="103"/>
        <v>5.8</v>
      </c>
      <c r="P1123" t="b">
        <v>0</v>
      </c>
      <c r="Q1123" t="s">
        <v>8282</v>
      </c>
      <c r="R1123" t="str">
        <f t="shared" si="104"/>
        <v>games</v>
      </c>
      <c r="S1123" t="str">
        <f t="shared" si="105"/>
        <v>video games</v>
      </c>
      <c r="T1123">
        <v>1457904316</v>
      </c>
      <c r="U1123">
        <v>1455315916</v>
      </c>
      <c r="V1123" s="9">
        <f t="shared" si="106"/>
        <v>42412.934212962966</v>
      </c>
      <c r="W1123" s="10">
        <f t="shared" si="107"/>
        <v>42442.892546296294</v>
      </c>
    </row>
    <row r="1124" spans="1:23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>
        <f t="shared" si="102"/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>
        <v>0</v>
      </c>
      <c r="O1124" t="e">
        <f t="shared" si="103"/>
        <v>#DIV/0!</v>
      </c>
      <c r="P1124" t="b">
        <v>0</v>
      </c>
      <c r="Q1124" t="s">
        <v>8282</v>
      </c>
      <c r="R1124" t="str">
        <f t="shared" si="104"/>
        <v>games</v>
      </c>
      <c r="S1124" t="str">
        <f t="shared" si="105"/>
        <v>video games</v>
      </c>
      <c r="T1124">
        <v>1369932825</v>
      </c>
      <c r="U1124">
        <v>1368723225</v>
      </c>
      <c r="V1124" s="9">
        <f t="shared" si="106"/>
        <v>41410.703993055555</v>
      </c>
      <c r="W1124" s="10">
        <f t="shared" si="107"/>
        <v>41424.703993055555</v>
      </c>
    </row>
    <row r="1125" spans="1:23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>
        <f t="shared" si="102"/>
        <v>0.22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11</v>
      </c>
      <c r="N1125">
        <v>3</v>
      </c>
      <c r="O1125">
        <f t="shared" si="103"/>
        <v>3.6666666666666665</v>
      </c>
      <c r="P1125" t="b">
        <v>0</v>
      </c>
      <c r="Q1125" t="s">
        <v>8282</v>
      </c>
      <c r="R1125" t="str">
        <f t="shared" si="104"/>
        <v>games</v>
      </c>
      <c r="S1125" t="str">
        <f t="shared" si="105"/>
        <v>video games</v>
      </c>
      <c r="T1125">
        <v>1397910848</v>
      </c>
      <c r="U1125">
        <v>1395318848</v>
      </c>
      <c r="V1125" s="9">
        <f t="shared" si="106"/>
        <v>41718.5237037037</v>
      </c>
      <c r="W1125" s="10">
        <f t="shared" si="107"/>
        <v>41748.5237037037</v>
      </c>
    </row>
    <row r="1126" spans="1:23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>
        <f t="shared" si="102"/>
        <v>0.47222222222222221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425</v>
      </c>
      <c r="N1126">
        <v>7</v>
      </c>
      <c r="O1126">
        <f t="shared" si="103"/>
        <v>60.714285714285715</v>
      </c>
      <c r="P1126" t="b">
        <v>0</v>
      </c>
      <c r="Q1126" t="s">
        <v>8283</v>
      </c>
      <c r="R1126" t="str">
        <f t="shared" si="104"/>
        <v>games</v>
      </c>
      <c r="S1126" t="str">
        <f t="shared" si="105"/>
        <v>mobile games</v>
      </c>
      <c r="T1126">
        <v>1430409651</v>
      </c>
      <c r="U1126">
        <v>1427817651</v>
      </c>
      <c r="V1126" s="9">
        <f t="shared" si="106"/>
        <v>42094.667256944449</v>
      </c>
      <c r="W1126" s="10">
        <f t="shared" si="107"/>
        <v>42124.667256944449</v>
      </c>
    </row>
    <row r="1127" spans="1:23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>
        <f t="shared" si="102"/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>
        <v>0</v>
      </c>
      <c r="O1127" t="e">
        <f t="shared" si="103"/>
        <v>#DIV/0!</v>
      </c>
      <c r="P1127" t="b">
        <v>0</v>
      </c>
      <c r="Q1127" t="s">
        <v>8283</v>
      </c>
      <c r="R1127" t="str">
        <f t="shared" si="104"/>
        <v>games</v>
      </c>
      <c r="S1127" t="str">
        <f t="shared" si="105"/>
        <v>mobile games</v>
      </c>
      <c r="T1127">
        <v>1443193130</v>
      </c>
      <c r="U1127">
        <v>1438009130</v>
      </c>
      <c r="V1127" s="9">
        <f t="shared" si="106"/>
        <v>42212.624189814815</v>
      </c>
      <c r="W1127" s="10">
        <f t="shared" si="107"/>
        <v>42272.624189814815</v>
      </c>
    </row>
    <row r="1128" spans="1:23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>
        <f t="shared" si="102"/>
        <v>0.5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10</v>
      </c>
      <c r="N1128">
        <v>2</v>
      </c>
      <c r="O1128">
        <f t="shared" si="103"/>
        <v>5</v>
      </c>
      <c r="P1128" t="b">
        <v>0</v>
      </c>
      <c r="Q1128" t="s">
        <v>8283</v>
      </c>
      <c r="R1128" t="str">
        <f t="shared" si="104"/>
        <v>games</v>
      </c>
      <c r="S1128" t="str">
        <f t="shared" si="105"/>
        <v>mobile games</v>
      </c>
      <c r="T1128">
        <v>1468482694</v>
      </c>
      <c r="U1128">
        <v>1465890694</v>
      </c>
      <c r="V1128" s="9">
        <f t="shared" si="106"/>
        <v>42535.327476851846</v>
      </c>
      <c r="W1128" s="10">
        <f t="shared" si="107"/>
        <v>42565.327476851846</v>
      </c>
    </row>
    <row r="1129" spans="1:23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>
        <f t="shared" si="102"/>
        <v>1.6714285714285713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585</v>
      </c>
      <c r="N1129">
        <v>23</v>
      </c>
      <c r="O1129">
        <f t="shared" si="103"/>
        <v>25.434782608695652</v>
      </c>
      <c r="P1129" t="b">
        <v>0</v>
      </c>
      <c r="Q1129" t="s">
        <v>8283</v>
      </c>
      <c r="R1129" t="str">
        <f t="shared" si="104"/>
        <v>games</v>
      </c>
      <c r="S1129" t="str">
        <f t="shared" si="105"/>
        <v>mobile games</v>
      </c>
      <c r="T1129">
        <v>1416000600</v>
      </c>
      <c r="U1129">
        <v>1413318600</v>
      </c>
      <c r="V1129" s="9">
        <f t="shared" si="106"/>
        <v>41926.854166666664</v>
      </c>
      <c r="W1129" s="10">
        <f t="shared" si="107"/>
        <v>41957.895833333328</v>
      </c>
    </row>
    <row r="1130" spans="1:23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>
        <f t="shared" si="102"/>
        <v>0.1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>
        <v>1</v>
      </c>
      <c r="O1130">
        <f t="shared" si="103"/>
        <v>1</v>
      </c>
      <c r="P1130" t="b">
        <v>0</v>
      </c>
      <c r="Q1130" t="s">
        <v>8283</v>
      </c>
      <c r="R1130" t="str">
        <f t="shared" si="104"/>
        <v>games</v>
      </c>
      <c r="S1130" t="str">
        <f t="shared" si="105"/>
        <v>mobile games</v>
      </c>
      <c r="T1130">
        <v>1407425717</v>
      </c>
      <c r="U1130">
        <v>1404833717</v>
      </c>
      <c r="V1130" s="9">
        <f t="shared" si="106"/>
        <v>41828.649502314816</v>
      </c>
      <c r="W1130" s="10">
        <f t="shared" si="107"/>
        <v>41858.649502314816</v>
      </c>
    </row>
    <row r="1131" spans="1:23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>
        <f t="shared" si="102"/>
        <v>0.105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21</v>
      </c>
      <c r="N1131">
        <v>2</v>
      </c>
      <c r="O1131">
        <f t="shared" si="103"/>
        <v>10.5</v>
      </c>
      <c r="P1131" t="b">
        <v>0</v>
      </c>
      <c r="Q1131" t="s">
        <v>8283</v>
      </c>
      <c r="R1131" t="str">
        <f t="shared" si="104"/>
        <v>games</v>
      </c>
      <c r="S1131" t="str">
        <f t="shared" si="105"/>
        <v>mobile games</v>
      </c>
      <c r="T1131">
        <v>1465107693</v>
      </c>
      <c r="U1131">
        <v>1462515693</v>
      </c>
      <c r="V1131" s="9">
        <f t="shared" si="106"/>
        <v>42496.264965277776</v>
      </c>
      <c r="W1131" s="10">
        <f t="shared" si="107"/>
        <v>42526.264965277776</v>
      </c>
    </row>
    <row r="1132" spans="1:23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>
        <f t="shared" si="102"/>
        <v>0.22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11</v>
      </c>
      <c r="N1132">
        <v>3</v>
      </c>
      <c r="O1132">
        <f t="shared" si="103"/>
        <v>3.6666666666666665</v>
      </c>
      <c r="P1132" t="b">
        <v>0</v>
      </c>
      <c r="Q1132" t="s">
        <v>8283</v>
      </c>
      <c r="R1132" t="str">
        <f t="shared" si="104"/>
        <v>games</v>
      </c>
      <c r="S1132" t="str">
        <f t="shared" si="105"/>
        <v>mobile games</v>
      </c>
      <c r="T1132">
        <v>1416963300</v>
      </c>
      <c r="U1132">
        <v>1411775700</v>
      </c>
      <c r="V1132" s="9">
        <f t="shared" si="106"/>
        <v>41908.996527777781</v>
      </c>
      <c r="W1132" s="10">
        <f t="shared" si="107"/>
        <v>41969.038194444445</v>
      </c>
    </row>
    <row r="1133" spans="1:23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>
        <f t="shared" si="102"/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>
        <v>0</v>
      </c>
      <c r="O1133" t="e">
        <f t="shared" si="103"/>
        <v>#DIV/0!</v>
      </c>
      <c r="P1133" t="b">
        <v>0</v>
      </c>
      <c r="Q1133" t="s">
        <v>8283</v>
      </c>
      <c r="R1133" t="str">
        <f t="shared" si="104"/>
        <v>games</v>
      </c>
      <c r="S1133" t="str">
        <f t="shared" si="105"/>
        <v>mobile games</v>
      </c>
      <c r="T1133">
        <v>1450993668</v>
      </c>
      <c r="U1133">
        <v>1448401668</v>
      </c>
      <c r="V1133" s="9">
        <f t="shared" si="106"/>
        <v>42332.908194444448</v>
      </c>
      <c r="W1133" s="10">
        <f t="shared" si="107"/>
        <v>42362.908194444448</v>
      </c>
    </row>
    <row r="1134" spans="1:23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>
        <f t="shared" si="102"/>
        <v>14.38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1438</v>
      </c>
      <c r="N1134">
        <v>13</v>
      </c>
      <c r="O1134">
        <f t="shared" si="103"/>
        <v>110.61538461538461</v>
      </c>
      <c r="P1134" t="b">
        <v>0</v>
      </c>
      <c r="Q1134" t="s">
        <v>8283</v>
      </c>
      <c r="R1134" t="str">
        <f t="shared" si="104"/>
        <v>games</v>
      </c>
      <c r="S1134" t="str">
        <f t="shared" si="105"/>
        <v>mobile games</v>
      </c>
      <c r="T1134">
        <v>1483238771</v>
      </c>
      <c r="U1134">
        <v>1480646771</v>
      </c>
      <c r="V1134" s="9">
        <f t="shared" si="106"/>
        <v>42706.115405092598</v>
      </c>
      <c r="W1134" s="10">
        <f t="shared" si="107"/>
        <v>42736.115405092598</v>
      </c>
    </row>
    <row r="1135" spans="1:23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>
        <f t="shared" si="102"/>
        <v>0.66666666666666674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20</v>
      </c>
      <c r="N1135">
        <v>1</v>
      </c>
      <c r="O1135">
        <f t="shared" si="103"/>
        <v>20</v>
      </c>
      <c r="P1135" t="b">
        <v>0</v>
      </c>
      <c r="Q1135" t="s">
        <v>8283</v>
      </c>
      <c r="R1135" t="str">
        <f t="shared" si="104"/>
        <v>games</v>
      </c>
      <c r="S1135" t="str">
        <f t="shared" si="105"/>
        <v>mobile games</v>
      </c>
      <c r="T1135">
        <v>1406799981</v>
      </c>
      <c r="U1135">
        <v>1404207981</v>
      </c>
      <c r="V1135" s="9">
        <f t="shared" si="106"/>
        <v>41821.407187500001</v>
      </c>
      <c r="W1135" s="10">
        <f t="shared" si="107"/>
        <v>41851.407187500001</v>
      </c>
    </row>
    <row r="1136" spans="1:23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>
        <f t="shared" si="102"/>
        <v>4.0000000000000001E-3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>
        <v>1</v>
      </c>
      <c r="O1136">
        <f t="shared" si="103"/>
        <v>1</v>
      </c>
      <c r="P1136" t="b">
        <v>0</v>
      </c>
      <c r="Q1136" t="s">
        <v>8283</v>
      </c>
      <c r="R1136" t="str">
        <f t="shared" si="104"/>
        <v>games</v>
      </c>
      <c r="S1136" t="str">
        <f t="shared" si="105"/>
        <v>mobile games</v>
      </c>
      <c r="T1136">
        <v>1417235580</v>
      </c>
      <c r="U1136">
        <v>1416034228</v>
      </c>
      <c r="V1136" s="9">
        <f t="shared" si="106"/>
        <v>41958.285046296296</v>
      </c>
      <c r="W1136" s="10">
        <f t="shared" si="107"/>
        <v>41972.189583333333</v>
      </c>
    </row>
    <row r="1137" spans="1:23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>
        <f t="shared" si="102"/>
        <v>5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50</v>
      </c>
      <c r="N1137">
        <v>1</v>
      </c>
      <c r="O1137">
        <f t="shared" si="103"/>
        <v>50</v>
      </c>
      <c r="P1137" t="b">
        <v>0</v>
      </c>
      <c r="Q1137" t="s">
        <v>8283</v>
      </c>
      <c r="R1137" t="str">
        <f t="shared" si="104"/>
        <v>games</v>
      </c>
      <c r="S1137" t="str">
        <f t="shared" si="105"/>
        <v>mobile games</v>
      </c>
      <c r="T1137">
        <v>1470527094</v>
      </c>
      <c r="U1137">
        <v>1467935094</v>
      </c>
      <c r="V1137" s="9">
        <f t="shared" si="106"/>
        <v>42558.989513888882</v>
      </c>
      <c r="W1137" s="10">
        <f t="shared" si="107"/>
        <v>42588.989513888882</v>
      </c>
    </row>
    <row r="1138" spans="1:23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>
        <f t="shared" si="102"/>
        <v>6.4439140811455857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270</v>
      </c>
      <c r="N1138">
        <v>6</v>
      </c>
      <c r="O1138">
        <f t="shared" si="103"/>
        <v>45</v>
      </c>
      <c r="P1138" t="b">
        <v>0</v>
      </c>
      <c r="Q1138" t="s">
        <v>8283</v>
      </c>
      <c r="R1138" t="str">
        <f t="shared" si="104"/>
        <v>games</v>
      </c>
      <c r="S1138" t="str">
        <f t="shared" si="105"/>
        <v>mobile games</v>
      </c>
      <c r="T1138">
        <v>1450541229</v>
      </c>
      <c r="U1138">
        <v>1447949229</v>
      </c>
      <c r="V1138" s="9">
        <f t="shared" si="106"/>
        <v>42327.671631944439</v>
      </c>
      <c r="W1138" s="10">
        <f t="shared" si="107"/>
        <v>42357.671631944439</v>
      </c>
    </row>
    <row r="1139" spans="1:23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>
        <f t="shared" si="102"/>
        <v>39.5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9875</v>
      </c>
      <c r="N1139">
        <v>39</v>
      </c>
      <c r="O1139">
        <f t="shared" si="103"/>
        <v>253.2051282051282</v>
      </c>
      <c r="P1139" t="b">
        <v>0</v>
      </c>
      <c r="Q1139" t="s">
        <v>8283</v>
      </c>
      <c r="R1139" t="str">
        <f t="shared" si="104"/>
        <v>games</v>
      </c>
      <c r="S1139" t="str">
        <f t="shared" si="105"/>
        <v>mobile games</v>
      </c>
      <c r="T1139">
        <v>1461440421</v>
      </c>
      <c r="U1139">
        <v>1458848421</v>
      </c>
      <c r="V1139" s="9">
        <f t="shared" si="106"/>
        <v>42453.819687499999</v>
      </c>
      <c r="W1139" s="10">
        <f t="shared" si="107"/>
        <v>42483.819687499999</v>
      </c>
    </row>
    <row r="1140" spans="1:23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>
        <f t="shared" si="102"/>
        <v>0.35714285714285715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125</v>
      </c>
      <c r="N1140">
        <v>4</v>
      </c>
      <c r="O1140">
        <f t="shared" si="103"/>
        <v>31.25</v>
      </c>
      <c r="P1140" t="b">
        <v>0</v>
      </c>
      <c r="Q1140" t="s">
        <v>8283</v>
      </c>
      <c r="R1140" t="str">
        <f t="shared" si="104"/>
        <v>games</v>
      </c>
      <c r="S1140" t="str">
        <f t="shared" si="105"/>
        <v>mobile games</v>
      </c>
      <c r="T1140">
        <v>1485035131</v>
      </c>
      <c r="U1140">
        <v>1483307131</v>
      </c>
      <c r="V1140" s="9">
        <f t="shared" si="106"/>
        <v>42736.9066087963</v>
      </c>
      <c r="W1140" s="10">
        <f t="shared" si="107"/>
        <v>42756.9066087963</v>
      </c>
    </row>
    <row r="1141" spans="1:23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>
        <f t="shared" si="102"/>
        <v>6.25E-2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5</v>
      </c>
      <c r="N1141">
        <v>1</v>
      </c>
      <c r="O1141">
        <f t="shared" si="103"/>
        <v>5</v>
      </c>
      <c r="P1141" t="b">
        <v>0</v>
      </c>
      <c r="Q1141" t="s">
        <v>8283</v>
      </c>
      <c r="R1141" t="str">
        <f t="shared" si="104"/>
        <v>games</v>
      </c>
      <c r="S1141" t="str">
        <f t="shared" si="105"/>
        <v>mobile games</v>
      </c>
      <c r="T1141">
        <v>1420100426</v>
      </c>
      <c r="U1141">
        <v>1417508426</v>
      </c>
      <c r="V1141" s="9">
        <f t="shared" si="106"/>
        <v>41975.347523148142</v>
      </c>
      <c r="W1141" s="10">
        <f t="shared" si="107"/>
        <v>42005.347523148142</v>
      </c>
    </row>
    <row r="1142" spans="1:23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>
        <f t="shared" si="102"/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>
        <v>0</v>
      </c>
      <c r="O1142" t="e">
        <f t="shared" si="103"/>
        <v>#DIV/0!</v>
      </c>
      <c r="P1142" t="b">
        <v>0</v>
      </c>
      <c r="Q1142" t="s">
        <v>8283</v>
      </c>
      <c r="R1142" t="str">
        <f t="shared" si="104"/>
        <v>games</v>
      </c>
      <c r="S1142" t="str">
        <f t="shared" si="105"/>
        <v>mobile games</v>
      </c>
      <c r="T1142">
        <v>1438859121</v>
      </c>
      <c r="U1142">
        <v>1436267121</v>
      </c>
      <c r="V1142" s="9">
        <f t="shared" si="106"/>
        <v>42192.462048611109</v>
      </c>
      <c r="W1142" s="10">
        <f t="shared" si="107"/>
        <v>42222.462048611109</v>
      </c>
    </row>
    <row r="1143" spans="1:23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>
        <f t="shared" si="102"/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>
        <v>0</v>
      </c>
      <c r="O1143" t="e">
        <f t="shared" si="103"/>
        <v>#DIV/0!</v>
      </c>
      <c r="P1143" t="b">
        <v>0</v>
      </c>
      <c r="Q1143" t="s">
        <v>8283</v>
      </c>
      <c r="R1143" t="str">
        <f t="shared" si="104"/>
        <v>games</v>
      </c>
      <c r="S1143" t="str">
        <f t="shared" si="105"/>
        <v>mobile games</v>
      </c>
      <c r="T1143">
        <v>1436460450</v>
      </c>
      <c r="U1143">
        <v>1433868450</v>
      </c>
      <c r="V1143" s="9">
        <f t="shared" si="106"/>
        <v>42164.699652777781</v>
      </c>
      <c r="W1143" s="10">
        <f t="shared" si="107"/>
        <v>42194.699652777781</v>
      </c>
    </row>
    <row r="1144" spans="1:23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>
        <f t="shared" si="102"/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>
        <v>0</v>
      </c>
      <c r="O1144" t="e">
        <f t="shared" si="103"/>
        <v>#DIV/0!</v>
      </c>
      <c r="P1144" t="b">
        <v>0</v>
      </c>
      <c r="Q1144" t="s">
        <v>8283</v>
      </c>
      <c r="R1144" t="str">
        <f t="shared" si="104"/>
        <v>games</v>
      </c>
      <c r="S1144" t="str">
        <f t="shared" si="105"/>
        <v>mobile games</v>
      </c>
      <c r="T1144">
        <v>1424131727</v>
      </c>
      <c r="U1144">
        <v>1421539727</v>
      </c>
      <c r="V1144" s="9">
        <f t="shared" si="106"/>
        <v>42022.006099537044</v>
      </c>
      <c r="W1144" s="10">
        <f t="shared" si="107"/>
        <v>42052.006099537044</v>
      </c>
    </row>
    <row r="1145" spans="1:23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>
        <f t="shared" si="102"/>
        <v>0.41333333333333333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186</v>
      </c>
      <c r="N1145">
        <v>8</v>
      </c>
      <c r="O1145">
        <f t="shared" si="103"/>
        <v>23.25</v>
      </c>
      <c r="P1145" t="b">
        <v>0</v>
      </c>
      <c r="Q1145" t="s">
        <v>8283</v>
      </c>
      <c r="R1145" t="str">
        <f t="shared" si="104"/>
        <v>games</v>
      </c>
      <c r="S1145" t="str">
        <f t="shared" si="105"/>
        <v>mobile games</v>
      </c>
      <c r="T1145">
        <v>1450327126</v>
      </c>
      <c r="U1145">
        <v>1447735126</v>
      </c>
      <c r="V1145" s="9">
        <f t="shared" si="106"/>
        <v>42325.19358796296</v>
      </c>
      <c r="W1145" s="10">
        <f t="shared" si="107"/>
        <v>42355.19358796296</v>
      </c>
    </row>
    <row r="1146" spans="1:23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>
        <f t="shared" si="102"/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>
        <v>0</v>
      </c>
      <c r="O1146" t="e">
        <f t="shared" si="103"/>
        <v>#DIV/0!</v>
      </c>
      <c r="P1146" t="b">
        <v>0</v>
      </c>
      <c r="Q1146" t="s">
        <v>8284</v>
      </c>
      <c r="R1146" t="str">
        <f t="shared" si="104"/>
        <v>food</v>
      </c>
      <c r="S1146" t="str">
        <f t="shared" si="105"/>
        <v>food trucks</v>
      </c>
      <c r="T1146">
        <v>1430281320</v>
      </c>
      <c r="U1146">
        <v>1427689320</v>
      </c>
      <c r="V1146" s="9">
        <f t="shared" si="106"/>
        <v>42093.181944444441</v>
      </c>
      <c r="W1146" s="10">
        <f t="shared" si="107"/>
        <v>42123.181944444441</v>
      </c>
    </row>
    <row r="1147" spans="1:23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>
        <f t="shared" si="102"/>
        <v>0.125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100</v>
      </c>
      <c r="N1147">
        <v>1</v>
      </c>
      <c r="O1147">
        <f t="shared" si="103"/>
        <v>100</v>
      </c>
      <c r="P1147" t="b">
        <v>0</v>
      </c>
      <c r="Q1147" t="s">
        <v>8284</v>
      </c>
      <c r="R1147" t="str">
        <f t="shared" si="104"/>
        <v>food</v>
      </c>
      <c r="S1147" t="str">
        <f t="shared" si="105"/>
        <v>food trucks</v>
      </c>
      <c r="T1147">
        <v>1412272592</v>
      </c>
      <c r="U1147">
        <v>1407088592</v>
      </c>
      <c r="V1147" s="9">
        <f t="shared" si="106"/>
        <v>41854.747592592597</v>
      </c>
      <c r="W1147" s="10">
        <f t="shared" si="107"/>
        <v>41914.747592592597</v>
      </c>
    </row>
    <row r="1148" spans="1:23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>
        <f t="shared" si="102"/>
        <v>8.8333333333333339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530</v>
      </c>
      <c r="N1148">
        <v>12</v>
      </c>
      <c r="O1148">
        <f t="shared" si="103"/>
        <v>44.166666666666664</v>
      </c>
      <c r="P1148" t="b">
        <v>0</v>
      </c>
      <c r="Q1148" t="s">
        <v>8284</v>
      </c>
      <c r="R1148" t="str">
        <f t="shared" si="104"/>
        <v>food</v>
      </c>
      <c r="S1148" t="str">
        <f t="shared" si="105"/>
        <v>food trucks</v>
      </c>
      <c r="T1148">
        <v>1399071173</v>
      </c>
      <c r="U1148">
        <v>1395787973</v>
      </c>
      <c r="V1148" s="9">
        <f t="shared" si="106"/>
        <v>41723.9533912037</v>
      </c>
      <c r="W1148" s="10">
        <f t="shared" si="107"/>
        <v>41761.9533912037</v>
      </c>
    </row>
    <row r="1149" spans="1:23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>
        <f t="shared" si="102"/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>
        <v>0</v>
      </c>
      <c r="O1149" t="e">
        <f t="shared" si="103"/>
        <v>#DIV/0!</v>
      </c>
      <c r="P1149" t="b">
        <v>0</v>
      </c>
      <c r="Q1149" t="s">
        <v>8284</v>
      </c>
      <c r="R1149" t="str">
        <f t="shared" si="104"/>
        <v>food</v>
      </c>
      <c r="S1149" t="str">
        <f t="shared" si="105"/>
        <v>food trucks</v>
      </c>
      <c r="T1149">
        <v>1413760783</v>
      </c>
      <c r="U1149">
        <v>1408576783</v>
      </c>
      <c r="V1149" s="9">
        <f t="shared" si="106"/>
        <v>41871.972025462965</v>
      </c>
      <c r="W1149" s="10">
        <f t="shared" si="107"/>
        <v>41931.972025462965</v>
      </c>
    </row>
    <row r="1150" spans="1:23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>
        <f t="shared" si="102"/>
        <v>0.48666666666666669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73</v>
      </c>
      <c r="N1150">
        <v>3</v>
      </c>
      <c r="O1150">
        <f t="shared" si="103"/>
        <v>24.333333333333332</v>
      </c>
      <c r="P1150" t="b">
        <v>0</v>
      </c>
      <c r="Q1150" t="s">
        <v>8284</v>
      </c>
      <c r="R1150" t="str">
        <f t="shared" si="104"/>
        <v>food</v>
      </c>
      <c r="S1150" t="str">
        <f t="shared" si="105"/>
        <v>food trucks</v>
      </c>
      <c r="T1150">
        <v>1480568781</v>
      </c>
      <c r="U1150">
        <v>1477973181</v>
      </c>
      <c r="V1150" s="9">
        <f t="shared" si="106"/>
        <v>42675.171076388884</v>
      </c>
      <c r="W1150" s="10">
        <f t="shared" si="107"/>
        <v>42705.212743055556</v>
      </c>
    </row>
    <row r="1151" spans="1:23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>
        <f t="shared" si="102"/>
        <v>0.15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75</v>
      </c>
      <c r="N1151">
        <v>2</v>
      </c>
      <c r="O1151">
        <f t="shared" si="103"/>
        <v>37.5</v>
      </c>
      <c r="P1151" t="b">
        <v>0</v>
      </c>
      <c r="Q1151" t="s">
        <v>8284</v>
      </c>
      <c r="R1151" t="str">
        <f t="shared" si="104"/>
        <v>food</v>
      </c>
      <c r="S1151" t="str">
        <f t="shared" si="105"/>
        <v>food trucks</v>
      </c>
      <c r="T1151">
        <v>1466096566</v>
      </c>
      <c r="U1151">
        <v>1463504566</v>
      </c>
      <c r="V1151" s="9">
        <f t="shared" si="106"/>
        <v>42507.71025462963</v>
      </c>
      <c r="W1151" s="10">
        <f t="shared" si="107"/>
        <v>42537.71025462963</v>
      </c>
    </row>
    <row r="1152" spans="1:23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>
        <f t="shared" si="102"/>
        <v>10.08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252</v>
      </c>
      <c r="N1152">
        <v>6</v>
      </c>
      <c r="O1152">
        <f t="shared" si="103"/>
        <v>42</v>
      </c>
      <c r="P1152" t="b">
        <v>0</v>
      </c>
      <c r="Q1152" t="s">
        <v>8284</v>
      </c>
      <c r="R1152" t="str">
        <f t="shared" si="104"/>
        <v>food</v>
      </c>
      <c r="S1152" t="str">
        <f t="shared" si="105"/>
        <v>food trucks</v>
      </c>
      <c r="T1152">
        <v>1452293675</v>
      </c>
      <c r="U1152">
        <v>1447109675</v>
      </c>
      <c r="V1152" s="9">
        <f t="shared" si="106"/>
        <v>42317.954571759255</v>
      </c>
      <c r="W1152" s="10">
        <f t="shared" si="107"/>
        <v>42377.954571759255</v>
      </c>
    </row>
    <row r="1153" spans="1:23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>
        <f t="shared" si="102"/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>
        <v>0</v>
      </c>
      <c r="O1153" t="e">
        <f t="shared" si="103"/>
        <v>#DIV/0!</v>
      </c>
      <c r="P1153" t="b">
        <v>0</v>
      </c>
      <c r="Q1153" t="s">
        <v>8284</v>
      </c>
      <c r="R1153" t="str">
        <f t="shared" si="104"/>
        <v>food</v>
      </c>
      <c r="S1153" t="str">
        <f t="shared" si="105"/>
        <v>food trucks</v>
      </c>
      <c r="T1153">
        <v>1441592863</v>
      </c>
      <c r="U1153">
        <v>1439000863</v>
      </c>
      <c r="V1153" s="9">
        <f t="shared" si="106"/>
        <v>42224.102581018517</v>
      </c>
      <c r="W1153" s="10">
        <f t="shared" si="107"/>
        <v>42254.102581018517</v>
      </c>
    </row>
    <row r="1154" spans="1:23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>
        <f t="shared" si="102"/>
        <v>5.6937500000000005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911</v>
      </c>
      <c r="N1154">
        <v>15</v>
      </c>
      <c r="O1154">
        <f t="shared" si="103"/>
        <v>60.733333333333334</v>
      </c>
      <c r="P1154" t="b">
        <v>0</v>
      </c>
      <c r="Q1154" t="s">
        <v>8284</v>
      </c>
      <c r="R1154" t="str">
        <f t="shared" si="104"/>
        <v>food</v>
      </c>
      <c r="S1154" t="str">
        <f t="shared" si="105"/>
        <v>food trucks</v>
      </c>
      <c r="T1154">
        <v>1431709312</v>
      </c>
      <c r="U1154">
        <v>1429117312</v>
      </c>
      <c r="V1154" s="9">
        <f t="shared" si="106"/>
        <v>42109.709629629629</v>
      </c>
      <c r="W1154" s="10">
        <f t="shared" si="107"/>
        <v>42139.709629629629</v>
      </c>
    </row>
    <row r="1155" spans="1:23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>
        <f t="shared" ref="F1155:F1218" si="108">(E1155/D1155)*100</f>
        <v>0.625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50</v>
      </c>
      <c r="N1155">
        <v>1</v>
      </c>
      <c r="O1155">
        <f t="shared" ref="O1155:O1218" si="109">M1155/N1155</f>
        <v>50</v>
      </c>
      <c r="P1155" t="b">
        <v>0</v>
      </c>
      <c r="Q1155" t="s">
        <v>8284</v>
      </c>
      <c r="R1155" t="str">
        <f t="shared" ref="R1155:R1218" si="110">LEFT(Q1155,SEARCH("/",Q1155,1)-1)</f>
        <v>food</v>
      </c>
      <c r="S1155" t="str">
        <f t="shared" ref="S1155:S1218" si="111">RIGHT(Q1155,LEN(Q1155)-FIND("/",Q1155))</f>
        <v>food trucks</v>
      </c>
      <c r="T1155">
        <v>1434647305</v>
      </c>
      <c r="U1155">
        <v>1432055305</v>
      </c>
      <c r="V1155" s="9">
        <f t="shared" ref="V1155:V1218" si="112">(((U1155/60)/60)/24)+DATE(1970,1,1)</f>
        <v>42143.714178240742</v>
      </c>
      <c r="W1155" s="10">
        <f t="shared" ref="W1155:W1218" si="113">(((T1155/60)/60)/24)+DATE(1970,1,1)</f>
        <v>42173.714178240742</v>
      </c>
    </row>
    <row r="1156" spans="1:23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>
        <f t="shared" si="108"/>
        <v>6.5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325</v>
      </c>
      <c r="N1156">
        <v>3</v>
      </c>
      <c r="O1156">
        <f t="shared" si="109"/>
        <v>108.33333333333333</v>
      </c>
      <c r="P1156" t="b">
        <v>0</v>
      </c>
      <c r="Q1156" t="s">
        <v>8284</v>
      </c>
      <c r="R1156" t="str">
        <f t="shared" si="110"/>
        <v>food</v>
      </c>
      <c r="S1156" t="str">
        <f t="shared" si="111"/>
        <v>food trucks</v>
      </c>
      <c r="T1156">
        <v>1441507006</v>
      </c>
      <c r="U1156">
        <v>1438915006</v>
      </c>
      <c r="V1156" s="9">
        <f t="shared" si="112"/>
        <v>42223.108865740738</v>
      </c>
      <c r="W1156" s="10">
        <f t="shared" si="113"/>
        <v>42253.108865740738</v>
      </c>
    </row>
    <row r="1157" spans="1:23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>
        <f t="shared" si="108"/>
        <v>0.752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188</v>
      </c>
      <c r="N1157">
        <v>8</v>
      </c>
      <c r="O1157">
        <f t="shared" si="109"/>
        <v>23.5</v>
      </c>
      <c r="P1157" t="b">
        <v>0</v>
      </c>
      <c r="Q1157" t="s">
        <v>8284</v>
      </c>
      <c r="R1157" t="str">
        <f t="shared" si="110"/>
        <v>food</v>
      </c>
      <c r="S1157" t="str">
        <f t="shared" si="111"/>
        <v>food trucks</v>
      </c>
      <c r="T1157">
        <v>1408040408</v>
      </c>
      <c r="U1157">
        <v>1405448408</v>
      </c>
      <c r="V1157" s="9">
        <f t="shared" si="112"/>
        <v>41835.763981481483</v>
      </c>
      <c r="W1157" s="10">
        <f t="shared" si="113"/>
        <v>41865.763981481483</v>
      </c>
    </row>
    <row r="1158" spans="1:23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>
        <f t="shared" si="108"/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>
        <v>0</v>
      </c>
      <c r="O1158" t="e">
        <f t="shared" si="109"/>
        <v>#DIV/0!</v>
      </c>
      <c r="P1158" t="b">
        <v>0</v>
      </c>
      <c r="Q1158" t="s">
        <v>8284</v>
      </c>
      <c r="R1158" t="str">
        <f t="shared" si="110"/>
        <v>food</v>
      </c>
      <c r="S1158" t="str">
        <f t="shared" si="111"/>
        <v>food trucks</v>
      </c>
      <c r="T1158">
        <v>1424742162</v>
      </c>
      <c r="U1158">
        <v>1422150162</v>
      </c>
      <c r="V1158" s="9">
        <f t="shared" si="112"/>
        <v>42029.07131944444</v>
      </c>
      <c r="W1158" s="10">
        <f t="shared" si="113"/>
        <v>42059.07131944444</v>
      </c>
    </row>
    <row r="1159" spans="1:23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>
        <f t="shared" si="108"/>
        <v>1.51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151</v>
      </c>
      <c r="N1159">
        <v>3</v>
      </c>
      <c r="O1159">
        <f t="shared" si="109"/>
        <v>50.333333333333336</v>
      </c>
      <c r="P1159" t="b">
        <v>0</v>
      </c>
      <c r="Q1159" t="s">
        <v>8284</v>
      </c>
      <c r="R1159" t="str">
        <f t="shared" si="110"/>
        <v>food</v>
      </c>
      <c r="S1159" t="str">
        <f t="shared" si="111"/>
        <v>food trucks</v>
      </c>
      <c r="T1159">
        <v>1417795480</v>
      </c>
      <c r="U1159">
        <v>1412607880</v>
      </c>
      <c r="V1159" s="9">
        <f t="shared" si="112"/>
        <v>41918.628240740742</v>
      </c>
      <c r="W1159" s="10">
        <f t="shared" si="113"/>
        <v>41978.669907407413</v>
      </c>
    </row>
    <row r="1160" spans="1:23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>
        <f t="shared" si="108"/>
        <v>0.46666666666666673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35</v>
      </c>
      <c r="N1160">
        <v>3</v>
      </c>
      <c r="O1160">
        <f t="shared" si="109"/>
        <v>11.666666666666666</v>
      </c>
      <c r="P1160" t="b">
        <v>0</v>
      </c>
      <c r="Q1160" t="s">
        <v>8284</v>
      </c>
      <c r="R1160" t="str">
        <f t="shared" si="110"/>
        <v>food</v>
      </c>
      <c r="S1160" t="str">
        <f t="shared" si="111"/>
        <v>food trucks</v>
      </c>
      <c r="T1160">
        <v>1418091128</v>
      </c>
      <c r="U1160">
        <v>1415499128</v>
      </c>
      <c r="V1160" s="9">
        <f t="shared" si="112"/>
        <v>41952.09175925926</v>
      </c>
      <c r="W1160" s="10">
        <f t="shared" si="113"/>
        <v>41982.09175925926</v>
      </c>
    </row>
    <row r="1161" spans="1:23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>
        <f t="shared" si="108"/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>
        <v>0</v>
      </c>
      <c r="O1161" t="e">
        <f t="shared" si="109"/>
        <v>#DIV/0!</v>
      </c>
      <c r="P1161" t="b">
        <v>0</v>
      </c>
      <c r="Q1161" t="s">
        <v>8284</v>
      </c>
      <c r="R1161" t="str">
        <f t="shared" si="110"/>
        <v>food</v>
      </c>
      <c r="S1161" t="str">
        <f t="shared" si="111"/>
        <v>food trucks</v>
      </c>
      <c r="T1161">
        <v>1435679100</v>
      </c>
      <c r="U1161">
        <v>1433006765</v>
      </c>
      <c r="V1161" s="9">
        <f t="shared" si="112"/>
        <v>42154.726446759261</v>
      </c>
      <c r="W1161" s="10">
        <f t="shared" si="113"/>
        <v>42185.65625</v>
      </c>
    </row>
    <row r="1162" spans="1:23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>
        <f t="shared" si="108"/>
        <v>3.85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1155</v>
      </c>
      <c r="N1162">
        <v>19</v>
      </c>
      <c r="O1162">
        <f t="shared" si="109"/>
        <v>60.789473684210527</v>
      </c>
      <c r="P1162" t="b">
        <v>0</v>
      </c>
      <c r="Q1162" t="s">
        <v>8284</v>
      </c>
      <c r="R1162" t="str">
        <f t="shared" si="110"/>
        <v>food</v>
      </c>
      <c r="S1162" t="str">
        <f t="shared" si="111"/>
        <v>food trucks</v>
      </c>
      <c r="T1162">
        <v>1427510586</v>
      </c>
      <c r="U1162">
        <v>1424922186</v>
      </c>
      <c r="V1162" s="9">
        <f t="shared" si="112"/>
        <v>42061.154930555553</v>
      </c>
      <c r="W1162" s="10">
        <f t="shared" si="113"/>
        <v>42091.113263888896</v>
      </c>
    </row>
    <row r="1163" spans="1:23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>
        <f t="shared" si="108"/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>
        <v>0</v>
      </c>
      <c r="O1163" t="e">
        <f t="shared" si="109"/>
        <v>#DIV/0!</v>
      </c>
      <c r="P1163" t="b">
        <v>0</v>
      </c>
      <c r="Q1163" t="s">
        <v>8284</v>
      </c>
      <c r="R1163" t="str">
        <f t="shared" si="110"/>
        <v>food</v>
      </c>
      <c r="S1163" t="str">
        <f t="shared" si="111"/>
        <v>food trucks</v>
      </c>
      <c r="T1163">
        <v>1432047989</v>
      </c>
      <c r="U1163">
        <v>1430233589</v>
      </c>
      <c r="V1163" s="9">
        <f t="shared" si="112"/>
        <v>42122.629502314812</v>
      </c>
      <c r="W1163" s="10">
        <f t="shared" si="113"/>
        <v>42143.629502314812</v>
      </c>
    </row>
    <row r="1164" spans="1:23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>
        <f t="shared" si="108"/>
        <v>5.8333333333333341E-2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35</v>
      </c>
      <c r="N1164">
        <v>2</v>
      </c>
      <c r="O1164">
        <f t="shared" si="109"/>
        <v>17.5</v>
      </c>
      <c r="P1164" t="b">
        <v>0</v>
      </c>
      <c r="Q1164" t="s">
        <v>8284</v>
      </c>
      <c r="R1164" t="str">
        <f t="shared" si="110"/>
        <v>food</v>
      </c>
      <c r="S1164" t="str">
        <f t="shared" si="111"/>
        <v>food trucks</v>
      </c>
      <c r="T1164">
        <v>1411662264</v>
      </c>
      <c r="U1164">
        <v>1408983864</v>
      </c>
      <c r="V1164" s="9">
        <f t="shared" si="112"/>
        <v>41876.683611111112</v>
      </c>
      <c r="W1164" s="10">
        <f t="shared" si="113"/>
        <v>41907.683611111112</v>
      </c>
    </row>
    <row r="1165" spans="1:23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>
        <f t="shared" si="108"/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>
        <v>0</v>
      </c>
      <c r="O1165" t="e">
        <f t="shared" si="109"/>
        <v>#DIV/0!</v>
      </c>
      <c r="P1165" t="b">
        <v>0</v>
      </c>
      <c r="Q1165" t="s">
        <v>8284</v>
      </c>
      <c r="R1165" t="str">
        <f t="shared" si="110"/>
        <v>food</v>
      </c>
      <c r="S1165" t="str">
        <f t="shared" si="111"/>
        <v>food trucks</v>
      </c>
      <c r="T1165">
        <v>1407604920</v>
      </c>
      <c r="U1165">
        <v>1405012920</v>
      </c>
      <c r="V1165" s="9">
        <f t="shared" si="112"/>
        <v>41830.723611111112</v>
      </c>
      <c r="W1165" s="10">
        <f t="shared" si="113"/>
        <v>41860.723611111112</v>
      </c>
    </row>
    <row r="1166" spans="1:23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>
        <f t="shared" si="108"/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>
        <v>0</v>
      </c>
      <c r="O1166" t="e">
        <f t="shared" si="109"/>
        <v>#DIV/0!</v>
      </c>
      <c r="P1166" t="b">
        <v>0</v>
      </c>
      <c r="Q1166" t="s">
        <v>8284</v>
      </c>
      <c r="R1166" t="str">
        <f t="shared" si="110"/>
        <v>food</v>
      </c>
      <c r="S1166" t="str">
        <f t="shared" si="111"/>
        <v>food trucks</v>
      </c>
      <c r="T1166">
        <v>1466270582</v>
      </c>
      <c r="U1166">
        <v>1463678582</v>
      </c>
      <c r="V1166" s="9">
        <f t="shared" si="112"/>
        <v>42509.724328703705</v>
      </c>
      <c r="W1166" s="10">
        <f t="shared" si="113"/>
        <v>42539.724328703705</v>
      </c>
    </row>
    <row r="1167" spans="1:23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>
        <f t="shared" si="108"/>
        <v>20.705000000000002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2070.5</v>
      </c>
      <c r="N1167">
        <v>25</v>
      </c>
      <c r="O1167">
        <f t="shared" si="109"/>
        <v>82.82</v>
      </c>
      <c r="P1167" t="b">
        <v>0</v>
      </c>
      <c r="Q1167" t="s">
        <v>8284</v>
      </c>
      <c r="R1167" t="str">
        <f t="shared" si="110"/>
        <v>food</v>
      </c>
      <c r="S1167" t="str">
        <f t="shared" si="111"/>
        <v>food trucks</v>
      </c>
      <c r="T1167">
        <v>1404623330</v>
      </c>
      <c r="U1167">
        <v>1401685730</v>
      </c>
      <c r="V1167" s="9">
        <f t="shared" si="112"/>
        <v>41792.214467592588</v>
      </c>
      <c r="W1167" s="10">
        <f t="shared" si="113"/>
        <v>41826.214467592588</v>
      </c>
    </row>
    <row r="1168" spans="1:23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>
        <f t="shared" si="108"/>
        <v>19.139999999999997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2871</v>
      </c>
      <c r="N1168">
        <v>8</v>
      </c>
      <c r="O1168">
        <f t="shared" si="109"/>
        <v>358.875</v>
      </c>
      <c r="P1168" t="b">
        <v>0</v>
      </c>
      <c r="Q1168" t="s">
        <v>8284</v>
      </c>
      <c r="R1168" t="str">
        <f t="shared" si="110"/>
        <v>food</v>
      </c>
      <c r="S1168" t="str">
        <f t="shared" si="111"/>
        <v>food trucks</v>
      </c>
      <c r="T1168">
        <v>1435291200</v>
      </c>
      <c r="U1168">
        <v>1432640342</v>
      </c>
      <c r="V1168" s="9">
        <f t="shared" si="112"/>
        <v>42150.485439814816</v>
      </c>
      <c r="W1168" s="10">
        <f t="shared" si="113"/>
        <v>42181.166666666672</v>
      </c>
    </row>
    <row r="1169" spans="1:23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>
        <f t="shared" si="108"/>
        <v>1.6316666666666666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979</v>
      </c>
      <c r="N1169">
        <v>16</v>
      </c>
      <c r="O1169">
        <f t="shared" si="109"/>
        <v>61.1875</v>
      </c>
      <c r="P1169" t="b">
        <v>0</v>
      </c>
      <c r="Q1169" t="s">
        <v>8284</v>
      </c>
      <c r="R1169" t="str">
        <f t="shared" si="110"/>
        <v>food</v>
      </c>
      <c r="S1169" t="str">
        <f t="shared" si="111"/>
        <v>food trucks</v>
      </c>
      <c r="T1169">
        <v>1410543495</v>
      </c>
      <c r="U1169">
        <v>1407865095</v>
      </c>
      <c r="V1169" s="9">
        <f t="shared" si="112"/>
        <v>41863.734895833331</v>
      </c>
      <c r="W1169" s="10">
        <f t="shared" si="113"/>
        <v>41894.734895833331</v>
      </c>
    </row>
    <row r="1170" spans="1:23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>
        <f t="shared" si="108"/>
        <v>5.6666666666666661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1020</v>
      </c>
      <c r="N1170">
        <v>3</v>
      </c>
      <c r="O1170">
        <f t="shared" si="109"/>
        <v>340</v>
      </c>
      <c r="P1170" t="b">
        <v>0</v>
      </c>
      <c r="Q1170" t="s">
        <v>8284</v>
      </c>
      <c r="R1170" t="str">
        <f t="shared" si="110"/>
        <v>food</v>
      </c>
      <c r="S1170" t="str">
        <f t="shared" si="111"/>
        <v>food trucks</v>
      </c>
      <c r="T1170">
        <v>1474507065</v>
      </c>
      <c r="U1170">
        <v>1471915065</v>
      </c>
      <c r="V1170" s="9">
        <f t="shared" si="112"/>
        <v>42605.053993055553</v>
      </c>
      <c r="W1170" s="10">
        <f t="shared" si="113"/>
        <v>42635.053993055553</v>
      </c>
    </row>
    <row r="1171" spans="1:23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>
        <f t="shared" si="108"/>
        <v>0.16999999999999998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17</v>
      </c>
      <c r="N1171">
        <v>3</v>
      </c>
      <c r="O1171">
        <f t="shared" si="109"/>
        <v>5.666666666666667</v>
      </c>
      <c r="P1171" t="b">
        <v>0</v>
      </c>
      <c r="Q1171" t="s">
        <v>8284</v>
      </c>
      <c r="R1171" t="str">
        <f t="shared" si="110"/>
        <v>food</v>
      </c>
      <c r="S1171" t="str">
        <f t="shared" si="111"/>
        <v>food trucks</v>
      </c>
      <c r="T1171">
        <v>1424593763</v>
      </c>
      <c r="U1171">
        <v>1422001763</v>
      </c>
      <c r="V1171" s="9">
        <f t="shared" si="112"/>
        <v>42027.353738425925</v>
      </c>
      <c r="W1171" s="10">
        <f t="shared" si="113"/>
        <v>42057.353738425925</v>
      </c>
    </row>
    <row r="1172" spans="1:23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>
        <f t="shared" si="108"/>
        <v>0.4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100</v>
      </c>
      <c r="N1172">
        <v>2</v>
      </c>
      <c r="O1172">
        <f t="shared" si="109"/>
        <v>50</v>
      </c>
      <c r="P1172" t="b">
        <v>0</v>
      </c>
      <c r="Q1172" t="s">
        <v>8284</v>
      </c>
      <c r="R1172" t="str">
        <f t="shared" si="110"/>
        <v>food</v>
      </c>
      <c r="S1172" t="str">
        <f t="shared" si="111"/>
        <v>food trucks</v>
      </c>
      <c r="T1172">
        <v>1433021171</v>
      </c>
      <c r="U1172">
        <v>1430429171</v>
      </c>
      <c r="V1172" s="9">
        <f t="shared" si="112"/>
        <v>42124.893182870372</v>
      </c>
      <c r="W1172" s="10">
        <f t="shared" si="113"/>
        <v>42154.893182870372</v>
      </c>
    </row>
    <row r="1173" spans="1:23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>
        <f t="shared" si="108"/>
        <v>0.1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25</v>
      </c>
      <c r="N1173">
        <v>1</v>
      </c>
      <c r="O1173">
        <f t="shared" si="109"/>
        <v>25</v>
      </c>
      <c r="P1173" t="b">
        <v>0</v>
      </c>
      <c r="Q1173" t="s">
        <v>8284</v>
      </c>
      <c r="R1173" t="str">
        <f t="shared" si="110"/>
        <v>food</v>
      </c>
      <c r="S1173" t="str">
        <f t="shared" si="111"/>
        <v>food trucks</v>
      </c>
      <c r="T1173">
        <v>1415909927</v>
      </c>
      <c r="U1173">
        <v>1414351127</v>
      </c>
      <c r="V1173" s="9">
        <f t="shared" si="112"/>
        <v>41938.804710648146</v>
      </c>
      <c r="W1173" s="10">
        <f t="shared" si="113"/>
        <v>41956.846377314811</v>
      </c>
    </row>
    <row r="1174" spans="1:23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>
        <f t="shared" si="108"/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>
        <v>0</v>
      </c>
      <c r="O1174" t="e">
        <f t="shared" si="109"/>
        <v>#DIV/0!</v>
      </c>
      <c r="P1174" t="b">
        <v>0</v>
      </c>
      <c r="Q1174" t="s">
        <v>8284</v>
      </c>
      <c r="R1174" t="str">
        <f t="shared" si="110"/>
        <v>food</v>
      </c>
      <c r="S1174" t="str">
        <f t="shared" si="111"/>
        <v>food trucks</v>
      </c>
      <c r="T1174">
        <v>1408551752</v>
      </c>
      <c r="U1174">
        <v>1405959752</v>
      </c>
      <c r="V1174" s="9">
        <f t="shared" si="112"/>
        <v>41841.682314814818</v>
      </c>
      <c r="W1174" s="10">
        <f t="shared" si="113"/>
        <v>41871.682314814818</v>
      </c>
    </row>
    <row r="1175" spans="1:23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>
        <f t="shared" si="108"/>
        <v>2.4E-2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30</v>
      </c>
      <c r="N1175">
        <v>1</v>
      </c>
      <c r="O1175">
        <f t="shared" si="109"/>
        <v>30</v>
      </c>
      <c r="P1175" t="b">
        <v>0</v>
      </c>
      <c r="Q1175" t="s">
        <v>8284</v>
      </c>
      <c r="R1175" t="str">
        <f t="shared" si="110"/>
        <v>food</v>
      </c>
      <c r="S1175" t="str">
        <f t="shared" si="111"/>
        <v>food trucks</v>
      </c>
      <c r="T1175">
        <v>1438576057</v>
      </c>
      <c r="U1175">
        <v>1435552057</v>
      </c>
      <c r="V1175" s="9">
        <f t="shared" si="112"/>
        <v>42184.185844907406</v>
      </c>
      <c r="W1175" s="10">
        <f t="shared" si="113"/>
        <v>42219.185844907406</v>
      </c>
    </row>
    <row r="1176" spans="1:23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>
        <f t="shared" si="108"/>
        <v>5.9066666666666672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886</v>
      </c>
      <c r="N1176">
        <v>19</v>
      </c>
      <c r="O1176">
        <f t="shared" si="109"/>
        <v>46.631578947368418</v>
      </c>
      <c r="P1176" t="b">
        <v>0</v>
      </c>
      <c r="Q1176" t="s">
        <v>8284</v>
      </c>
      <c r="R1176" t="str">
        <f t="shared" si="110"/>
        <v>food</v>
      </c>
      <c r="S1176" t="str">
        <f t="shared" si="111"/>
        <v>food trucks</v>
      </c>
      <c r="T1176">
        <v>1462738327</v>
      </c>
      <c r="U1176">
        <v>1460146327</v>
      </c>
      <c r="V1176" s="9">
        <f t="shared" si="112"/>
        <v>42468.84174768519</v>
      </c>
      <c r="W1176" s="10">
        <f t="shared" si="113"/>
        <v>42498.84174768519</v>
      </c>
    </row>
    <row r="1177" spans="1:23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>
        <f t="shared" si="108"/>
        <v>2.9250000000000003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585</v>
      </c>
      <c r="N1177">
        <v>9</v>
      </c>
      <c r="O1177">
        <f t="shared" si="109"/>
        <v>65</v>
      </c>
      <c r="P1177" t="b">
        <v>0</v>
      </c>
      <c r="Q1177" t="s">
        <v>8284</v>
      </c>
      <c r="R1177" t="str">
        <f t="shared" si="110"/>
        <v>food</v>
      </c>
      <c r="S1177" t="str">
        <f t="shared" si="111"/>
        <v>food trucks</v>
      </c>
      <c r="T1177">
        <v>1436981339</v>
      </c>
      <c r="U1177">
        <v>1434389339</v>
      </c>
      <c r="V1177" s="9">
        <f t="shared" si="112"/>
        <v>42170.728460648148</v>
      </c>
      <c r="W1177" s="10">
        <f t="shared" si="113"/>
        <v>42200.728460648148</v>
      </c>
    </row>
    <row r="1178" spans="1:23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>
        <f t="shared" si="108"/>
        <v>5.7142857142857143E-3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10</v>
      </c>
      <c r="N1178">
        <v>1</v>
      </c>
      <c r="O1178">
        <f t="shared" si="109"/>
        <v>10</v>
      </c>
      <c r="P1178" t="b">
        <v>0</v>
      </c>
      <c r="Q1178" t="s">
        <v>8284</v>
      </c>
      <c r="R1178" t="str">
        <f t="shared" si="110"/>
        <v>food</v>
      </c>
      <c r="S1178" t="str">
        <f t="shared" si="111"/>
        <v>food trucks</v>
      </c>
      <c r="T1178">
        <v>1488805200</v>
      </c>
      <c r="U1178">
        <v>1484094498</v>
      </c>
      <c r="V1178" s="9">
        <f t="shared" si="112"/>
        <v>42746.019652777773</v>
      </c>
      <c r="W1178" s="10">
        <f t="shared" si="113"/>
        <v>42800.541666666672</v>
      </c>
    </row>
    <row r="1179" spans="1:23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>
        <f t="shared" si="108"/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>
        <v>0</v>
      </c>
      <c r="O1179" t="e">
        <f t="shared" si="109"/>
        <v>#DIV/0!</v>
      </c>
      <c r="P1179" t="b">
        <v>0</v>
      </c>
      <c r="Q1179" t="s">
        <v>8284</v>
      </c>
      <c r="R1179" t="str">
        <f t="shared" si="110"/>
        <v>food</v>
      </c>
      <c r="S1179" t="str">
        <f t="shared" si="111"/>
        <v>food trucks</v>
      </c>
      <c r="T1179">
        <v>1413388296</v>
      </c>
      <c r="U1179">
        <v>1410796296</v>
      </c>
      <c r="V1179" s="9">
        <f t="shared" si="112"/>
        <v>41897.660833333335</v>
      </c>
      <c r="W1179" s="10">
        <f t="shared" si="113"/>
        <v>41927.660833333335</v>
      </c>
    </row>
    <row r="1180" spans="1:23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>
        <f t="shared" si="108"/>
        <v>6.6666666666666671E-3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5</v>
      </c>
      <c r="N1180">
        <v>1</v>
      </c>
      <c r="O1180">
        <f t="shared" si="109"/>
        <v>5</v>
      </c>
      <c r="P1180" t="b">
        <v>0</v>
      </c>
      <c r="Q1180" t="s">
        <v>8284</v>
      </c>
      <c r="R1180" t="str">
        <f t="shared" si="110"/>
        <v>food</v>
      </c>
      <c r="S1180" t="str">
        <f t="shared" si="111"/>
        <v>food trucks</v>
      </c>
      <c r="T1180">
        <v>1408225452</v>
      </c>
      <c r="U1180">
        <v>1405633452</v>
      </c>
      <c r="V1180" s="9">
        <f t="shared" si="112"/>
        <v>41837.905694444446</v>
      </c>
      <c r="W1180" s="10">
        <f t="shared" si="113"/>
        <v>41867.905694444446</v>
      </c>
    </row>
    <row r="1181" spans="1:23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>
        <f t="shared" si="108"/>
        <v>5.3333333333333339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3200</v>
      </c>
      <c r="N1181">
        <v>5</v>
      </c>
      <c r="O1181">
        <f t="shared" si="109"/>
        <v>640</v>
      </c>
      <c r="P1181" t="b">
        <v>0</v>
      </c>
      <c r="Q1181" t="s">
        <v>8284</v>
      </c>
      <c r="R1181" t="str">
        <f t="shared" si="110"/>
        <v>food</v>
      </c>
      <c r="S1181" t="str">
        <f t="shared" si="111"/>
        <v>food trucks</v>
      </c>
      <c r="T1181">
        <v>1446052627</v>
      </c>
      <c r="U1181">
        <v>1443460627</v>
      </c>
      <c r="V1181" s="9">
        <f t="shared" si="112"/>
        <v>42275.720219907409</v>
      </c>
      <c r="W1181" s="10">
        <f t="shared" si="113"/>
        <v>42305.720219907409</v>
      </c>
    </row>
    <row r="1182" spans="1:23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>
        <f t="shared" si="108"/>
        <v>11.75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5875</v>
      </c>
      <c r="N1182">
        <v>85</v>
      </c>
      <c r="O1182">
        <f t="shared" si="109"/>
        <v>69.117647058823536</v>
      </c>
      <c r="P1182" t="b">
        <v>0</v>
      </c>
      <c r="Q1182" t="s">
        <v>8284</v>
      </c>
      <c r="R1182" t="str">
        <f t="shared" si="110"/>
        <v>food</v>
      </c>
      <c r="S1182" t="str">
        <f t="shared" si="111"/>
        <v>food trucks</v>
      </c>
      <c r="T1182">
        <v>1403983314</v>
      </c>
      <c r="U1182">
        <v>1400786514</v>
      </c>
      <c r="V1182" s="9">
        <f t="shared" si="112"/>
        <v>41781.806875000002</v>
      </c>
      <c r="W1182" s="10">
        <f t="shared" si="113"/>
        <v>41818.806875000002</v>
      </c>
    </row>
    <row r="1183" spans="1:23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>
        <f t="shared" si="108"/>
        <v>8.0000000000000002E-3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4</v>
      </c>
      <c r="N1183">
        <v>3</v>
      </c>
      <c r="O1183">
        <f t="shared" si="109"/>
        <v>1.3333333333333333</v>
      </c>
      <c r="P1183" t="b">
        <v>0</v>
      </c>
      <c r="Q1183" t="s">
        <v>8284</v>
      </c>
      <c r="R1183" t="str">
        <f t="shared" si="110"/>
        <v>food</v>
      </c>
      <c r="S1183" t="str">
        <f t="shared" si="111"/>
        <v>food trucks</v>
      </c>
      <c r="T1183">
        <v>1425197321</v>
      </c>
      <c r="U1183">
        <v>1422605321</v>
      </c>
      <c r="V1183" s="9">
        <f t="shared" si="112"/>
        <v>42034.339363425926</v>
      </c>
      <c r="W1183" s="10">
        <f t="shared" si="113"/>
        <v>42064.339363425926</v>
      </c>
    </row>
    <row r="1184" spans="1:23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>
        <f t="shared" si="108"/>
        <v>4.2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42</v>
      </c>
      <c r="N1184">
        <v>4</v>
      </c>
      <c r="O1184">
        <f t="shared" si="109"/>
        <v>10.5</v>
      </c>
      <c r="P1184" t="b">
        <v>0</v>
      </c>
      <c r="Q1184" t="s">
        <v>8284</v>
      </c>
      <c r="R1184" t="str">
        <f t="shared" si="110"/>
        <v>food</v>
      </c>
      <c r="S1184" t="str">
        <f t="shared" si="111"/>
        <v>food trucks</v>
      </c>
      <c r="T1184">
        <v>1484239320</v>
      </c>
      <c r="U1184">
        <v>1482609088</v>
      </c>
      <c r="V1184" s="9">
        <f t="shared" si="112"/>
        <v>42728.827407407407</v>
      </c>
      <c r="W1184" s="10">
        <f t="shared" si="113"/>
        <v>42747.695833333331</v>
      </c>
    </row>
    <row r="1185" spans="1:23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>
        <f t="shared" si="108"/>
        <v>4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100</v>
      </c>
      <c r="N1185">
        <v>3</v>
      </c>
      <c r="O1185">
        <f t="shared" si="109"/>
        <v>33.333333333333336</v>
      </c>
      <c r="P1185" t="b">
        <v>0</v>
      </c>
      <c r="Q1185" t="s">
        <v>8284</v>
      </c>
      <c r="R1185" t="str">
        <f t="shared" si="110"/>
        <v>food</v>
      </c>
      <c r="S1185" t="str">
        <f t="shared" si="111"/>
        <v>food trucks</v>
      </c>
      <c r="T1185">
        <v>1478059140</v>
      </c>
      <c r="U1185">
        <v>1476391223</v>
      </c>
      <c r="V1185" s="9">
        <f t="shared" si="112"/>
        <v>42656.86137731481</v>
      </c>
      <c r="W1185" s="10">
        <f t="shared" si="113"/>
        <v>42676.165972222225</v>
      </c>
    </row>
    <row r="1186" spans="1:23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>
        <f t="shared" si="108"/>
        <v>104.93636363636362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23086</v>
      </c>
      <c r="N1186">
        <v>375</v>
      </c>
      <c r="O1186">
        <f t="shared" si="109"/>
        <v>61.562666666666665</v>
      </c>
      <c r="P1186" t="b">
        <v>1</v>
      </c>
      <c r="Q1186" t="s">
        <v>8285</v>
      </c>
      <c r="R1186" t="str">
        <f t="shared" si="110"/>
        <v>photography</v>
      </c>
      <c r="S1186" t="str">
        <f t="shared" si="111"/>
        <v>photobooks</v>
      </c>
      <c r="T1186">
        <v>1486391011</v>
      </c>
      <c r="U1186">
        <v>1483712611</v>
      </c>
      <c r="V1186" s="9">
        <f t="shared" si="112"/>
        <v>42741.599664351852</v>
      </c>
      <c r="W1186" s="10">
        <f t="shared" si="113"/>
        <v>42772.599664351852</v>
      </c>
    </row>
    <row r="1187" spans="1:23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>
        <f t="shared" si="108"/>
        <v>105.44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13180</v>
      </c>
      <c r="N1187">
        <v>111</v>
      </c>
      <c r="O1187">
        <f t="shared" si="109"/>
        <v>118.73873873873873</v>
      </c>
      <c r="P1187" t="b">
        <v>1</v>
      </c>
      <c r="Q1187" t="s">
        <v>8285</v>
      </c>
      <c r="R1187" t="str">
        <f t="shared" si="110"/>
        <v>photography</v>
      </c>
      <c r="S1187" t="str">
        <f t="shared" si="111"/>
        <v>photobooks</v>
      </c>
      <c r="T1187">
        <v>1433736000</v>
      </c>
      <c r="U1187">
        <v>1430945149</v>
      </c>
      <c r="V1187" s="9">
        <f t="shared" si="112"/>
        <v>42130.865150462967</v>
      </c>
      <c r="W1187" s="10">
        <f t="shared" si="113"/>
        <v>42163.166666666672</v>
      </c>
    </row>
    <row r="1188" spans="1:23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>
        <f t="shared" si="108"/>
        <v>106.73333333333332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8005</v>
      </c>
      <c r="N1188">
        <v>123</v>
      </c>
      <c r="O1188">
        <f t="shared" si="109"/>
        <v>65.081300813008127</v>
      </c>
      <c r="P1188" t="b">
        <v>1</v>
      </c>
      <c r="Q1188" t="s">
        <v>8285</v>
      </c>
      <c r="R1188" t="str">
        <f t="shared" si="110"/>
        <v>photography</v>
      </c>
      <c r="S1188" t="str">
        <f t="shared" si="111"/>
        <v>photobooks</v>
      </c>
      <c r="T1188">
        <v>1433198520</v>
      </c>
      <c r="U1188">
        <v>1430340195</v>
      </c>
      <c r="V1188" s="9">
        <f t="shared" si="112"/>
        <v>42123.86336805555</v>
      </c>
      <c r="W1188" s="10">
        <f t="shared" si="113"/>
        <v>42156.945833333331</v>
      </c>
    </row>
    <row r="1189" spans="1:23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>
        <f t="shared" si="108"/>
        <v>104.12571428571428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9111</v>
      </c>
      <c r="N1189">
        <v>70</v>
      </c>
      <c r="O1189">
        <f t="shared" si="109"/>
        <v>130.15714285714284</v>
      </c>
      <c r="P1189" t="b">
        <v>1</v>
      </c>
      <c r="Q1189" t="s">
        <v>8285</v>
      </c>
      <c r="R1189" t="str">
        <f t="shared" si="110"/>
        <v>photography</v>
      </c>
      <c r="S1189" t="str">
        <f t="shared" si="111"/>
        <v>photobooks</v>
      </c>
      <c r="T1189">
        <v>1431885600</v>
      </c>
      <c r="U1189">
        <v>1429133323</v>
      </c>
      <c r="V1189" s="9">
        <f t="shared" si="112"/>
        <v>42109.894942129627</v>
      </c>
      <c r="W1189" s="10">
        <f t="shared" si="113"/>
        <v>42141.75</v>
      </c>
    </row>
    <row r="1190" spans="1:23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>
        <f t="shared" si="108"/>
        <v>160.54999999999998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3211</v>
      </c>
      <c r="N1190">
        <v>85</v>
      </c>
      <c r="O1190">
        <f t="shared" si="109"/>
        <v>37.776470588235291</v>
      </c>
      <c r="P1190" t="b">
        <v>1</v>
      </c>
      <c r="Q1190" t="s">
        <v>8285</v>
      </c>
      <c r="R1190" t="str">
        <f t="shared" si="110"/>
        <v>photography</v>
      </c>
      <c r="S1190" t="str">
        <f t="shared" si="111"/>
        <v>photobooks</v>
      </c>
      <c r="T1190">
        <v>1482943740</v>
      </c>
      <c r="U1190">
        <v>1481129340</v>
      </c>
      <c r="V1190" s="9">
        <f t="shared" si="112"/>
        <v>42711.700694444444</v>
      </c>
      <c r="W1190" s="10">
        <f t="shared" si="113"/>
        <v>42732.700694444444</v>
      </c>
    </row>
    <row r="1191" spans="1:23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>
        <f t="shared" si="108"/>
        <v>107.77777777777777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9700</v>
      </c>
      <c r="N1191">
        <v>86</v>
      </c>
      <c r="O1191">
        <f t="shared" si="109"/>
        <v>112.79069767441861</v>
      </c>
      <c r="P1191" t="b">
        <v>1</v>
      </c>
      <c r="Q1191" t="s">
        <v>8285</v>
      </c>
      <c r="R1191" t="str">
        <f t="shared" si="110"/>
        <v>photography</v>
      </c>
      <c r="S1191" t="str">
        <f t="shared" si="111"/>
        <v>photobooks</v>
      </c>
      <c r="T1191">
        <v>1467242995</v>
      </c>
      <c r="U1191">
        <v>1465428595</v>
      </c>
      <c r="V1191" s="9">
        <f t="shared" si="112"/>
        <v>42529.979108796295</v>
      </c>
      <c r="W1191" s="10">
        <f t="shared" si="113"/>
        <v>42550.979108796295</v>
      </c>
    </row>
    <row r="1192" spans="1:23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>
        <f t="shared" si="108"/>
        <v>135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675</v>
      </c>
      <c r="N1192">
        <v>13</v>
      </c>
      <c r="O1192">
        <f t="shared" si="109"/>
        <v>51.92307692307692</v>
      </c>
      <c r="P1192" t="b">
        <v>1</v>
      </c>
      <c r="Q1192" t="s">
        <v>8285</v>
      </c>
      <c r="R1192" t="str">
        <f t="shared" si="110"/>
        <v>photography</v>
      </c>
      <c r="S1192" t="str">
        <f t="shared" si="111"/>
        <v>photobooks</v>
      </c>
      <c r="T1192">
        <v>1409500725</v>
      </c>
      <c r="U1192">
        <v>1406908725</v>
      </c>
      <c r="V1192" s="9">
        <f t="shared" si="112"/>
        <v>41852.665798611109</v>
      </c>
      <c r="W1192" s="10">
        <f t="shared" si="113"/>
        <v>41882.665798611109</v>
      </c>
    </row>
    <row r="1193" spans="1:23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>
        <f t="shared" si="108"/>
        <v>109.07407407407408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2945</v>
      </c>
      <c r="N1193">
        <v>33</v>
      </c>
      <c r="O1193">
        <f t="shared" si="109"/>
        <v>89.242424242424249</v>
      </c>
      <c r="P1193" t="b">
        <v>1</v>
      </c>
      <c r="Q1193" t="s">
        <v>8285</v>
      </c>
      <c r="R1193" t="str">
        <f t="shared" si="110"/>
        <v>photography</v>
      </c>
      <c r="S1193" t="str">
        <f t="shared" si="111"/>
        <v>photobooks</v>
      </c>
      <c r="T1193">
        <v>1458480560</v>
      </c>
      <c r="U1193">
        <v>1455892160</v>
      </c>
      <c r="V1193" s="9">
        <f t="shared" si="112"/>
        <v>42419.603703703702</v>
      </c>
      <c r="W1193" s="10">
        <f t="shared" si="113"/>
        <v>42449.562037037031</v>
      </c>
    </row>
    <row r="1194" spans="1:23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>
        <f t="shared" si="108"/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290</v>
      </c>
      <c r="N1194">
        <v>15</v>
      </c>
      <c r="O1194">
        <f t="shared" si="109"/>
        <v>19.333333333333332</v>
      </c>
      <c r="P1194" t="b">
        <v>1</v>
      </c>
      <c r="Q1194" t="s">
        <v>8285</v>
      </c>
      <c r="R1194" t="str">
        <f t="shared" si="110"/>
        <v>photography</v>
      </c>
      <c r="S1194" t="str">
        <f t="shared" si="111"/>
        <v>photobooks</v>
      </c>
      <c r="T1194">
        <v>1486814978</v>
      </c>
      <c r="U1194">
        <v>1484222978</v>
      </c>
      <c r="V1194" s="9">
        <f t="shared" si="112"/>
        <v>42747.506689814814</v>
      </c>
      <c r="W1194" s="10">
        <f t="shared" si="113"/>
        <v>42777.506689814814</v>
      </c>
    </row>
    <row r="1195" spans="1:23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>
        <f t="shared" si="108"/>
        <v>103.95714285714286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21831</v>
      </c>
      <c r="N1195">
        <v>273</v>
      </c>
      <c r="O1195">
        <f t="shared" si="109"/>
        <v>79.967032967032964</v>
      </c>
      <c r="P1195" t="b">
        <v>1</v>
      </c>
      <c r="Q1195" t="s">
        <v>8285</v>
      </c>
      <c r="R1195" t="str">
        <f t="shared" si="110"/>
        <v>photography</v>
      </c>
      <c r="S1195" t="str">
        <f t="shared" si="111"/>
        <v>photobooks</v>
      </c>
      <c r="T1195">
        <v>1460223453</v>
      </c>
      <c r="U1195">
        <v>1455043053</v>
      </c>
      <c r="V1195" s="9">
        <f t="shared" si="112"/>
        <v>42409.776076388895</v>
      </c>
      <c r="W1195" s="10">
        <f t="shared" si="113"/>
        <v>42469.734409722223</v>
      </c>
    </row>
    <row r="1196" spans="1:23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>
        <f t="shared" si="108"/>
        <v>322.24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40280</v>
      </c>
      <c r="N1196">
        <v>714</v>
      </c>
      <c r="O1196">
        <f t="shared" si="109"/>
        <v>56.414565826330531</v>
      </c>
      <c r="P1196" t="b">
        <v>1</v>
      </c>
      <c r="Q1196" t="s">
        <v>8285</v>
      </c>
      <c r="R1196" t="str">
        <f t="shared" si="110"/>
        <v>photography</v>
      </c>
      <c r="S1196" t="str">
        <f t="shared" si="111"/>
        <v>photobooks</v>
      </c>
      <c r="T1196">
        <v>1428493379</v>
      </c>
      <c r="U1196">
        <v>1425901379</v>
      </c>
      <c r="V1196" s="9">
        <f t="shared" si="112"/>
        <v>42072.488182870366</v>
      </c>
      <c r="W1196" s="10">
        <f t="shared" si="113"/>
        <v>42102.488182870366</v>
      </c>
    </row>
    <row r="1197" spans="1:23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>
        <f t="shared" si="108"/>
        <v>135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13500</v>
      </c>
      <c r="N1197">
        <v>170</v>
      </c>
      <c r="O1197">
        <f t="shared" si="109"/>
        <v>79.411764705882348</v>
      </c>
      <c r="P1197" t="b">
        <v>1</v>
      </c>
      <c r="Q1197" t="s">
        <v>8285</v>
      </c>
      <c r="R1197" t="str">
        <f t="shared" si="110"/>
        <v>photography</v>
      </c>
      <c r="S1197" t="str">
        <f t="shared" si="111"/>
        <v>photobooks</v>
      </c>
      <c r="T1197">
        <v>1450602000</v>
      </c>
      <c r="U1197">
        <v>1445415653</v>
      </c>
      <c r="V1197" s="9">
        <f t="shared" si="112"/>
        <v>42298.34783564815</v>
      </c>
      <c r="W1197" s="10">
        <f t="shared" si="113"/>
        <v>42358.375</v>
      </c>
    </row>
    <row r="1198" spans="1:23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>
        <f t="shared" si="108"/>
        <v>269.91034482758624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39137</v>
      </c>
      <c r="N1198">
        <v>512</v>
      </c>
      <c r="O1198">
        <f t="shared" si="109"/>
        <v>76.439453125</v>
      </c>
      <c r="P1198" t="b">
        <v>1</v>
      </c>
      <c r="Q1198" t="s">
        <v>8285</v>
      </c>
      <c r="R1198" t="str">
        <f t="shared" si="110"/>
        <v>photography</v>
      </c>
      <c r="S1198" t="str">
        <f t="shared" si="111"/>
        <v>photobooks</v>
      </c>
      <c r="T1198">
        <v>1450467539</v>
      </c>
      <c r="U1198">
        <v>1447875539</v>
      </c>
      <c r="V1198" s="9">
        <f t="shared" si="112"/>
        <v>42326.818738425922</v>
      </c>
      <c r="W1198" s="10">
        <f t="shared" si="113"/>
        <v>42356.818738425922</v>
      </c>
    </row>
    <row r="1199" spans="1:23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>
        <f t="shared" si="108"/>
        <v>253.29333333333332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37994</v>
      </c>
      <c r="N1199">
        <v>314</v>
      </c>
      <c r="O1199">
        <f t="shared" si="109"/>
        <v>121</v>
      </c>
      <c r="P1199" t="b">
        <v>1</v>
      </c>
      <c r="Q1199" t="s">
        <v>8285</v>
      </c>
      <c r="R1199" t="str">
        <f t="shared" si="110"/>
        <v>photography</v>
      </c>
      <c r="S1199" t="str">
        <f t="shared" si="111"/>
        <v>photobooks</v>
      </c>
      <c r="T1199">
        <v>1465797540</v>
      </c>
      <c r="U1199">
        <v>1463155034</v>
      </c>
      <c r="V1199" s="9">
        <f t="shared" si="112"/>
        <v>42503.66474537037</v>
      </c>
      <c r="W1199" s="10">
        <f t="shared" si="113"/>
        <v>42534.249305555553</v>
      </c>
    </row>
    <row r="1200" spans="1:23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>
        <f t="shared" si="108"/>
        <v>260.59999999999997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9121</v>
      </c>
      <c r="N1200">
        <v>167</v>
      </c>
      <c r="O1200">
        <f t="shared" si="109"/>
        <v>54.616766467065865</v>
      </c>
      <c r="P1200" t="b">
        <v>1</v>
      </c>
      <c r="Q1200" t="s">
        <v>8285</v>
      </c>
      <c r="R1200" t="str">
        <f t="shared" si="110"/>
        <v>photography</v>
      </c>
      <c r="S1200" t="str">
        <f t="shared" si="111"/>
        <v>photobooks</v>
      </c>
      <c r="T1200">
        <v>1451530800</v>
      </c>
      <c r="U1200">
        <v>1448463086</v>
      </c>
      <c r="V1200" s="9">
        <f t="shared" si="112"/>
        <v>42333.619050925925</v>
      </c>
      <c r="W1200" s="10">
        <f t="shared" si="113"/>
        <v>42369.125</v>
      </c>
    </row>
    <row r="1201" spans="1:23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>
        <f t="shared" si="108"/>
        <v>101.31677953348381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2693</v>
      </c>
      <c r="N1201">
        <v>9</v>
      </c>
      <c r="O1201">
        <f t="shared" si="109"/>
        <v>299.22222222222223</v>
      </c>
      <c r="P1201" t="b">
        <v>1</v>
      </c>
      <c r="Q1201" t="s">
        <v>8285</v>
      </c>
      <c r="R1201" t="str">
        <f t="shared" si="110"/>
        <v>photography</v>
      </c>
      <c r="S1201" t="str">
        <f t="shared" si="111"/>
        <v>photobooks</v>
      </c>
      <c r="T1201">
        <v>1436380200</v>
      </c>
      <c r="U1201">
        <v>1433615400</v>
      </c>
      <c r="V1201" s="9">
        <f t="shared" si="112"/>
        <v>42161.770833333328</v>
      </c>
      <c r="W1201" s="10">
        <f t="shared" si="113"/>
        <v>42193.770833333328</v>
      </c>
    </row>
    <row r="1202" spans="1:23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>
        <f t="shared" si="108"/>
        <v>125.60416666666667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6029</v>
      </c>
      <c r="N1202">
        <v>103</v>
      </c>
      <c r="O1202">
        <f t="shared" si="109"/>
        <v>58.533980582524272</v>
      </c>
      <c r="P1202" t="b">
        <v>1</v>
      </c>
      <c r="Q1202" t="s">
        <v>8285</v>
      </c>
      <c r="R1202" t="str">
        <f t="shared" si="110"/>
        <v>photography</v>
      </c>
      <c r="S1202" t="str">
        <f t="shared" si="111"/>
        <v>photobooks</v>
      </c>
      <c r="T1202">
        <v>1429183656</v>
      </c>
      <c r="U1202">
        <v>1427369256</v>
      </c>
      <c r="V1202" s="9">
        <f t="shared" si="112"/>
        <v>42089.477500000001</v>
      </c>
      <c r="W1202" s="10">
        <f t="shared" si="113"/>
        <v>42110.477500000001</v>
      </c>
    </row>
    <row r="1203" spans="1:23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>
        <f t="shared" si="108"/>
        <v>102.43783333333334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6146.27</v>
      </c>
      <c r="N1203">
        <v>111</v>
      </c>
      <c r="O1203">
        <f t="shared" si="109"/>
        <v>55.371801801801809</v>
      </c>
      <c r="P1203" t="b">
        <v>1</v>
      </c>
      <c r="Q1203" t="s">
        <v>8285</v>
      </c>
      <c r="R1203" t="str">
        <f t="shared" si="110"/>
        <v>photography</v>
      </c>
      <c r="S1203" t="str">
        <f t="shared" si="111"/>
        <v>photobooks</v>
      </c>
      <c r="T1203">
        <v>1468593246</v>
      </c>
      <c r="U1203">
        <v>1466001246</v>
      </c>
      <c r="V1203" s="9">
        <f t="shared" si="112"/>
        <v>42536.60701388889</v>
      </c>
      <c r="W1203" s="10">
        <f t="shared" si="113"/>
        <v>42566.60701388889</v>
      </c>
    </row>
    <row r="1204" spans="1:23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>
        <f t="shared" si="108"/>
        <v>199.244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49811</v>
      </c>
      <c r="N1204">
        <v>271</v>
      </c>
      <c r="O1204">
        <f t="shared" si="109"/>
        <v>183.80442804428046</v>
      </c>
      <c r="P1204" t="b">
        <v>1</v>
      </c>
      <c r="Q1204" t="s">
        <v>8285</v>
      </c>
      <c r="R1204" t="str">
        <f t="shared" si="110"/>
        <v>photography</v>
      </c>
      <c r="S1204" t="str">
        <f t="shared" si="111"/>
        <v>photobooks</v>
      </c>
      <c r="T1204">
        <v>1435388154</v>
      </c>
      <c r="U1204">
        <v>1432796154</v>
      </c>
      <c r="V1204" s="9">
        <f t="shared" si="112"/>
        <v>42152.288819444439</v>
      </c>
      <c r="W1204" s="10">
        <f t="shared" si="113"/>
        <v>42182.288819444439</v>
      </c>
    </row>
    <row r="1205" spans="1:23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>
        <f t="shared" si="108"/>
        <v>102.45398773006136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16700</v>
      </c>
      <c r="N1205">
        <v>101</v>
      </c>
      <c r="O1205">
        <f t="shared" si="109"/>
        <v>165.34653465346534</v>
      </c>
      <c r="P1205" t="b">
        <v>1</v>
      </c>
      <c r="Q1205" t="s">
        <v>8285</v>
      </c>
      <c r="R1205" t="str">
        <f t="shared" si="110"/>
        <v>photography</v>
      </c>
      <c r="S1205" t="str">
        <f t="shared" si="111"/>
        <v>photobooks</v>
      </c>
      <c r="T1205">
        <v>1433083527</v>
      </c>
      <c r="U1205">
        <v>1430491527</v>
      </c>
      <c r="V1205" s="9">
        <f t="shared" si="112"/>
        <v>42125.614895833336</v>
      </c>
      <c r="W1205" s="10">
        <f t="shared" si="113"/>
        <v>42155.614895833336</v>
      </c>
    </row>
    <row r="1206" spans="1:23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>
        <f t="shared" si="108"/>
        <v>102.94615384615385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13383</v>
      </c>
      <c r="N1206">
        <v>57</v>
      </c>
      <c r="O1206">
        <f t="shared" si="109"/>
        <v>234.78947368421052</v>
      </c>
      <c r="P1206" t="b">
        <v>1</v>
      </c>
      <c r="Q1206" t="s">
        <v>8285</v>
      </c>
      <c r="R1206" t="str">
        <f t="shared" si="110"/>
        <v>photography</v>
      </c>
      <c r="S1206" t="str">
        <f t="shared" si="111"/>
        <v>photobooks</v>
      </c>
      <c r="T1206">
        <v>1449205200</v>
      </c>
      <c r="U1206">
        <v>1445363833</v>
      </c>
      <c r="V1206" s="9">
        <f t="shared" si="112"/>
        <v>42297.748067129629</v>
      </c>
      <c r="W1206" s="10">
        <f t="shared" si="113"/>
        <v>42342.208333333328</v>
      </c>
    </row>
    <row r="1207" spans="1:23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>
        <f t="shared" si="108"/>
        <v>100.86153846153847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13112</v>
      </c>
      <c r="N1207">
        <v>62</v>
      </c>
      <c r="O1207">
        <f t="shared" si="109"/>
        <v>211.48387096774192</v>
      </c>
      <c r="P1207" t="b">
        <v>1</v>
      </c>
      <c r="Q1207" t="s">
        <v>8285</v>
      </c>
      <c r="R1207" t="str">
        <f t="shared" si="110"/>
        <v>photography</v>
      </c>
      <c r="S1207" t="str">
        <f t="shared" si="111"/>
        <v>photobooks</v>
      </c>
      <c r="T1207">
        <v>1434197351</v>
      </c>
      <c r="U1207">
        <v>1431605351</v>
      </c>
      <c r="V1207" s="9">
        <f t="shared" si="112"/>
        <v>42138.506377314814</v>
      </c>
      <c r="W1207" s="10">
        <f t="shared" si="113"/>
        <v>42168.506377314814</v>
      </c>
    </row>
    <row r="1208" spans="1:23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>
        <f t="shared" si="108"/>
        <v>114.99999999999999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1035</v>
      </c>
      <c r="N1208">
        <v>32</v>
      </c>
      <c r="O1208">
        <f t="shared" si="109"/>
        <v>32.34375</v>
      </c>
      <c r="P1208" t="b">
        <v>1</v>
      </c>
      <c r="Q1208" t="s">
        <v>8285</v>
      </c>
      <c r="R1208" t="str">
        <f t="shared" si="110"/>
        <v>photography</v>
      </c>
      <c r="S1208" t="str">
        <f t="shared" si="111"/>
        <v>photobooks</v>
      </c>
      <c r="T1208">
        <v>1489238940</v>
      </c>
      <c r="U1208">
        <v>1486406253</v>
      </c>
      <c r="V1208" s="9">
        <f t="shared" si="112"/>
        <v>42772.776076388895</v>
      </c>
      <c r="W1208" s="10">
        <f t="shared" si="113"/>
        <v>42805.561805555553</v>
      </c>
    </row>
    <row r="1209" spans="1:23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>
        <f t="shared" si="108"/>
        <v>104.16766467065868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17396</v>
      </c>
      <c r="N1209">
        <v>141</v>
      </c>
      <c r="O1209">
        <f t="shared" si="109"/>
        <v>123.37588652482269</v>
      </c>
      <c r="P1209" t="b">
        <v>1</v>
      </c>
      <c r="Q1209" t="s">
        <v>8285</v>
      </c>
      <c r="R1209" t="str">
        <f t="shared" si="110"/>
        <v>photography</v>
      </c>
      <c r="S1209" t="str">
        <f t="shared" si="111"/>
        <v>photobooks</v>
      </c>
      <c r="T1209">
        <v>1459418400</v>
      </c>
      <c r="U1209">
        <v>1456827573</v>
      </c>
      <c r="V1209" s="9">
        <f t="shared" si="112"/>
        <v>42430.430243055554</v>
      </c>
      <c r="W1209" s="10">
        <f t="shared" si="113"/>
        <v>42460.416666666672</v>
      </c>
    </row>
    <row r="1210" spans="1:23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>
        <f t="shared" si="108"/>
        <v>155.29999999999998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15530</v>
      </c>
      <c r="N1210">
        <v>75</v>
      </c>
      <c r="O1210">
        <f t="shared" si="109"/>
        <v>207.06666666666666</v>
      </c>
      <c r="P1210" t="b">
        <v>1</v>
      </c>
      <c r="Q1210" t="s">
        <v>8285</v>
      </c>
      <c r="R1210" t="str">
        <f t="shared" si="110"/>
        <v>photography</v>
      </c>
      <c r="S1210" t="str">
        <f t="shared" si="111"/>
        <v>photobooks</v>
      </c>
      <c r="T1210">
        <v>1458835264</v>
      </c>
      <c r="U1210">
        <v>1456246864</v>
      </c>
      <c r="V1210" s="9">
        <f t="shared" si="112"/>
        <v>42423.709074074075</v>
      </c>
      <c r="W1210" s="10">
        <f t="shared" si="113"/>
        <v>42453.667407407411</v>
      </c>
    </row>
    <row r="1211" spans="1:23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>
        <f t="shared" si="108"/>
        <v>106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6360</v>
      </c>
      <c r="N1211">
        <v>46</v>
      </c>
      <c r="O1211">
        <f t="shared" si="109"/>
        <v>138.2608695652174</v>
      </c>
      <c r="P1211" t="b">
        <v>1</v>
      </c>
      <c r="Q1211" t="s">
        <v>8285</v>
      </c>
      <c r="R1211" t="str">
        <f t="shared" si="110"/>
        <v>photography</v>
      </c>
      <c r="S1211" t="str">
        <f t="shared" si="111"/>
        <v>photobooks</v>
      </c>
      <c r="T1211">
        <v>1488053905</v>
      </c>
      <c r="U1211">
        <v>1485461905</v>
      </c>
      <c r="V1211" s="9">
        <f t="shared" si="112"/>
        <v>42761.846122685187</v>
      </c>
      <c r="W1211" s="10">
        <f t="shared" si="113"/>
        <v>42791.846122685187</v>
      </c>
    </row>
    <row r="1212" spans="1:23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>
        <f t="shared" si="108"/>
        <v>254.31499999999997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50863</v>
      </c>
      <c r="N1212">
        <v>103</v>
      </c>
      <c r="O1212">
        <f t="shared" si="109"/>
        <v>493.81553398058253</v>
      </c>
      <c r="P1212" t="b">
        <v>1</v>
      </c>
      <c r="Q1212" t="s">
        <v>8285</v>
      </c>
      <c r="R1212" t="str">
        <f t="shared" si="110"/>
        <v>photography</v>
      </c>
      <c r="S1212" t="str">
        <f t="shared" si="111"/>
        <v>photobooks</v>
      </c>
      <c r="T1212">
        <v>1433106000</v>
      </c>
      <c r="U1212">
        <v>1431124572</v>
      </c>
      <c r="V1212" s="9">
        <f t="shared" si="112"/>
        <v>42132.941805555558</v>
      </c>
      <c r="W1212" s="10">
        <f t="shared" si="113"/>
        <v>42155.875</v>
      </c>
    </row>
    <row r="1213" spans="1:23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>
        <f t="shared" si="108"/>
        <v>101.1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1011</v>
      </c>
      <c r="N1213">
        <v>6</v>
      </c>
      <c r="O1213">
        <f t="shared" si="109"/>
        <v>168.5</v>
      </c>
      <c r="P1213" t="b">
        <v>1</v>
      </c>
      <c r="Q1213" t="s">
        <v>8285</v>
      </c>
      <c r="R1213" t="str">
        <f t="shared" si="110"/>
        <v>photography</v>
      </c>
      <c r="S1213" t="str">
        <f t="shared" si="111"/>
        <v>photobooks</v>
      </c>
      <c r="T1213">
        <v>1465505261</v>
      </c>
      <c r="U1213">
        <v>1464209261</v>
      </c>
      <c r="V1213" s="9">
        <f t="shared" si="112"/>
        <v>42515.866446759261</v>
      </c>
      <c r="W1213" s="10">
        <f t="shared" si="113"/>
        <v>42530.866446759261</v>
      </c>
    </row>
    <row r="1214" spans="1:23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>
        <f t="shared" si="108"/>
        <v>129.04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3226</v>
      </c>
      <c r="N1214">
        <v>83</v>
      </c>
      <c r="O1214">
        <f t="shared" si="109"/>
        <v>38.867469879518069</v>
      </c>
      <c r="P1214" t="b">
        <v>1</v>
      </c>
      <c r="Q1214" t="s">
        <v>8285</v>
      </c>
      <c r="R1214" t="str">
        <f t="shared" si="110"/>
        <v>photography</v>
      </c>
      <c r="S1214" t="str">
        <f t="shared" si="111"/>
        <v>photobooks</v>
      </c>
      <c r="T1214">
        <v>1448586000</v>
      </c>
      <c r="U1214">
        <v>1447195695</v>
      </c>
      <c r="V1214" s="9">
        <f t="shared" si="112"/>
        <v>42318.950173611112</v>
      </c>
      <c r="W1214" s="10">
        <f t="shared" si="113"/>
        <v>42335.041666666672</v>
      </c>
    </row>
    <row r="1215" spans="1:23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>
        <f t="shared" si="108"/>
        <v>102.23076923076924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6645</v>
      </c>
      <c r="N1215">
        <v>108</v>
      </c>
      <c r="O1215">
        <f t="shared" si="109"/>
        <v>61.527777777777779</v>
      </c>
      <c r="P1215" t="b">
        <v>1</v>
      </c>
      <c r="Q1215" t="s">
        <v>8285</v>
      </c>
      <c r="R1215" t="str">
        <f t="shared" si="110"/>
        <v>photography</v>
      </c>
      <c r="S1215" t="str">
        <f t="shared" si="111"/>
        <v>photobooks</v>
      </c>
      <c r="T1215">
        <v>1485886100</v>
      </c>
      <c r="U1215">
        <v>1482862100</v>
      </c>
      <c r="V1215" s="9">
        <f t="shared" si="112"/>
        <v>42731.755787037036</v>
      </c>
      <c r="W1215" s="10">
        <f t="shared" si="113"/>
        <v>42766.755787037036</v>
      </c>
    </row>
    <row r="1216" spans="1:23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>
        <f t="shared" si="108"/>
        <v>131.80000000000001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2636</v>
      </c>
      <c r="N1216">
        <v>25</v>
      </c>
      <c r="O1216">
        <f t="shared" si="109"/>
        <v>105.44</v>
      </c>
      <c r="P1216" t="b">
        <v>1</v>
      </c>
      <c r="Q1216" t="s">
        <v>8285</v>
      </c>
      <c r="R1216" t="str">
        <f t="shared" si="110"/>
        <v>photography</v>
      </c>
      <c r="S1216" t="str">
        <f t="shared" si="111"/>
        <v>photobooks</v>
      </c>
      <c r="T1216">
        <v>1433880605</v>
      </c>
      <c r="U1216">
        <v>1428696605</v>
      </c>
      <c r="V1216" s="9">
        <f t="shared" si="112"/>
        <v>42104.840335648143</v>
      </c>
      <c r="W1216" s="10">
        <f t="shared" si="113"/>
        <v>42164.840335648143</v>
      </c>
    </row>
    <row r="1217" spans="1:23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>
        <f t="shared" si="108"/>
        <v>786.0802000000001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39304.01</v>
      </c>
      <c r="N1217">
        <v>549</v>
      </c>
      <c r="O1217">
        <f t="shared" si="109"/>
        <v>71.592003642987251</v>
      </c>
      <c r="P1217" t="b">
        <v>1</v>
      </c>
      <c r="Q1217" t="s">
        <v>8285</v>
      </c>
      <c r="R1217" t="str">
        <f t="shared" si="110"/>
        <v>photography</v>
      </c>
      <c r="S1217" t="str">
        <f t="shared" si="111"/>
        <v>photobooks</v>
      </c>
      <c r="T1217">
        <v>1401487756</v>
      </c>
      <c r="U1217">
        <v>1398895756</v>
      </c>
      <c r="V1217" s="9">
        <f t="shared" si="112"/>
        <v>41759.923101851848</v>
      </c>
      <c r="W1217" s="10">
        <f t="shared" si="113"/>
        <v>41789.923101851848</v>
      </c>
    </row>
    <row r="1218" spans="1:23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>
        <f t="shared" si="108"/>
        <v>145.70000000000002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20398</v>
      </c>
      <c r="N1218">
        <v>222</v>
      </c>
      <c r="O1218">
        <f t="shared" si="109"/>
        <v>91.882882882882882</v>
      </c>
      <c r="P1218" t="b">
        <v>1</v>
      </c>
      <c r="Q1218" t="s">
        <v>8285</v>
      </c>
      <c r="R1218" t="str">
        <f t="shared" si="110"/>
        <v>photography</v>
      </c>
      <c r="S1218" t="str">
        <f t="shared" si="111"/>
        <v>photobooks</v>
      </c>
      <c r="T1218">
        <v>1443826980</v>
      </c>
      <c r="U1218">
        <v>1441032457</v>
      </c>
      <c r="V1218" s="9">
        <f t="shared" si="112"/>
        <v>42247.616400462968</v>
      </c>
      <c r="W1218" s="10">
        <f t="shared" si="113"/>
        <v>42279.960416666669</v>
      </c>
    </row>
    <row r="1219" spans="1:23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>
        <f t="shared" ref="F1219:F1282" si="114">(E1219/D1219)*100</f>
        <v>102.60000000000001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27189</v>
      </c>
      <c r="N1219">
        <v>183</v>
      </c>
      <c r="O1219">
        <f t="shared" ref="O1219:O1282" si="115">M1219/N1219</f>
        <v>148.57377049180329</v>
      </c>
      <c r="P1219" t="b">
        <v>1</v>
      </c>
      <c r="Q1219" t="s">
        <v>8285</v>
      </c>
      <c r="R1219" t="str">
        <f t="shared" ref="R1219:R1282" si="116">LEFT(Q1219,SEARCH("/",Q1219,1)-1)</f>
        <v>photography</v>
      </c>
      <c r="S1219" t="str">
        <f t="shared" ref="S1219:S1282" si="117">RIGHT(Q1219,LEN(Q1219)-FIND("/",Q1219))</f>
        <v>photobooks</v>
      </c>
      <c r="T1219">
        <v>1468524340</v>
      </c>
      <c r="U1219">
        <v>1465932340</v>
      </c>
      <c r="V1219" s="9">
        <f t="shared" ref="V1219:V1282" si="118">(((U1219/60)/60)/24)+DATE(1970,1,1)</f>
        <v>42535.809490740736</v>
      </c>
      <c r="W1219" s="10">
        <f t="shared" ref="W1219:W1282" si="119">(((T1219/60)/60)/24)+DATE(1970,1,1)</f>
        <v>42565.809490740736</v>
      </c>
    </row>
    <row r="1220" spans="1:23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>
        <f t="shared" si="114"/>
        <v>172.27777777777777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15505</v>
      </c>
      <c r="N1220">
        <v>89</v>
      </c>
      <c r="O1220">
        <f t="shared" si="115"/>
        <v>174.2134831460674</v>
      </c>
      <c r="P1220" t="b">
        <v>1</v>
      </c>
      <c r="Q1220" t="s">
        <v>8285</v>
      </c>
      <c r="R1220" t="str">
        <f t="shared" si="116"/>
        <v>photography</v>
      </c>
      <c r="S1220" t="str">
        <f t="shared" si="117"/>
        <v>photobooks</v>
      </c>
      <c r="T1220">
        <v>1446346800</v>
      </c>
      <c r="U1220">
        <v>1443714800</v>
      </c>
      <c r="V1220" s="9">
        <f t="shared" si="118"/>
        <v>42278.662037037036</v>
      </c>
      <c r="W1220" s="10">
        <f t="shared" si="119"/>
        <v>42309.125</v>
      </c>
    </row>
    <row r="1221" spans="1:23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>
        <f t="shared" si="114"/>
        <v>159.16819571865443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26024</v>
      </c>
      <c r="N1221">
        <v>253</v>
      </c>
      <c r="O1221">
        <f t="shared" si="115"/>
        <v>102.86166007905139</v>
      </c>
      <c r="P1221" t="b">
        <v>1</v>
      </c>
      <c r="Q1221" t="s">
        <v>8285</v>
      </c>
      <c r="R1221" t="str">
        <f t="shared" si="116"/>
        <v>photography</v>
      </c>
      <c r="S1221" t="str">
        <f t="shared" si="117"/>
        <v>photobooks</v>
      </c>
      <c r="T1221">
        <v>1476961513</v>
      </c>
      <c r="U1221">
        <v>1474369513</v>
      </c>
      <c r="V1221" s="9">
        <f t="shared" si="118"/>
        <v>42633.461956018517</v>
      </c>
      <c r="W1221" s="10">
        <f t="shared" si="119"/>
        <v>42663.461956018517</v>
      </c>
    </row>
    <row r="1222" spans="1:23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>
        <f t="shared" si="114"/>
        <v>103.76666666666668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15565</v>
      </c>
      <c r="N1222">
        <v>140</v>
      </c>
      <c r="O1222">
        <f t="shared" si="115"/>
        <v>111.17857142857143</v>
      </c>
      <c r="P1222" t="b">
        <v>1</v>
      </c>
      <c r="Q1222" t="s">
        <v>8285</v>
      </c>
      <c r="R1222" t="str">
        <f t="shared" si="116"/>
        <v>photography</v>
      </c>
      <c r="S1222" t="str">
        <f t="shared" si="117"/>
        <v>photobooks</v>
      </c>
      <c r="T1222">
        <v>1440515112</v>
      </c>
      <c r="U1222">
        <v>1437923112</v>
      </c>
      <c r="V1222" s="9">
        <f t="shared" si="118"/>
        <v>42211.628611111111</v>
      </c>
      <c r="W1222" s="10">
        <f t="shared" si="119"/>
        <v>42241.628611111111</v>
      </c>
    </row>
    <row r="1223" spans="1:23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>
        <f t="shared" si="114"/>
        <v>111.40954545454547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2451.0100000000002</v>
      </c>
      <c r="N1223">
        <v>103</v>
      </c>
      <c r="O1223">
        <f t="shared" si="115"/>
        <v>23.796213592233013</v>
      </c>
      <c r="P1223" t="b">
        <v>1</v>
      </c>
      <c r="Q1223" t="s">
        <v>8285</v>
      </c>
      <c r="R1223" t="str">
        <f t="shared" si="116"/>
        <v>photography</v>
      </c>
      <c r="S1223" t="str">
        <f t="shared" si="117"/>
        <v>photobooks</v>
      </c>
      <c r="T1223">
        <v>1480809600</v>
      </c>
      <c r="U1223">
        <v>1478431488</v>
      </c>
      <c r="V1223" s="9">
        <f t="shared" si="118"/>
        <v>42680.47555555556</v>
      </c>
      <c r="W1223" s="10">
        <f t="shared" si="119"/>
        <v>42708</v>
      </c>
    </row>
    <row r="1224" spans="1:23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>
        <f t="shared" si="114"/>
        <v>280.375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11215</v>
      </c>
      <c r="N1224">
        <v>138</v>
      </c>
      <c r="O1224">
        <f t="shared" si="115"/>
        <v>81.268115942028984</v>
      </c>
      <c r="P1224" t="b">
        <v>1</v>
      </c>
      <c r="Q1224" t="s">
        <v>8285</v>
      </c>
      <c r="R1224" t="str">
        <f t="shared" si="116"/>
        <v>photography</v>
      </c>
      <c r="S1224" t="str">
        <f t="shared" si="117"/>
        <v>photobooks</v>
      </c>
      <c r="T1224">
        <v>1459483200</v>
      </c>
      <c r="U1224">
        <v>1456852647</v>
      </c>
      <c r="V1224" s="9">
        <f t="shared" si="118"/>
        <v>42430.720451388886</v>
      </c>
      <c r="W1224" s="10">
        <f t="shared" si="119"/>
        <v>42461.166666666672</v>
      </c>
    </row>
    <row r="1225" spans="1:23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>
        <f t="shared" si="114"/>
        <v>112.10606060606061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22197</v>
      </c>
      <c r="N1225">
        <v>191</v>
      </c>
      <c r="O1225">
        <f t="shared" si="115"/>
        <v>116.21465968586388</v>
      </c>
      <c r="P1225" t="b">
        <v>1</v>
      </c>
      <c r="Q1225" t="s">
        <v>8285</v>
      </c>
      <c r="R1225" t="str">
        <f t="shared" si="116"/>
        <v>photography</v>
      </c>
      <c r="S1225" t="str">
        <f t="shared" si="117"/>
        <v>photobooks</v>
      </c>
      <c r="T1225">
        <v>1478754909</v>
      </c>
      <c r="U1225">
        <v>1476159309</v>
      </c>
      <c r="V1225" s="9">
        <f t="shared" si="118"/>
        <v>42654.177187499998</v>
      </c>
      <c r="W1225" s="10">
        <f t="shared" si="119"/>
        <v>42684.218854166669</v>
      </c>
    </row>
    <row r="1226" spans="1:23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>
        <f t="shared" si="114"/>
        <v>7.0666666666666673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1060</v>
      </c>
      <c r="N1226">
        <v>18</v>
      </c>
      <c r="O1226">
        <f t="shared" si="115"/>
        <v>58.888888888888886</v>
      </c>
      <c r="P1226" t="b">
        <v>0</v>
      </c>
      <c r="Q1226" t="s">
        <v>8286</v>
      </c>
      <c r="R1226" t="str">
        <f t="shared" si="116"/>
        <v>music</v>
      </c>
      <c r="S1226" t="str">
        <f t="shared" si="117"/>
        <v>world music</v>
      </c>
      <c r="T1226">
        <v>1402060302</v>
      </c>
      <c r="U1226">
        <v>1396876302</v>
      </c>
      <c r="V1226" s="9">
        <f t="shared" si="118"/>
        <v>41736.549791666665</v>
      </c>
      <c r="W1226" s="10">
        <f t="shared" si="119"/>
        <v>41796.549791666665</v>
      </c>
    </row>
    <row r="1227" spans="1:23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>
        <f t="shared" si="114"/>
        <v>4.3999999999999995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132</v>
      </c>
      <c r="N1227">
        <v>3</v>
      </c>
      <c r="O1227">
        <f t="shared" si="115"/>
        <v>44</v>
      </c>
      <c r="P1227" t="b">
        <v>0</v>
      </c>
      <c r="Q1227" t="s">
        <v>8286</v>
      </c>
      <c r="R1227" t="str">
        <f t="shared" si="116"/>
        <v>music</v>
      </c>
      <c r="S1227" t="str">
        <f t="shared" si="117"/>
        <v>world music</v>
      </c>
      <c r="T1227">
        <v>1382478278</v>
      </c>
      <c r="U1227">
        <v>1377294278</v>
      </c>
      <c r="V1227" s="9">
        <f t="shared" si="118"/>
        <v>41509.905995370369</v>
      </c>
      <c r="W1227" s="10">
        <f t="shared" si="119"/>
        <v>41569.905995370369</v>
      </c>
    </row>
    <row r="1228" spans="1:23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>
        <f t="shared" si="114"/>
        <v>3.8739999999999997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1937</v>
      </c>
      <c r="N1228">
        <v>40</v>
      </c>
      <c r="O1228">
        <f t="shared" si="115"/>
        <v>48.424999999999997</v>
      </c>
      <c r="P1228" t="b">
        <v>0</v>
      </c>
      <c r="Q1228" t="s">
        <v>8286</v>
      </c>
      <c r="R1228" t="str">
        <f t="shared" si="116"/>
        <v>music</v>
      </c>
      <c r="S1228" t="str">
        <f t="shared" si="117"/>
        <v>world music</v>
      </c>
      <c r="T1228">
        <v>1398042000</v>
      </c>
      <c r="U1228">
        <v>1395089981</v>
      </c>
      <c r="V1228" s="9">
        <f t="shared" si="118"/>
        <v>41715.874780092592</v>
      </c>
      <c r="W1228" s="10">
        <f t="shared" si="119"/>
        <v>41750.041666666664</v>
      </c>
    </row>
    <row r="1229" spans="1:23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>
        <f t="shared" si="114"/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>
        <v>0</v>
      </c>
      <c r="O1229" t="e">
        <f t="shared" si="115"/>
        <v>#DIV/0!</v>
      </c>
      <c r="P1229" t="b">
        <v>0</v>
      </c>
      <c r="Q1229" t="s">
        <v>8286</v>
      </c>
      <c r="R1229" t="str">
        <f t="shared" si="116"/>
        <v>music</v>
      </c>
      <c r="S1229" t="str">
        <f t="shared" si="117"/>
        <v>world music</v>
      </c>
      <c r="T1229">
        <v>1407394800</v>
      </c>
      <c r="U1229">
        <v>1404770616</v>
      </c>
      <c r="V1229" s="9">
        <f t="shared" si="118"/>
        <v>41827.919166666667</v>
      </c>
      <c r="W1229" s="10">
        <f t="shared" si="119"/>
        <v>41858.291666666664</v>
      </c>
    </row>
    <row r="1230" spans="1:23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>
        <f t="shared" si="114"/>
        <v>29.299999999999997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1465</v>
      </c>
      <c r="N1230">
        <v>24</v>
      </c>
      <c r="O1230">
        <f t="shared" si="115"/>
        <v>61.041666666666664</v>
      </c>
      <c r="P1230" t="b">
        <v>0</v>
      </c>
      <c r="Q1230" t="s">
        <v>8286</v>
      </c>
      <c r="R1230" t="str">
        <f t="shared" si="116"/>
        <v>music</v>
      </c>
      <c r="S1230" t="str">
        <f t="shared" si="117"/>
        <v>world music</v>
      </c>
      <c r="T1230">
        <v>1317231008</v>
      </c>
      <c r="U1230">
        <v>1312047008</v>
      </c>
      <c r="V1230" s="9">
        <f t="shared" si="118"/>
        <v>40754.729259259257</v>
      </c>
      <c r="W1230" s="10">
        <f t="shared" si="119"/>
        <v>40814.729259259257</v>
      </c>
    </row>
    <row r="1231" spans="1:23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>
        <f t="shared" si="114"/>
        <v>0.90909090909090906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25</v>
      </c>
      <c r="N1231">
        <v>1</v>
      </c>
      <c r="O1231">
        <f t="shared" si="115"/>
        <v>25</v>
      </c>
      <c r="P1231" t="b">
        <v>0</v>
      </c>
      <c r="Q1231" t="s">
        <v>8286</v>
      </c>
      <c r="R1231" t="str">
        <f t="shared" si="116"/>
        <v>music</v>
      </c>
      <c r="S1231" t="str">
        <f t="shared" si="117"/>
        <v>world music</v>
      </c>
      <c r="T1231">
        <v>1334592000</v>
      </c>
      <c r="U1231">
        <v>1331982127</v>
      </c>
      <c r="V1231" s="9">
        <f t="shared" si="118"/>
        <v>40985.459803240738</v>
      </c>
      <c r="W1231" s="10">
        <f t="shared" si="119"/>
        <v>41015.666666666664</v>
      </c>
    </row>
    <row r="1232" spans="1:23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>
        <f t="shared" si="114"/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>
        <v>0</v>
      </c>
      <c r="O1232" t="e">
        <f t="shared" si="115"/>
        <v>#DIV/0!</v>
      </c>
      <c r="P1232" t="b">
        <v>0</v>
      </c>
      <c r="Q1232" t="s">
        <v>8286</v>
      </c>
      <c r="R1232" t="str">
        <f t="shared" si="116"/>
        <v>music</v>
      </c>
      <c r="S1232" t="str">
        <f t="shared" si="117"/>
        <v>world music</v>
      </c>
      <c r="T1232">
        <v>1298589630</v>
      </c>
      <c r="U1232">
        <v>1295997630</v>
      </c>
      <c r="V1232" s="9">
        <f t="shared" si="118"/>
        <v>40568.972569444442</v>
      </c>
      <c r="W1232" s="10">
        <f t="shared" si="119"/>
        <v>40598.972569444442</v>
      </c>
    </row>
    <row r="1233" spans="1:23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>
        <f t="shared" si="114"/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>
        <v>0</v>
      </c>
      <c r="O1233" t="e">
        <f t="shared" si="115"/>
        <v>#DIV/0!</v>
      </c>
      <c r="P1233" t="b">
        <v>0</v>
      </c>
      <c r="Q1233" t="s">
        <v>8286</v>
      </c>
      <c r="R1233" t="str">
        <f t="shared" si="116"/>
        <v>music</v>
      </c>
      <c r="S1233" t="str">
        <f t="shared" si="117"/>
        <v>world music</v>
      </c>
      <c r="T1233">
        <v>1440723600</v>
      </c>
      <c r="U1233">
        <v>1436394968</v>
      </c>
      <c r="V1233" s="9">
        <f t="shared" si="118"/>
        <v>42193.941759259258</v>
      </c>
      <c r="W1233" s="10">
        <f t="shared" si="119"/>
        <v>42244.041666666672</v>
      </c>
    </row>
    <row r="1234" spans="1:23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>
        <f t="shared" si="114"/>
        <v>0.8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40</v>
      </c>
      <c r="N1234">
        <v>1</v>
      </c>
      <c r="O1234">
        <f t="shared" si="115"/>
        <v>40</v>
      </c>
      <c r="P1234" t="b">
        <v>0</v>
      </c>
      <c r="Q1234" t="s">
        <v>8286</v>
      </c>
      <c r="R1234" t="str">
        <f t="shared" si="116"/>
        <v>music</v>
      </c>
      <c r="S1234" t="str">
        <f t="shared" si="117"/>
        <v>world music</v>
      </c>
      <c r="T1234">
        <v>1381090870</v>
      </c>
      <c r="U1234">
        <v>1377030070</v>
      </c>
      <c r="V1234" s="9">
        <f t="shared" si="118"/>
        <v>41506.848032407412</v>
      </c>
      <c r="W1234" s="10">
        <f t="shared" si="119"/>
        <v>41553.848032407412</v>
      </c>
    </row>
    <row r="1235" spans="1:23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>
        <f t="shared" si="114"/>
        <v>11.600000000000001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116</v>
      </c>
      <c r="N1235">
        <v>6</v>
      </c>
      <c r="O1235">
        <f t="shared" si="115"/>
        <v>19.333333333333332</v>
      </c>
      <c r="P1235" t="b">
        <v>0</v>
      </c>
      <c r="Q1235" t="s">
        <v>8286</v>
      </c>
      <c r="R1235" t="str">
        <f t="shared" si="116"/>
        <v>music</v>
      </c>
      <c r="S1235" t="str">
        <f t="shared" si="117"/>
        <v>world music</v>
      </c>
      <c r="T1235">
        <v>1329864374</v>
      </c>
      <c r="U1235">
        <v>1328049974</v>
      </c>
      <c r="V1235" s="9">
        <f t="shared" si="118"/>
        <v>40939.948773148149</v>
      </c>
      <c r="W1235" s="10">
        <f t="shared" si="119"/>
        <v>40960.948773148149</v>
      </c>
    </row>
    <row r="1236" spans="1:23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>
        <f t="shared" si="114"/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>
        <v>0</v>
      </c>
      <c r="O1236" t="e">
        <f t="shared" si="115"/>
        <v>#DIV/0!</v>
      </c>
      <c r="P1236" t="b">
        <v>0</v>
      </c>
      <c r="Q1236" t="s">
        <v>8286</v>
      </c>
      <c r="R1236" t="str">
        <f t="shared" si="116"/>
        <v>music</v>
      </c>
      <c r="S1236" t="str">
        <f t="shared" si="117"/>
        <v>world music</v>
      </c>
      <c r="T1236">
        <v>1422903342</v>
      </c>
      <c r="U1236">
        <v>1420311342</v>
      </c>
      <c r="V1236" s="9">
        <f t="shared" si="118"/>
        <v>42007.788680555561</v>
      </c>
      <c r="W1236" s="10">
        <f t="shared" si="119"/>
        <v>42037.788680555561</v>
      </c>
    </row>
    <row r="1237" spans="1:23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>
        <f t="shared" si="114"/>
        <v>2.7873639500929119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210</v>
      </c>
      <c r="N1237">
        <v>6</v>
      </c>
      <c r="O1237">
        <f t="shared" si="115"/>
        <v>35</v>
      </c>
      <c r="P1237" t="b">
        <v>0</v>
      </c>
      <c r="Q1237" t="s">
        <v>8286</v>
      </c>
      <c r="R1237" t="str">
        <f t="shared" si="116"/>
        <v>music</v>
      </c>
      <c r="S1237" t="str">
        <f t="shared" si="117"/>
        <v>world music</v>
      </c>
      <c r="T1237">
        <v>1387077299</v>
      </c>
      <c r="U1237">
        <v>1383621299</v>
      </c>
      <c r="V1237" s="9">
        <f t="shared" si="118"/>
        <v>41583.135405092595</v>
      </c>
      <c r="W1237" s="10">
        <f t="shared" si="119"/>
        <v>41623.135405092595</v>
      </c>
    </row>
    <row r="1238" spans="1:23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>
        <f t="shared" si="114"/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>
        <v>0</v>
      </c>
      <c r="O1238" t="e">
        <f t="shared" si="115"/>
        <v>#DIV/0!</v>
      </c>
      <c r="P1238" t="b">
        <v>0</v>
      </c>
      <c r="Q1238" t="s">
        <v>8286</v>
      </c>
      <c r="R1238" t="str">
        <f t="shared" si="116"/>
        <v>music</v>
      </c>
      <c r="S1238" t="str">
        <f t="shared" si="117"/>
        <v>world music</v>
      </c>
      <c r="T1238">
        <v>1343491200</v>
      </c>
      <c r="U1238">
        <v>1342801164</v>
      </c>
      <c r="V1238" s="9">
        <f t="shared" si="118"/>
        <v>41110.680138888885</v>
      </c>
      <c r="W1238" s="10">
        <f t="shared" si="119"/>
        <v>41118.666666666664</v>
      </c>
    </row>
    <row r="1239" spans="1:23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>
        <f t="shared" si="114"/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>
        <v>0</v>
      </c>
      <c r="O1239" t="e">
        <f t="shared" si="115"/>
        <v>#DIV/0!</v>
      </c>
      <c r="P1239" t="b">
        <v>0</v>
      </c>
      <c r="Q1239" t="s">
        <v>8286</v>
      </c>
      <c r="R1239" t="str">
        <f t="shared" si="116"/>
        <v>music</v>
      </c>
      <c r="S1239" t="str">
        <f t="shared" si="117"/>
        <v>world music</v>
      </c>
      <c r="T1239">
        <v>1345790865</v>
      </c>
      <c r="U1239">
        <v>1344062865</v>
      </c>
      <c r="V1239" s="9">
        <f t="shared" si="118"/>
        <v>41125.283159722225</v>
      </c>
      <c r="W1239" s="10">
        <f t="shared" si="119"/>
        <v>41145.283159722225</v>
      </c>
    </row>
    <row r="1240" spans="1:23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>
        <f t="shared" si="114"/>
        <v>17.8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178</v>
      </c>
      <c r="N1240">
        <v>3</v>
      </c>
      <c r="O1240">
        <f t="shared" si="115"/>
        <v>59.333333333333336</v>
      </c>
      <c r="P1240" t="b">
        <v>0</v>
      </c>
      <c r="Q1240" t="s">
        <v>8286</v>
      </c>
      <c r="R1240" t="str">
        <f t="shared" si="116"/>
        <v>music</v>
      </c>
      <c r="S1240" t="str">
        <f t="shared" si="117"/>
        <v>world music</v>
      </c>
      <c r="T1240">
        <v>1312641536</v>
      </c>
      <c r="U1240">
        <v>1310049536</v>
      </c>
      <c r="V1240" s="9">
        <f t="shared" si="118"/>
        <v>40731.61037037037</v>
      </c>
      <c r="W1240" s="10">
        <f t="shared" si="119"/>
        <v>40761.61037037037</v>
      </c>
    </row>
    <row r="1241" spans="1:23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>
        <f t="shared" si="114"/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>
        <v>0</v>
      </c>
      <c r="O1241" t="e">
        <f t="shared" si="115"/>
        <v>#DIV/0!</v>
      </c>
      <c r="P1241" t="b">
        <v>0</v>
      </c>
      <c r="Q1241" t="s">
        <v>8286</v>
      </c>
      <c r="R1241" t="str">
        <f t="shared" si="116"/>
        <v>music</v>
      </c>
      <c r="S1241" t="str">
        <f t="shared" si="117"/>
        <v>world music</v>
      </c>
      <c r="T1241">
        <v>1325804767</v>
      </c>
      <c r="U1241">
        <v>1323212767</v>
      </c>
      <c r="V1241" s="9">
        <f t="shared" si="118"/>
        <v>40883.962581018517</v>
      </c>
      <c r="W1241" s="10">
        <f t="shared" si="119"/>
        <v>40913.962581018517</v>
      </c>
    </row>
    <row r="1242" spans="1:23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>
        <f t="shared" si="114"/>
        <v>3.0124999999999997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241</v>
      </c>
      <c r="N1242">
        <v>8</v>
      </c>
      <c r="O1242">
        <f t="shared" si="115"/>
        <v>30.125</v>
      </c>
      <c r="P1242" t="b">
        <v>0</v>
      </c>
      <c r="Q1242" t="s">
        <v>8286</v>
      </c>
      <c r="R1242" t="str">
        <f t="shared" si="116"/>
        <v>music</v>
      </c>
      <c r="S1242" t="str">
        <f t="shared" si="117"/>
        <v>world music</v>
      </c>
      <c r="T1242">
        <v>1373665860</v>
      </c>
      <c r="U1242">
        <v>1368579457</v>
      </c>
      <c r="V1242" s="9">
        <f t="shared" si="118"/>
        <v>41409.040011574078</v>
      </c>
      <c r="W1242" s="10">
        <f t="shared" si="119"/>
        <v>41467.910416666666</v>
      </c>
    </row>
    <row r="1243" spans="1:23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>
        <f t="shared" si="114"/>
        <v>50.739999999999995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2537</v>
      </c>
      <c r="N1243">
        <v>34</v>
      </c>
      <c r="O1243">
        <f t="shared" si="115"/>
        <v>74.617647058823536</v>
      </c>
      <c r="P1243" t="b">
        <v>0</v>
      </c>
      <c r="Q1243" t="s">
        <v>8286</v>
      </c>
      <c r="R1243" t="str">
        <f t="shared" si="116"/>
        <v>music</v>
      </c>
      <c r="S1243" t="str">
        <f t="shared" si="117"/>
        <v>world music</v>
      </c>
      <c r="T1243">
        <v>1414994340</v>
      </c>
      <c r="U1243">
        <v>1413057980</v>
      </c>
      <c r="V1243" s="9">
        <f t="shared" si="118"/>
        <v>41923.837731481479</v>
      </c>
      <c r="W1243" s="10">
        <f t="shared" si="119"/>
        <v>41946.249305555553</v>
      </c>
    </row>
    <row r="1244" spans="1:23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>
        <f t="shared" si="114"/>
        <v>0.54884742041712409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5</v>
      </c>
      <c r="N1244">
        <v>1</v>
      </c>
      <c r="O1244">
        <f t="shared" si="115"/>
        <v>5</v>
      </c>
      <c r="P1244" t="b">
        <v>0</v>
      </c>
      <c r="Q1244" t="s">
        <v>8286</v>
      </c>
      <c r="R1244" t="str">
        <f t="shared" si="116"/>
        <v>music</v>
      </c>
      <c r="S1244" t="str">
        <f t="shared" si="117"/>
        <v>world music</v>
      </c>
      <c r="T1244">
        <v>1315747080</v>
      </c>
      <c r="U1244">
        <v>1314417502</v>
      </c>
      <c r="V1244" s="9">
        <f t="shared" si="118"/>
        <v>40782.165532407409</v>
      </c>
      <c r="W1244" s="10">
        <f t="shared" si="119"/>
        <v>40797.554166666669</v>
      </c>
    </row>
    <row r="1245" spans="1:23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>
        <f t="shared" si="114"/>
        <v>14.091666666666667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1691</v>
      </c>
      <c r="N1245">
        <v>38</v>
      </c>
      <c r="O1245">
        <f t="shared" si="115"/>
        <v>44.5</v>
      </c>
      <c r="P1245" t="b">
        <v>0</v>
      </c>
      <c r="Q1245" t="s">
        <v>8286</v>
      </c>
      <c r="R1245" t="str">
        <f t="shared" si="116"/>
        <v>music</v>
      </c>
      <c r="S1245" t="str">
        <f t="shared" si="117"/>
        <v>world music</v>
      </c>
      <c r="T1245">
        <v>1310158800</v>
      </c>
      <c r="U1245">
        <v>1304888771</v>
      </c>
      <c r="V1245" s="9">
        <f t="shared" si="118"/>
        <v>40671.879293981481</v>
      </c>
      <c r="W1245" s="10">
        <f t="shared" si="119"/>
        <v>40732.875</v>
      </c>
    </row>
    <row r="1246" spans="1:23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>
        <f t="shared" si="114"/>
        <v>103.8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2076</v>
      </c>
      <c r="N1246">
        <v>45</v>
      </c>
      <c r="O1246">
        <f t="shared" si="115"/>
        <v>46.133333333333333</v>
      </c>
      <c r="P1246" t="b">
        <v>1</v>
      </c>
      <c r="Q1246" t="s">
        <v>8276</v>
      </c>
      <c r="R1246" t="str">
        <f t="shared" si="116"/>
        <v>music</v>
      </c>
      <c r="S1246" t="str">
        <f t="shared" si="117"/>
        <v>rock</v>
      </c>
      <c r="T1246">
        <v>1366664400</v>
      </c>
      <c r="U1246">
        <v>1363981723</v>
      </c>
      <c r="V1246" s="9">
        <f t="shared" si="118"/>
        <v>41355.825497685182</v>
      </c>
      <c r="W1246" s="10">
        <f t="shared" si="119"/>
        <v>41386.875</v>
      </c>
    </row>
    <row r="1247" spans="1:23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>
        <f t="shared" si="114"/>
        <v>120.24999999999999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2405</v>
      </c>
      <c r="N1247">
        <v>17</v>
      </c>
      <c r="O1247">
        <f t="shared" si="115"/>
        <v>141.47058823529412</v>
      </c>
      <c r="P1247" t="b">
        <v>1</v>
      </c>
      <c r="Q1247" t="s">
        <v>8276</v>
      </c>
      <c r="R1247" t="str">
        <f t="shared" si="116"/>
        <v>music</v>
      </c>
      <c r="S1247" t="str">
        <f t="shared" si="117"/>
        <v>rock</v>
      </c>
      <c r="T1247">
        <v>1402755834</v>
      </c>
      <c r="U1247">
        <v>1400163834</v>
      </c>
      <c r="V1247" s="9">
        <f t="shared" si="118"/>
        <v>41774.599930555552</v>
      </c>
      <c r="W1247" s="10">
        <f t="shared" si="119"/>
        <v>41804.599930555552</v>
      </c>
    </row>
    <row r="1248" spans="1:23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>
        <f t="shared" si="114"/>
        <v>117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2340</v>
      </c>
      <c r="N1248">
        <v>31</v>
      </c>
      <c r="O1248">
        <f t="shared" si="115"/>
        <v>75.483870967741936</v>
      </c>
      <c r="P1248" t="b">
        <v>1</v>
      </c>
      <c r="Q1248" t="s">
        <v>8276</v>
      </c>
      <c r="R1248" t="str">
        <f t="shared" si="116"/>
        <v>music</v>
      </c>
      <c r="S1248" t="str">
        <f t="shared" si="117"/>
        <v>rock</v>
      </c>
      <c r="T1248">
        <v>1323136949</v>
      </c>
      <c r="U1248">
        <v>1319245349</v>
      </c>
      <c r="V1248" s="9">
        <f t="shared" si="118"/>
        <v>40838.043391203704</v>
      </c>
      <c r="W1248" s="10">
        <f t="shared" si="119"/>
        <v>40883.085057870368</v>
      </c>
    </row>
    <row r="1249" spans="1:23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>
        <f t="shared" si="114"/>
        <v>122.14285714285715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4275</v>
      </c>
      <c r="N1249">
        <v>50</v>
      </c>
      <c r="O1249">
        <f t="shared" si="115"/>
        <v>85.5</v>
      </c>
      <c r="P1249" t="b">
        <v>1</v>
      </c>
      <c r="Q1249" t="s">
        <v>8276</v>
      </c>
      <c r="R1249" t="str">
        <f t="shared" si="116"/>
        <v>music</v>
      </c>
      <c r="S1249" t="str">
        <f t="shared" si="117"/>
        <v>rock</v>
      </c>
      <c r="T1249">
        <v>1367823655</v>
      </c>
      <c r="U1249">
        <v>1365231655</v>
      </c>
      <c r="V1249" s="9">
        <f t="shared" si="118"/>
        <v>41370.292303240742</v>
      </c>
      <c r="W1249" s="10">
        <f t="shared" si="119"/>
        <v>41400.292303240742</v>
      </c>
    </row>
    <row r="1250" spans="1:23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>
        <f t="shared" si="114"/>
        <v>151.63999999999999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3791</v>
      </c>
      <c r="N1250">
        <v>59</v>
      </c>
      <c r="O1250">
        <f t="shared" si="115"/>
        <v>64.254237288135599</v>
      </c>
      <c r="P1250" t="b">
        <v>1</v>
      </c>
      <c r="Q1250" t="s">
        <v>8276</v>
      </c>
      <c r="R1250" t="str">
        <f t="shared" si="116"/>
        <v>music</v>
      </c>
      <c r="S1250" t="str">
        <f t="shared" si="117"/>
        <v>rock</v>
      </c>
      <c r="T1250">
        <v>1402642740</v>
      </c>
      <c r="U1250">
        <v>1399563953</v>
      </c>
      <c r="V1250" s="9">
        <f t="shared" si="118"/>
        <v>41767.656863425924</v>
      </c>
      <c r="W1250" s="10">
        <f t="shared" si="119"/>
        <v>41803.290972222225</v>
      </c>
    </row>
    <row r="1251" spans="1:23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>
        <f t="shared" si="114"/>
        <v>104.44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5222</v>
      </c>
      <c r="N1251">
        <v>81</v>
      </c>
      <c r="O1251">
        <f t="shared" si="115"/>
        <v>64.46913580246914</v>
      </c>
      <c r="P1251" t="b">
        <v>1</v>
      </c>
      <c r="Q1251" t="s">
        <v>8276</v>
      </c>
      <c r="R1251" t="str">
        <f t="shared" si="116"/>
        <v>music</v>
      </c>
      <c r="S1251" t="str">
        <f t="shared" si="117"/>
        <v>rock</v>
      </c>
      <c r="T1251">
        <v>1341683211</v>
      </c>
      <c r="U1251">
        <v>1339091211</v>
      </c>
      <c r="V1251" s="9">
        <f t="shared" si="118"/>
        <v>41067.74086805556</v>
      </c>
      <c r="W1251" s="10">
        <f t="shared" si="119"/>
        <v>41097.74086805556</v>
      </c>
    </row>
    <row r="1252" spans="1:23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>
        <f t="shared" si="114"/>
        <v>200.15333333333331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60046</v>
      </c>
      <c r="N1252">
        <v>508</v>
      </c>
      <c r="O1252">
        <f t="shared" si="115"/>
        <v>118.2007874015748</v>
      </c>
      <c r="P1252" t="b">
        <v>1</v>
      </c>
      <c r="Q1252" t="s">
        <v>8276</v>
      </c>
      <c r="R1252" t="str">
        <f t="shared" si="116"/>
        <v>music</v>
      </c>
      <c r="S1252" t="str">
        <f t="shared" si="117"/>
        <v>rock</v>
      </c>
      <c r="T1252">
        <v>1410017131</v>
      </c>
      <c r="U1252">
        <v>1406129131</v>
      </c>
      <c r="V1252" s="9">
        <f t="shared" si="118"/>
        <v>41843.64271990741</v>
      </c>
      <c r="W1252" s="10">
        <f t="shared" si="119"/>
        <v>41888.64271990741</v>
      </c>
    </row>
    <row r="1253" spans="1:23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>
        <f t="shared" si="114"/>
        <v>101.8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6108</v>
      </c>
      <c r="N1253">
        <v>74</v>
      </c>
      <c r="O1253">
        <f t="shared" si="115"/>
        <v>82.540540540540547</v>
      </c>
      <c r="P1253" t="b">
        <v>1</v>
      </c>
      <c r="Q1253" t="s">
        <v>8276</v>
      </c>
      <c r="R1253" t="str">
        <f t="shared" si="116"/>
        <v>music</v>
      </c>
      <c r="S1253" t="str">
        <f t="shared" si="117"/>
        <v>rock</v>
      </c>
      <c r="T1253">
        <v>1316979167</v>
      </c>
      <c r="U1253">
        <v>1311795167</v>
      </c>
      <c r="V1253" s="9">
        <f t="shared" si="118"/>
        <v>40751.814432870371</v>
      </c>
      <c r="W1253" s="10">
        <f t="shared" si="119"/>
        <v>40811.814432870371</v>
      </c>
    </row>
    <row r="1254" spans="1:23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>
        <f t="shared" si="114"/>
        <v>137.65714285714284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4818</v>
      </c>
      <c r="N1254">
        <v>141</v>
      </c>
      <c r="O1254">
        <f t="shared" si="115"/>
        <v>34.170212765957444</v>
      </c>
      <c r="P1254" t="b">
        <v>1</v>
      </c>
      <c r="Q1254" t="s">
        <v>8276</v>
      </c>
      <c r="R1254" t="str">
        <f t="shared" si="116"/>
        <v>music</v>
      </c>
      <c r="S1254" t="str">
        <f t="shared" si="117"/>
        <v>rock</v>
      </c>
      <c r="T1254">
        <v>1382658169</v>
      </c>
      <c r="U1254">
        <v>1380238969</v>
      </c>
      <c r="V1254" s="9">
        <f t="shared" si="118"/>
        <v>41543.988067129627</v>
      </c>
      <c r="W1254" s="10">
        <f t="shared" si="119"/>
        <v>41571.988067129627</v>
      </c>
    </row>
    <row r="1255" spans="1:23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>
        <f t="shared" si="114"/>
        <v>303833.2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30383.32</v>
      </c>
      <c r="N1255">
        <v>711</v>
      </c>
      <c r="O1255">
        <f t="shared" si="115"/>
        <v>42.73322081575246</v>
      </c>
      <c r="P1255" t="b">
        <v>1</v>
      </c>
      <c r="Q1255" t="s">
        <v>8276</v>
      </c>
      <c r="R1255" t="str">
        <f t="shared" si="116"/>
        <v>music</v>
      </c>
      <c r="S1255" t="str">
        <f t="shared" si="117"/>
        <v>rock</v>
      </c>
      <c r="T1255">
        <v>1409770107</v>
      </c>
      <c r="U1255">
        <v>1407178107</v>
      </c>
      <c r="V1255" s="9">
        <f t="shared" si="118"/>
        <v>41855.783645833333</v>
      </c>
      <c r="W1255" s="10">
        <f t="shared" si="119"/>
        <v>41885.783645833333</v>
      </c>
    </row>
    <row r="1256" spans="1:23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>
        <f t="shared" si="114"/>
        <v>198.85074626865671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13323</v>
      </c>
      <c r="N1256">
        <v>141</v>
      </c>
      <c r="O1256">
        <f t="shared" si="115"/>
        <v>94.489361702127653</v>
      </c>
      <c r="P1256" t="b">
        <v>1</v>
      </c>
      <c r="Q1256" t="s">
        <v>8276</v>
      </c>
      <c r="R1256" t="str">
        <f t="shared" si="116"/>
        <v>music</v>
      </c>
      <c r="S1256" t="str">
        <f t="shared" si="117"/>
        <v>rock</v>
      </c>
      <c r="T1256">
        <v>1293857940</v>
      </c>
      <c r="U1256">
        <v>1288968886</v>
      </c>
      <c r="V1256" s="9">
        <f t="shared" si="118"/>
        <v>40487.621365740742</v>
      </c>
      <c r="W1256" s="10">
        <f t="shared" si="119"/>
        <v>40544.207638888889</v>
      </c>
    </row>
    <row r="1257" spans="1:23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>
        <f t="shared" si="114"/>
        <v>202.36666666666667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6071</v>
      </c>
      <c r="N1257">
        <v>109</v>
      </c>
      <c r="O1257">
        <f t="shared" si="115"/>
        <v>55.697247706422019</v>
      </c>
      <c r="P1257" t="b">
        <v>1</v>
      </c>
      <c r="Q1257" t="s">
        <v>8276</v>
      </c>
      <c r="R1257" t="str">
        <f t="shared" si="116"/>
        <v>music</v>
      </c>
      <c r="S1257" t="str">
        <f t="shared" si="117"/>
        <v>rock</v>
      </c>
      <c r="T1257">
        <v>1385932652</v>
      </c>
      <c r="U1257">
        <v>1383337052</v>
      </c>
      <c r="V1257" s="9">
        <f t="shared" si="118"/>
        <v>41579.845509259263</v>
      </c>
      <c r="W1257" s="10">
        <f t="shared" si="119"/>
        <v>41609.887175925927</v>
      </c>
    </row>
    <row r="1258" spans="1:23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>
        <f t="shared" si="114"/>
        <v>117.96376666666666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35389.129999999997</v>
      </c>
      <c r="N1258">
        <v>361</v>
      </c>
      <c r="O1258">
        <f t="shared" si="115"/>
        <v>98.030831024930734</v>
      </c>
      <c r="P1258" t="b">
        <v>1</v>
      </c>
      <c r="Q1258" t="s">
        <v>8276</v>
      </c>
      <c r="R1258" t="str">
        <f t="shared" si="116"/>
        <v>music</v>
      </c>
      <c r="S1258" t="str">
        <f t="shared" si="117"/>
        <v>rock</v>
      </c>
      <c r="T1258">
        <v>1329084231</v>
      </c>
      <c r="U1258">
        <v>1326492231</v>
      </c>
      <c r="V1258" s="9">
        <f t="shared" si="118"/>
        <v>40921.919340277782</v>
      </c>
      <c r="W1258" s="10">
        <f t="shared" si="119"/>
        <v>40951.919340277782</v>
      </c>
    </row>
    <row r="1259" spans="1:23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>
        <f t="shared" si="114"/>
        <v>294.72727272727275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16210</v>
      </c>
      <c r="N1259">
        <v>176</v>
      </c>
      <c r="O1259">
        <f t="shared" si="115"/>
        <v>92.102272727272734</v>
      </c>
      <c r="P1259" t="b">
        <v>1</v>
      </c>
      <c r="Q1259" t="s">
        <v>8276</v>
      </c>
      <c r="R1259" t="str">
        <f t="shared" si="116"/>
        <v>music</v>
      </c>
      <c r="S1259" t="str">
        <f t="shared" si="117"/>
        <v>rock</v>
      </c>
      <c r="T1259">
        <v>1301792590</v>
      </c>
      <c r="U1259">
        <v>1297562590</v>
      </c>
      <c r="V1259" s="9">
        <f t="shared" si="118"/>
        <v>40587.085532407407</v>
      </c>
      <c r="W1259" s="10">
        <f t="shared" si="119"/>
        <v>40636.043865740743</v>
      </c>
    </row>
    <row r="1260" spans="1:23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>
        <f t="shared" si="114"/>
        <v>213.14633333333336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25577.56</v>
      </c>
      <c r="N1260">
        <v>670</v>
      </c>
      <c r="O1260">
        <f t="shared" si="115"/>
        <v>38.175462686567165</v>
      </c>
      <c r="P1260" t="b">
        <v>1</v>
      </c>
      <c r="Q1260" t="s">
        <v>8276</v>
      </c>
      <c r="R1260" t="str">
        <f t="shared" si="116"/>
        <v>music</v>
      </c>
      <c r="S1260" t="str">
        <f t="shared" si="117"/>
        <v>rock</v>
      </c>
      <c r="T1260">
        <v>1377960012</v>
      </c>
      <c r="U1260">
        <v>1375368012</v>
      </c>
      <c r="V1260" s="9">
        <f t="shared" si="118"/>
        <v>41487.611250000002</v>
      </c>
      <c r="W1260" s="10">
        <f t="shared" si="119"/>
        <v>41517.611250000002</v>
      </c>
    </row>
    <row r="1261" spans="1:23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>
        <f t="shared" si="114"/>
        <v>104.24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2606</v>
      </c>
      <c r="N1261">
        <v>96</v>
      </c>
      <c r="O1261">
        <f t="shared" si="115"/>
        <v>27.145833333333332</v>
      </c>
      <c r="P1261" t="b">
        <v>1</v>
      </c>
      <c r="Q1261" t="s">
        <v>8276</v>
      </c>
      <c r="R1261" t="str">
        <f t="shared" si="116"/>
        <v>music</v>
      </c>
      <c r="S1261" t="str">
        <f t="shared" si="117"/>
        <v>rock</v>
      </c>
      <c r="T1261">
        <v>1402286340</v>
      </c>
      <c r="U1261">
        <v>1399504664</v>
      </c>
      <c r="V1261" s="9">
        <f t="shared" si="118"/>
        <v>41766.970648148148</v>
      </c>
      <c r="W1261" s="10">
        <f t="shared" si="119"/>
        <v>41799.165972222225</v>
      </c>
    </row>
    <row r="1262" spans="1:23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>
        <f t="shared" si="114"/>
        <v>113.66666666666667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3751</v>
      </c>
      <c r="N1262">
        <v>74</v>
      </c>
      <c r="O1262">
        <f t="shared" si="115"/>
        <v>50.689189189189186</v>
      </c>
      <c r="P1262" t="b">
        <v>1</v>
      </c>
      <c r="Q1262" t="s">
        <v>8276</v>
      </c>
      <c r="R1262" t="str">
        <f t="shared" si="116"/>
        <v>music</v>
      </c>
      <c r="S1262" t="str">
        <f t="shared" si="117"/>
        <v>rock</v>
      </c>
      <c r="T1262">
        <v>1393445620</v>
      </c>
      <c r="U1262">
        <v>1390853620</v>
      </c>
      <c r="V1262" s="9">
        <f t="shared" si="118"/>
        <v>41666.842824074076</v>
      </c>
      <c r="W1262" s="10">
        <f t="shared" si="119"/>
        <v>41696.842824074076</v>
      </c>
    </row>
    <row r="1263" spans="1:23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>
        <f t="shared" si="114"/>
        <v>101.25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2025</v>
      </c>
      <c r="N1263">
        <v>52</v>
      </c>
      <c r="O1263">
        <f t="shared" si="115"/>
        <v>38.942307692307693</v>
      </c>
      <c r="P1263" t="b">
        <v>1</v>
      </c>
      <c r="Q1263" t="s">
        <v>8276</v>
      </c>
      <c r="R1263" t="str">
        <f t="shared" si="116"/>
        <v>music</v>
      </c>
      <c r="S1263" t="str">
        <f t="shared" si="117"/>
        <v>rock</v>
      </c>
      <c r="T1263">
        <v>1390983227</v>
      </c>
      <c r="U1263">
        <v>1388391227</v>
      </c>
      <c r="V1263" s="9">
        <f t="shared" si="118"/>
        <v>41638.342905092592</v>
      </c>
      <c r="W1263" s="10">
        <f t="shared" si="119"/>
        <v>41668.342905092592</v>
      </c>
    </row>
    <row r="1264" spans="1:23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>
        <f t="shared" si="114"/>
        <v>125.41538461538462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8152</v>
      </c>
      <c r="N1264">
        <v>105</v>
      </c>
      <c r="O1264">
        <f t="shared" si="115"/>
        <v>77.638095238095232</v>
      </c>
      <c r="P1264" t="b">
        <v>1</v>
      </c>
      <c r="Q1264" t="s">
        <v>8276</v>
      </c>
      <c r="R1264" t="str">
        <f t="shared" si="116"/>
        <v>music</v>
      </c>
      <c r="S1264" t="str">
        <f t="shared" si="117"/>
        <v>rock</v>
      </c>
      <c r="T1264">
        <v>1392574692</v>
      </c>
      <c r="U1264">
        <v>1389982692</v>
      </c>
      <c r="V1264" s="9">
        <f t="shared" si="118"/>
        <v>41656.762638888889</v>
      </c>
      <c r="W1264" s="10">
        <f t="shared" si="119"/>
        <v>41686.762638888889</v>
      </c>
    </row>
    <row r="1265" spans="1:23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>
        <f t="shared" si="114"/>
        <v>119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1785</v>
      </c>
      <c r="N1265">
        <v>41</v>
      </c>
      <c r="O1265">
        <f t="shared" si="115"/>
        <v>43.536585365853661</v>
      </c>
      <c r="P1265" t="b">
        <v>1</v>
      </c>
      <c r="Q1265" t="s">
        <v>8276</v>
      </c>
      <c r="R1265" t="str">
        <f t="shared" si="116"/>
        <v>music</v>
      </c>
      <c r="S1265" t="str">
        <f t="shared" si="117"/>
        <v>rock</v>
      </c>
      <c r="T1265">
        <v>1396054800</v>
      </c>
      <c r="U1265">
        <v>1393034470</v>
      </c>
      <c r="V1265" s="9">
        <f t="shared" si="118"/>
        <v>41692.084143518521</v>
      </c>
      <c r="W1265" s="10">
        <f t="shared" si="119"/>
        <v>41727.041666666664</v>
      </c>
    </row>
    <row r="1266" spans="1:23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>
        <f t="shared" si="114"/>
        <v>166.46153846153845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1082</v>
      </c>
      <c r="N1266">
        <v>34</v>
      </c>
      <c r="O1266">
        <f t="shared" si="115"/>
        <v>31.823529411764707</v>
      </c>
      <c r="P1266" t="b">
        <v>1</v>
      </c>
      <c r="Q1266" t="s">
        <v>8276</v>
      </c>
      <c r="R1266" t="str">
        <f t="shared" si="116"/>
        <v>music</v>
      </c>
      <c r="S1266" t="str">
        <f t="shared" si="117"/>
        <v>rock</v>
      </c>
      <c r="T1266">
        <v>1383062083</v>
      </c>
      <c r="U1266">
        <v>1380556483</v>
      </c>
      <c r="V1266" s="9">
        <f t="shared" si="118"/>
        <v>41547.662997685184</v>
      </c>
      <c r="W1266" s="10">
        <f t="shared" si="119"/>
        <v>41576.662997685184</v>
      </c>
    </row>
    <row r="1267" spans="1:23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>
        <f t="shared" si="114"/>
        <v>119.14771428571429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4170.17</v>
      </c>
      <c r="N1267">
        <v>66</v>
      </c>
      <c r="O1267">
        <f t="shared" si="115"/>
        <v>63.184393939393942</v>
      </c>
      <c r="P1267" t="b">
        <v>1</v>
      </c>
      <c r="Q1267" t="s">
        <v>8276</v>
      </c>
      <c r="R1267" t="str">
        <f t="shared" si="116"/>
        <v>music</v>
      </c>
      <c r="S1267" t="str">
        <f t="shared" si="117"/>
        <v>rock</v>
      </c>
      <c r="T1267">
        <v>1291131815</v>
      </c>
      <c r="U1267">
        <v>1287071015</v>
      </c>
      <c r="V1267" s="9">
        <f t="shared" si="118"/>
        <v>40465.655266203699</v>
      </c>
      <c r="W1267" s="10">
        <f t="shared" si="119"/>
        <v>40512.655266203699</v>
      </c>
    </row>
    <row r="1268" spans="1:23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>
        <f t="shared" si="114"/>
        <v>100.47368421052632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9545</v>
      </c>
      <c r="N1268">
        <v>50</v>
      </c>
      <c r="O1268">
        <f t="shared" si="115"/>
        <v>190.9</v>
      </c>
      <c r="P1268" t="b">
        <v>1</v>
      </c>
      <c r="Q1268" t="s">
        <v>8276</v>
      </c>
      <c r="R1268" t="str">
        <f t="shared" si="116"/>
        <v>music</v>
      </c>
      <c r="S1268" t="str">
        <f t="shared" si="117"/>
        <v>rock</v>
      </c>
      <c r="T1268">
        <v>1389474145</v>
      </c>
      <c r="U1268">
        <v>1386882145</v>
      </c>
      <c r="V1268" s="9">
        <f t="shared" si="118"/>
        <v>41620.87667824074</v>
      </c>
      <c r="W1268" s="10">
        <f t="shared" si="119"/>
        <v>41650.87667824074</v>
      </c>
    </row>
    <row r="1269" spans="1:23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>
        <f t="shared" si="114"/>
        <v>101.8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22396</v>
      </c>
      <c r="N1269">
        <v>159</v>
      </c>
      <c r="O1269">
        <f t="shared" si="115"/>
        <v>140.85534591194968</v>
      </c>
      <c r="P1269" t="b">
        <v>1</v>
      </c>
      <c r="Q1269" t="s">
        <v>8276</v>
      </c>
      <c r="R1269" t="str">
        <f t="shared" si="116"/>
        <v>music</v>
      </c>
      <c r="S1269" t="str">
        <f t="shared" si="117"/>
        <v>rock</v>
      </c>
      <c r="T1269">
        <v>1374674558</v>
      </c>
      <c r="U1269">
        <v>1372082558</v>
      </c>
      <c r="V1269" s="9">
        <f t="shared" si="118"/>
        <v>41449.585162037038</v>
      </c>
      <c r="W1269" s="10">
        <f t="shared" si="119"/>
        <v>41479.585162037038</v>
      </c>
    </row>
    <row r="1270" spans="1:23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>
        <f t="shared" si="114"/>
        <v>116.66666666666667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14000</v>
      </c>
      <c r="N1270">
        <v>182</v>
      </c>
      <c r="O1270">
        <f t="shared" si="115"/>
        <v>76.92307692307692</v>
      </c>
      <c r="P1270" t="b">
        <v>1</v>
      </c>
      <c r="Q1270" t="s">
        <v>8276</v>
      </c>
      <c r="R1270" t="str">
        <f t="shared" si="116"/>
        <v>music</v>
      </c>
      <c r="S1270" t="str">
        <f t="shared" si="117"/>
        <v>rock</v>
      </c>
      <c r="T1270">
        <v>1379708247</v>
      </c>
      <c r="U1270">
        <v>1377116247</v>
      </c>
      <c r="V1270" s="9">
        <f t="shared" si="118"/>
        <v>41507.845451388886</v>
      </c>
      <c r="W1270" s="10">
        <f t="shared" si="119"/>
        <v>41537.845451388886</v>
      </c>
    </row>
    <row r="1271" spans="1:23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>
        <f t="shared" si="114"/>
        <v>108.64893617021276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20426</v>
      </c>
      <c r="N1271">
        <v>206</v>
      </c>
      <c r="O1271">
        <f t="shared" si="115"/>
        <v>99.15533980582525</v>
      </c>
      <c r="P1271" t="b">
        <v>1</v>
      </c>
      <c r="Q1271" t="s">
        <v>8276</v>
      </c>
      <c r="R1271" t="str">
        <f t="shared" si="116"/>
        <v>music</v>
      </c>
      <c r="S1271" t="str">
        <f t="shared" si="117"/>
        <v>rock</v>
      </c>
      <c r="T1271">
        <v>1460764800</v>
      </c>
      <c r="U1271">
        <v>1458157512</v>
      </c>
      <c r="V1271" s="9">
        <f t="shared" si="118"/>
        <v>42445.823055555549</v>
      </c>
      <c r="W1271" s="10">
        <f t="shared" si="119"/>
        <v>42476</v>
      </c>
    </row>
    <row r="1272" spans="1:23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>
        <f t="shared" si="114"/>
        <v>114.72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11472</v>
      </c>
      <c r="N1272">
        <v>169</v>
      </c>
      <c r="O1272">
        <f t="shared" si="115"/>
        <v>67.881656804733723</v>
      </c>
      <c r="P1272" t="b">
        <v>1</v>
      </c>
      <c r="Q1272" t="s">
        <v>8276</v>
      </c>
      <c r="R1272" t="str">
        <f t="shared" si="116"/>
        <v>music</v>
      </c>
      <c r="S1272" t="str">
        <f t="shared" si="117"/>
        <v>rock</v>
      </c>
      <c r="T1272">
        <v>1332704042</v>
      </c>
      <c r="U1272">
        <v>1327523642</v>
      </c>
      <c r="V1272" s="9">
        <f t="shared" si="118"/>
        <v>40933.856967592597</v>
      </c>
      <c r="W1272" s="10">
        <f t="shared" si="119"/>
        <v>40993.815300925926</v>
      </c>
    </row>
    <row r="1273" spans="1:23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>
        <f t="shared" si="114"/>
        <v>101.8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7635</v>
      </c>
      <c r="N1273">
        <v>31</v>
      </c>
      <c r="O1273">
        <f t="shared" si="115"/>
        <v>246.29032258064515</v>
      </c>
      <c r="P1273" t="b">
        <v>1</v>
      </c>
      <c r="Q1273" t="s">
        <v>8276</v>
      </c>
      <c r="R1273" t="str">
        <f t="shared" si="116"/>
        <v>music</v>
      </c>
      <c r="S1273" t="str">
        <f t="shared" si="117"/>
        <v>rock</v>
      </c>
      <c r="T1273">
        <v>1384363459</v>
      </c>
      <c r="U1273">
        <v>1381767859</v>
      </c>
      <c r="V1273" s="9">
        <f t="shared" si="118"/>
        <v>41561.683553240742</v>
      </c>
      <c r="W1273" s="10">
        <f t="shared" si="119"/>
        <v>41591.725219907406</v>
      </c>
    </row>
    <row r="1274" spans="1:23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>
        <f t="shared" si="114"/>
        <v>106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5300</v>
      </c>
      <c r="N1274">
        <v>28</v>
      </c>
      <c r="O1274">
        <f t="shared" si="115"/>
        <v>189.28571428571428</v>
      </c>
      <c r="P1274" t="b">
        <v>1</v>
      </c>
      <c r="Q1274" t="s">
        <v>8276</v>
      </c>
      <c r="R1274" t="str">
        <f t="shared" si="116"/>
        <v>music</v>
      </c>
      <c r="S1274" t="str">
        <f t="shared" si="117"/>
        <v>rock</v>
      </c>
      <c r="T1274">
        <v>1276574400</v>
      </c>
      <c r="U1274">
        <v>1270576379</v>
      </c>
      <c r="V1274" s="9">
        <f t="shared" si="118"/>
        <v>40274.745127314818</v>
      </c>
      <c r="W1274" s="10">
        <f t="shared" si="119"/>
        <v>40344.166666666664</v>
      </c>
    </row>
    <row r="1275" spans="1:23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>
        <f t="shared" si="114"/>
        <v>103.49999999999999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4140</v>
      </c>
      <c r="N1275">
        <v>54</v>
      </c>
      <c r="O1275">
        <f t="shared" si="115"/>
        <v>76.666666666666671</v>
      </c>
      <c r="P1275" t="b">
        <v>1</v>
      </c>
      <c r="Q1275" t="s">
        <v>8276</v>
      </c>
      <c r="R1275" t="str">
        <f t="shared" si="116"/>
        <v>music</v>
      </c>
      <c r="S1275" t="str">
        <f t="shared" si="117"/>
        <v>rock</v>
      </c>
      <c r="T1275">
        <v>1409506291</v>
      </c>
      <c r="U1275">
        <v>1406914291</v>
      </c>
      <c r="V1275" s="9">
        <f t="shared" si="118"/>
        <v>41852.730219907404</v>
      </c>
      <c r="W1275" s="10">
        <f t="shared" si="119"/>
        <v>41882.730219907404</v>
      </c>
    </row>
    <row r="1276" spans="1:23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>
        <f t="shared" si="114"/>
        <v>154.97535999999999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38743.839999999997</v>
      </c>
      <c r="N1276">
        <v>467</v>
      </c>
      <c r="O1276">
        <f t="shared" si="115"/>
        <v>82.963254817987149</v>
      </c>
      <c r="P1276" t="b">
        <v>1</v>
      </c>
      <c r="Q1276" t="s">
        <v>8276</v>
      </c>
      <c r="R1276" t="str">
        <f t="shared" si="116"/>
        <v>music</v>
      </c>
      <c r="S1276" t="str">
        <f t="shared" si="117"/>
        <v>rock</v>
      </c>
      <c r="T1276">
        <v>1346344425</v>
      </c>
      <c r="U1276">
        <v>1343320425</v>
      </c>
      <c r="V1276" s="9">
        <f t="shared" si="118"/>
        <v>41116.690104166664</v>
      </c>
      <c r="W1276" s="10">
        <f t="shared" si="119"/>
        <v>41151.690104166664</v>
      </c>
    </row>
    <row r="1277" spans="1:23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>
        <f t="shared" si="114"/>
        <v>162.14066666666668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24321.1</v>
      </c>
      <c r="N1277">
        <v>389</v>
      </c>
      <c r="O1277">
        <f t="shared" si="115"/>
        <v>62.522107969151669</v>
      </c>
      <c r="P1277" t="b">
        <v>1</v>
      </c>
      <c r="Q1277" t="s">
        <v>8276</v>
      </c>
      <c r="R1277" t="str">
        <f t="shared" si="116"/>
        <v>music</v>
      </c>
      <c r="S1277" t="str">
        <f t="shared" si="117"/>
        <v>rock</v>
      </c>
      <c r="T1277">
        <v>1375908587</v>
      </c>
      <c r="U1277">
        <v>1372884587</v>
      </c>
      <c r="V1277" s="9">
        <f t="shared" si="118"/>
        <v>41458.867905092593</v>
      </c>
      <c r="W1277" s="10">
        <f t="shared" si="119"/>
        <v>41493.867905092593</v>
      </c>
    </row>
    <row r="1278" spans="1:23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>
        <f t="shared" si="114"/>
        <v>104.42100000000001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3132.63</v>
      </c>
      <c r="N1278">
        <v>68</v>
      </c>
      <c r="O1278">
        <f t="shared" si="115"/>
        <v>46.06808823529412</v>
      </c>
      <c r="P1278" t="b">
        <v>1</v>
      </c>
      <c r="Q1278" t="s">
        <v>8276</v>
      </c>
      <c r="R1278" t="str">
        <f t="shared" si="116"/>
        <v>music</v>
      </c>
      <c r="S1278" t="str">
        <f t="shared" si="117"/>
        <v>rock</v>
      </c>
      <c r="T1278">
        <v>1251777600</v>
      </c>
      <c r="U1278">
        <v>1247504047</v>
      </c>
      <c r="V1278" s="9">
        <f t="shared" si="118"/>
        <v>40007.704247685186</v>
      </c>
      <c r="W1278" s="10">
        <f t="shared" si="119"/>
        <v>40057.166666666664</v>
      </c>
    </row>
    <row r="1279" spans="1:23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>
        <f t="shared" si="114"/>
        <v>106.12433333333333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15918.65</v>
      </c>
      <c r="N1279">
        <v>413</v>
      </c>
      <c r="O1279">
        <f t="shared" si="115"/>
        <v>38.543946731234868</v>
      </c>
      <c r="P1279" t="b">
        <v>1</v>
      </c>
      <c r="Q1279" t="s">
        <v>8276</v>
      </c>
      <c r="R1279" t="str">
        <f t="shared" si="116"/>
        <v>music</v>
      </c>
      <c r="S1279" t="str">
        <f t="shared" si="117"/>
        <v>rock</v>
      </c>
      <c r="T1279">
        <v>1346765347</v>
      </c>
      <c r="U1279">
        <v>1343741347</v>
      </c>
      <c r="V1279" s="9">
        <f t="shared" si="118"/>
        <v>41121.561886574076</v>
      </c>
      <c r="W1279" s="10">
        <f t="shared" si="119"/>
        <v>41156.561886574076</v>
      </c>
    </row>
    <row r="1280" spans="1:23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>
        <f t="shared" si="114"/>
        <v>154.93846153846152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10071</v>
      </c>
      <c r="N1280">
        <v>190</v>
      </c>
      <c r="O1280">
        <f t="shared" si="115"/>
        <v>53.005263157894738</v>
      </c>
      <c r="P1280" t="b">
        <v>1</v>
      </c>
      <c r="Q1280" t="s">
        <v>8276</v>
      </c>
      <c r="R1280" t="str">
        <f t="shared" si="116"/>
        <v>music</v>
      </c>
      <c r="S1280" t="str">
        <f t="shared" si="117"/>
        <v>rock</v>
      </c>
      <c r="T1280">
        <v>1403661600</v>
      </c>
      <c r="U1280">
        <v>1401196766</v>
      </c>
      <c r="V1280" s="9">
        <f t="shared" si="118"/>
        <v>41786.555162037039</v>
      </c>
      <c r="W1280" s="10">
        <f t="shared" si="119"/>
        <v>41815.083333333336</v>
      </c>
    </row>
    <row r="1281" spans="1:23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>
        <f t="shared" si="114"/>
        <v>110.77157238734421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13864.17</v>
      </c>
      <c r="N1281">
        <v>189</v>
      </c>
      <c r="O1281">
        <f t="shared" si="115"/>
        <v>73.355396825396824</v>
      </c>
      <c r="P1281" t="b">
        <v>1</v>
      </c>
      <c r="Q1281" t="s">
        <v>8276</v>
      </c>
      <c r="R1281" t="str">
        <f t="shared" si="116"/>
        <v>music</v>
      </c>
      <c r="S1281" t="str">
        <f t="shared" si="117"/>
        <v>rock</v>
      </c>
      <c r="T1281">
        <v>1395624170</v>
      </c>
      <c r="U1281">
        <v>1392171770</v>
      </c>
      <c r="V1281" s="9">
        <f t="shared" si="118"/>
        <v>41682.099189814813</v>
      </c>
      <c r="W1281" s="10">
        <f t="shared" si="119"/>
        <v>41722.057523148149</v>
      </c>
    </row>
    <row r="1282" spans="1:23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>
        <f t="shared" si="114"/>
        <v>110.91186666666665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16636.78</v>
      </c>
      <c r="N1282">
        <v>130</v>
      </c>
      <c r="O1282">
        <f t="shared" si="115"/>
        <v>127.97523076923076</v>
      </c>
      <c r="P1282" t="b">
        <v>1</v>
      </c>
      <c r="Q1282" t="s">
        <v>8276</v>
      </c>
      <c r="R1282" t="str">
        <f t="shared" si="116"/>
        <v>music</v>
      </c>
      <c r="S1282" t="str">
        <f t="shared" si="117"/>
        <v>rock</v>
      </c>
      <c r="T1282">
        <v>1299003054</v>
      </c>
      <c r="U1282">
        <v>1291227054</v>
      </c>
      <c r="V1282" s="9">
        <f t="shared" si="118"/>
        <v>40513.757569444446</v>
      </c>
      <c r="W1282" s="10">
        <f t="shared" si="119"/>
        <v>40603.757569444446</v>
      </c>
    </row>
    <row r="1283" spans="1:23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>
        <f t="shared" ref="F1283:F1346" si="120">(E1283/D1283)*100</f>
        <v>110.71428571428572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7750</v>
      </c>
      <c r="N1283">
        <v>74</v>
      </c>
      <c r="O1283">
        <f t="shared" ref="O1283:O1346" si="121">M1283/N1283</f>
        <v>104.72972972972973</v>
      </c>
      <c r="P1283" t="b">
        <v>1</v>
      </c>
      <c r="Q1283" t="s">
        <v>8276</v>
      </c>
      <c r="R1283" t="str">
        <f t="shared" ref="R1283:R1346" si="122">LEFT(Q1283,SEARCH("/",Q1283,1)-1)</f>
        <v>music</v>
      </c>
      <c r="S1283" t="str">
        <f t="shared" ref="S1283:S1346" si="123">RIGHT(Q1283,LEN(Q1283)-FIND("/",Q1283))</f>
        <v>rock</v>
      </c>
      <c r="T1283">
        <v>1375033836</v>
      </c>
      <c r="U1283">
        <v>1373305836</v>
      </c>
      <c r="V1283" s="9">
        <f t="shared" ref="V1283:V1346" si="124">(((U1283/60)/60)/24)+DATE(1970,1,1)</f>
        <v>41463.743472222224</v>
      </c>
      <c r="W1283" s="10">
        <f t="shared" ref="W1283:W1346" si="125">(((T1283/60)/60)/24)+DATE(1970,1,1)</f>
        <v>41483.743472222224</v>
      </c>
    </row>
    <row r="1284" spans="1:23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>
        <f t="shared" si="120"/>
        <v>123.61333333333333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18542</v>
      </c>
      <c r="N1284">
        <v>274</v>
      </c>
      <c r="O1284">
        <f t="shared" si="121"/>
        <v>67.671532846715323</v>
      </c>
      <c r="P1284" t="b">
        <v>1</v>
      </c>
      <c r="Q1284" t="s">
        <v>8276</v>
      </c>
      <c r="R1284" t="str">
        <f t="shared" si="122"/>
        <v>music</v>
      </c>
      <c r="S1284" t="str">
        <f t="shared" si="123"/>
        <v>rock</v>
      </c>
      <c r="T1284">
        <v>1386565140</v>
      </c>
      <c r="U1284">
        <v>1383909855</v>
      </c>
      <c r="V1284" s="9">
        <f t="shared" si="124"/>
        <v>41586.475173611114</v>
      </c>
      <c r="W1284" s="10">
        <f t="shared" si="125"/>
        <v>41617.207638888889</v>
      </c>
    </row>
    <row r="1285" spans="1:23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>
        <f t="shared" si="120"/>
        <v>211.05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2110.5</v>
      </c>
      <c r="N1285">
        <v>22</v>
      </c>
      <c r="O1285">
        <f t="shared" si="121"/>
        <v>95.931818181818187</v>
      </c>
      <c r="P1285" t="b">
        <v>1</v>
      </c>
      <c r="Q1285" t="s">
        <v>8276</v>
      </c>
      <c r="R1285" t="str">
        <f t="shared" si="122"/>
        <v>music</v>
      </c>
      <c r="S1285" t="str">
        <f t="shared" si="123"/>
        <v>rock</v>
      </c>
      <c r="T1285">
        <v>1362974400</v>
      </c>
      <c r="U1285">
        <v>1360948389</v>
      </c>
      <c r="V1285" s="9">
        <f t="shared" si="124"/>
        <v>41320.717465277776</v>
      </c>
      <c r="W1285" s="10">
        <f t="shared" si="125"/>
        <v>41344.166666666664</v>
      </c>
    </row>
    <row r="1286" spans="1:23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>
        <f t="shared" si="120"/>
        <v>101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2020</v>
      </c>
      <c r="N1286">
        <v>31</v>
      </c>
      <c r="O1286">
        <f t="shared" si="121"/>
        <v>65.161290322580641</v>
      </c>
      <c r="P1286" t="b">
        <v>1</v>
      </c>
      <c r="Q1286" t="s">
        <v>8271</v>
      </c>
      <c r="R1286" t="str">
        <f t="shared" si="122"/>
        <v>theater</v>
      </c>
      <c r="S1286" t="str">
        <f t="shared" si="123"/>
        <v>plays</v>
      </c>
      <c r="T1286">
        <v>1483203540</v>
      </c>
      <c r="U1286">
        <v>1481175482</v>
      </c>
      <c r="V1286" s="9">
        <f t="shared" si="124"/>
        <v>42712.23474537037</v>
      </c>
      <c r="W1286" s="10">
        <f t="shared" si="125"/>
        <v>42735.707638888889</v>
      </c>
    </row>
    <row r="1287" spans="1:23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>
        <f t="shared" si="120"/>
        <v>101.64999999999999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2033</v>
      </c>
      <c r="N1287">
        <v>63</v>
      </c>
      <c r="O1287">
        <f t="shared" si="121"/>
        <v>32.269841269841272</v>
      </c>
      <c r="P1287" t="b">
        <v>1</v>
      </c>
      <c r="Q1287" t="s">
        <v>8271</v>
      </c>
      <c r="R1287" t="str">
        <f t="shared" si="122"/>
        <v>theater</v>
      </c>
      <c r="S1287" t="str">
        <f t="shared" si="123"/>
        <v>plays</v>
      </c>
      <c r="T1287">
        <v>1434808775</v>
      </c>
      <c r="U1287">
        <v>1433512775</v>
      </c>
      <c r="V1287" s="9">
        <f t="shared" si="124"/>
        <v>42160.583043981482</v>
      </c>
      <c r="W1287" s="10">
        <f t="shared" si="125"/>
        <v>42175.583043981482</v>
      </c>
    </row>
    <row r="1288" spans="1:23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>
        <f t="shared" si="120"/>
        <v>108.33333333333333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1625</v>
      </c>
      <c r="N1288">
        <v>20</v>
      </c>
      <c r="O1288">
        <f t="shared" si="121"/>
        <v>81.25</v>
      </c>
      <c r="P1288" t="b">
        <v>1</v>
      </c>
      <c r="Q1288" t="s">
        <v>8271</v>
      </c>
      <c r="R1288" t="str">
        <f t="shared" si="122"/>
        <v>theater</v>
      </c>
      <c r="S1288" t="str">
        <f t="shared" si="123"/>
        <v>plays</v>
      </c>
      <c r="T1288">
        <v>1424181600</v>
      </c>
      <c r="U1288">
        <v>1423041227</v>
      </c>
      <c r="V1288" s="9">
        <f t="shared" si="124"/>
        <v>42039.384571759263</v>
      </c>
      <c r="W1288" s="10">
        <f t="shared" si="125"/>
        <v>42052.583333333328</v>
      </c>
    </row>
    <row r="1289" spans="1:23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>
        <f t="shared" si="120"/>
        <v>242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605</v>
      </c>
      <c r="N1289">
        <v>25</v>
      </c>
      <c r="O1289">
        <f t="shared" si="121"/>
        <v>24.2</v>
      </c>
      <c r="P1289" t="b">
        <v>1</v>
      </c>
      <c r="Q1289" t="s">
        <v>8271</v>
      </c>
      <c r="R1289" t="str">
        <f t="shared" si="122"/>
        <v>theater</v>
      </c>
      <c r="S1289" t="str">
        <f t="shared" si="123"/>
        <v>plays</v>
      </c>
      <c r="T1289">
        <v>1434120856</v>
      </c>
      <c r="U1289">
        <v>1428936856</v>
      </c>
      <c r="V1289" s="9">
        <f t="shared" si="124"/>
        <v>42107.621018518519</v>
      </c>
      <c r="W1289" s="10">
        <f t="shared" si="125"/>
        <v>42167.621018518519</v>
      </c>
    </row>
    <row r="1290" spans="1:23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>
        <f t="shared" si="120"/>
        <v>100.44999999999999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4018</v>
      </c>
      <c r="N1290">
        <v>61</v>
      </c>
      <c r="O1290">
        <f t="shared" si="121"/>
        <v>65.868852459016395</v>
      </c>
      <c r="P1290" t="b">
        <v>1</v>
      </c>
      <c r="Q1290" t="s">
        <v>8271</v>
      </c>
      <c r="R1290" t="str">
        <f t="shared" si="122"/>
        <v>theater</v>
      </c>
      <c r="S1290" t="str">
        <f t="shared" si="123"/>
        <v>plays</v>
      </c>
      <c r="T1290">
        <v>1470801600</v>
      </c>
      <c r="U1290">
        <v>1468122163</v>
      </c>
      <c r="V1290" s="9">
        <f t="shared" si="124"/>
        <v>42561.154664351852</v>
      </c>
      <c r="W1290" s="10">
        <f t="shared" si="125"/>
        <v>42592.166666666672</v>
      </c>
    </row>
    <row r="1291" spans="1:23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>
        <f t="shared" si="120"/>
        <v>125.06666666666666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1876</v>
      </c>
      <c r="N1291">
        <v>52</v>
      </c>
      <c r="O1291">
        <f t="shared" si="121"/>
        <v>36.07692307692308</v>
      </c>
      <c r="P1291" t="b">
        <v>1</v>
      </c>
      <c r="Q1291" t="s">
        <v>8271</v>
      </c>
      <c r="R1291" t="str">
        <f t="shared" si="122"/>
        <v>theater</v>
      </c>
      <c r="S1291" t="str">
        <f t="shared" si="123"/>
        <v>plays</v>
      </c>
      <c r="T1291">
        <v>1483499645</v>
      </c>
      <c r="U1291">
        <v>1480907645</v>
      </c>
      <c r="V1291" s="9">
        <f t="shared" si="124"/>
        <v>42709.134780092587</v>
      </c>
      <c r="W1291" s="10">
        <f t="shared" si="125"/>
        <v>42739.134780092587</v>
      </c>
    </row>
    <row r="1292" spans="1:23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>
        <f t="shared" si="120"/>
        <v>108.57142857142857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3800</v>
      </c>
      <c r="N1292">
        <v>86</v>
      </c>
      <c r="O1292">
        <f t="shared" si="121"/>
        <v>44.186046511627907</v>
      </c>
      <c r="P1292" t="b">
        <v>1</v>
      </c>
      <c r="Q1292" t="s">
        <v>8271</v>
      </c>
      <c r="R1292" t="str">
        <f t="shared" si="122"/>
        <v>theater</v>
      </c>
      <c r="S1292" t="str">
        <f t="shared" si="123"/>
        <v>plays</v>
      </c>
      <c r="T1292">
        <v>1429772340</v>
      </c>
      <c r="U1292">
        <v>1427121931</v>
      </c>
      <c r="V1292" s="9">
        <f t="shared" si="124"/>
        <v>42086.614942129629</v>
      </c>
      <c r="W1292" s="10">
        <f t="shared" si="125"/>
        <v>42117.290972222225</v>
      </c>
    </row>
    <row r="1293" spans="1:23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>
        <f t="shared" si="120"/>
        <v>145.70000000000002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4371</v>
      </c>
      <c r="N1293">
        <v>42</v>
      </c>
      <c r="O1293">
        <f t="shared" si="121"/>
        <v>104.07142857142857</v>
      </c>
      <c r="P1293" t="b">
        <v>1</v>
      </c>
      <c r="Q1293" t="s">
        <v>8271</v>
      </c>
      <c r="R1293" t="str">
        <f t="shared" si="122"/>
        <v>theater</v>
      </c>
      <c r="S1293" t="str">
        <f t="shared" si="123"/>
        <v>plays</v>
      </c>
      <c r="T1293">
        <v>1428390000</v>
      </c>
      <c r="U1293">
        <v>1425224391</v>
      </c>
      <c r="V1293" s="9">
        <f t="shared" si="124"/>
        <v>42064.652673611112</v>
      </c>
      <c r="W1293" s="10">
        <f t="shared" si="125"/>
        <v>42101.291666666672</v>
      </c>
    </row>
    <row r="1294" spans="1:23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>
        <f t="shared" si="120"/>
        <v>110.00000000000001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1870</v>
      </c>
      <c r="N1294">
        <v>52</v>
      </c>
      <c r="O1294">
        <f t="shared" si="121"/>
        <v>35.96153846153846</v>
      </c>
      <c r="P1294" t="b">
        <v>1</v>
      </c>
      <c r="Q1294" t="s">
        <v>8271</v>
      </c>
      <c r="R1294" t="str">
        <f t="shared" si="122"/>
        <v>theater</v>
      </c>
      <c r="S1294" t="str">
        <f t="shared" si="123"/>
        <v>plays</v>
      </c>
      <c r="T1294">
        <v>1444172340</v>
      </c>
      <c r="U1294">
        <v>1441822828</v>
      </c>
      <c r="V1294" s="9">
        <f t="shared" si="124"/>
        <v>42256.764212962968</v>
      </c>
      <c r="W1294" s="10">
        <f t="shared" si="125"/>
        <v>42283.957638888889</v>
      </c>
    </row>
    <row r="1295" spans="1:23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>
        <f t="shared" si="120"/>
        <v>102.23333333333333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15335</v>
      </c>
      <c r="N1295">
        <v>120</v>
      </c>
      <c r="O1295">
        <f t="shared" si="121"/>
        <v>127.79166666666667</v>
      </c>
      <c r="P1295" t="b">
        <v>1</v>
      </c>
      <c r="Q1295" t="s">
        <v>8271</v>
      </c>
      <c r="R1295" t="str">
        <f t="shared" si="122"/>
        <v>theater</v>
      </c>
      <c r="S1295" t="str">
        <f t="shared" si="123"/>
        <v>plays</v>
      </c>
      <c r="T1295">
        <v>1447523371</v>
      </c>
      <c r="U1295">
        <v>1444927771</v>
      </c>
      <c r="V1295" s="9">
        <f t="shared" si="124"/>
        <v>42292.701053240744</v>
      </c>
      <c r="W1295" s="10">
        <f t="shared" si="125"/>
        <v>42322.742719907401</v>
      </c>
    </row>
    <row r="1296" spans="1:23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>
        <f t="shared" si="120"/>
        <v>122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610</v>
      </c>
      <c r="N1296">
        <v>22</v>
      </c>
      <c r="O1296">
        <f t="shared" si="121"/>
        <v>27.727272727272727</v>
      </c>
      <c r="P1296" t="b">
        <v>1</v>
      </c>
      <c r="Q1296" t="s">
        <v>8271</v>
      </c>
      <c r="R1296" t="str">
        <f t="shared" si="122"/>
        <v>theater</v>
      </c>
      <c r="S1296" t="str">
        <f t="shared" si="123"/>
        <v>plays</v>
      </c>
      <c r="T1296">
        <v>1445252400</v>
      </c>
      <c r="U1296">
        <v>1443696797</v>
      </c>
      <c r="V1296" s="9">
        <f t="shared" si="124"/>
        <v>42278.453668981485</v>
      </c>
      <c r="W1296" s="10">
        <f t="shared" si="125"/>
        <v>42296.458333333328</v>
      </c>
    </row>
    <row r="1297" spans="1:23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>
        <f t="shared" si="120"/>
        <v>101.96000000000001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2549</v>
      </c>
      <c r="N1297">
        <v>64</v>
      </c>
      <c r="O1297">
        <f t="shared" si="121"/>
        <v>39.828125</v>
      </c>
      <c r="P1297" t="b">
        <v>1</v>
      </c>
      <c r="Q1297" t="s">
        <v>8271</v>
      </c>
      <c r="R1297" t="str">
        <f t="shared" si="122"/>
        <v>theater</v>
      </c>
      <c r="S1297" t="str">
        <f t="shared" si="123"/>
        <v>plays</v>
      </c>
      <c r="T1297">
        <v>1438189200</v>
      </c>
      <c r="U1297">
        <v>1435585497</v>
      </c>
      <c r="V1297" s="9">
        <f t="shared" si="124"/>
        <v>42184.572881944448</v>
      </c>
      <c r="W1297" s="10">
        <f t="shared" si="125"/>
        <v>42214.708333333328</v>
      </c>
    </row>
    <row r="1298" spans="1:23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>
        <f t="shared" si="120"/>
        <v>141.1764705882353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1200</v>
      </c>
      <c r="N1298">
        <v>23</v>
      </c>
      <c r="O1298">
        <f t="shared" si="121"/>
        <v>52.173913043478258</v>
      </c>
      <c r="P1298" t="b">
        <v>1</v>
      </c>
      <c r="Q1298" t="s">
        <v>8271</v>
      </c>
      <c r="R1298" t="str">
        <f t="shared" si="122"/>
        <v>theater</v>
      </c>
      <c r="S1298" t="str">
        <f t="shared" si="123"/>
        <v>plays</v>
      </c>
      <c r="T1298">
        <v>1457914373</v>
      </c>
      <c r="U1298">
        <v>1456189973</v>
      </c>
      <c r="V1298" s="9">
        <f t="shared" si="124"/>
        <v>42423.050613425927</v>
      </c>
      <c r="W1298" s="10">
        <f t="shared" si="125"/>
        <v>42443.008946759262</v>
      </c>
    </row>
    <row r="1299" spans="1:23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>
        <f t="shared" si="120"/>
        <v>109.52500000000001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21905</v>
      </c>
      <c r="N1299">
        <v>238</v>
      </c>
      <c r="O1299">
        <f t="shared" si="121"/>
        <v>92.037815126050418</v>
      </c>
      <c r="P1299" t="b">
        <v>1</v>
      </c>
      <c r="Q1299" t="s">
        <v>8271</v>
      </c>
      <c r="R1299" t="str">
        <f t="shared" si="122"/>
        <v>theater</v>
      </c>
      <c r="S1299" t="str">
        <f t="shared" si="123"/>
        <v>plays</v>
      </c>
      <c r="T1299">
        <v>1462125358</v>
      </c>
      <c r="U1299">
        <v>1459533358</v>
      </c>
      <c r="V1299" s="9">
        <f t="shared" si="124"/>
        <v>42461.747199074074</v>
      </c>
      <c r="W1299" s="10">
        <f t="shared" si="125"/>
        <v>42491.747199074074</v>
      </c>
    </row>
    <row r="1300" spans="1:23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>
        <f t="shared" si="120"/>
        <v>104.65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2093</v>
      </c>
      <c r="N1300">
        <v>33</v>
      </c>
      <c r="O1300">
        <f t="shared" si="121"/>
        <v>63.424242424242422</v>
      </c>
      <c r="P1300" t="b">
        <v>1</v>
      </c>
      <c r="Q1300" t="s">
        <v>8271</v>
      </c>
      <c r="R1300" t="str">
        <f t="shared" si="122"/>
        <v>theater</v>
      </c>
      <c r="S1300" t="str">
        <f t="shared" si="123"/>
        <v>plays</v>
      </c>
      <c r="T1300">
        <v>1461860432</v>
      </c>
      <c r="U1300">
        <v>1459268432</v>
      </c>
      <c r="V1300" s="9">
        <f t="shared" si="124"/>
        <v>42458.680925925932</v>
      </c>
      <c r="W1300" s="10">
        <f t="shared" si="125"/>
        <v>42488.680925925932</v>
      </c>
    </row>
    <row r="1301" spans="1:23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>
        <f t="shared" si="120"/>
        <v>124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4340</v>
      </c>
      <c r="N1301">
        <v>32</v>
      </c>
      <c r="O1301">
        <f t="shared" si="121"/>
        <v>135.625</v>
      </c>
      <c r="P1301" t="b">
        <v>1</v>
      </c>
      <c r="Q1301" t="s">
        <v>8271</v>
      </c>
      <c r="R1301" t="str">
        <f t="shared" si="122"/>
        <v>theater</v>
      </c>
      <c r="S1301" t="str">
        <f t="shared" si="123"/>
        <v>plays</v>
      </c>
      <c r="T1301">
        <v>1436902359</v>
      </c>
      <c r="U1301">
        <v>1434310359</v>
      </c>
      <c r="V1301" s="9">
        <f t="shared" si="124"/>
        <v>42169.814340277779</v>
      </c>
      <c r="W1301" s="10">
        <f t="shared" si="125"/>
        <v>42199.814340277779</v>
      </c>
    </row>
    <row r="1302" spans="1:23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>
        <f t="shared" si="120"/>
        <v>135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4050</v>
      </c>
      <c r="N1302">
        <v>24</v>
      </c>
      <c r="O1302">
        <f t="shared" si="121"/>
        <v>168.75</v>
      </c>
      <c r="P1302" t="b">
        <v>1</v>
      </c>
      <c r="Q1302" t="s">
        <v>8271</v>
      </c>
      <c r="R1302" t="str">
        <f t="shared" si="122"/>
        <v>theater</v>
      </c>
      <c r="S1302" t="str">
        <f t="shared" si="123"/>
        <v>plays</v>
      </c>
      <c r="T1302">
        <v>1464807420</v>
      </c>
      <c r="U1302">
        <v>1461427938</v>
      </c>
      <c r="V1302" s="9">
        <f t="shared" si="124"/>
        <v>42483.675208333334</v>
      </c>
      <c r="W1302" s="10">
        <f t="shared" si="125"/>
        <v>42522.789583333331</v>
      </c>
    </row>
    <row r="1303" spans="1:23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>
        <f t="shared" si="120"/>
        <v>102.75000000000001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2055</v>
      </c>
      <c r="N1303">
        <v>29</v>
      </c>
      <c r="O1303">
        <f t="shared" si="121"/>
        <v>70.862068965517238</v>
      </c>
      <c r="P1303" t="b">
        <v>1</v>
      </c>
      <c r="Q1303" t="s">
        <v>8271</v>
      </c>
      <c r="R1303" t="str">
        <f t="shared" si="122"/>
        <v>theater</v>
      </c>
      <c r="S1303" t="str">
        <f t="shared" si="123"/>
        <v>plays</v>
      </c>
      <c r="T1303">
        <v>1437447600</v>
      </c>
      <c r="U1303">
        <v>1436551178</v>
      </c>
      <c r="V1303" s="9">
        <f t="shared" si="124"/>
        <v>42195.749745370369</v>
      </c>
      <c r="W1303" s="10">
        <f t="shared" si="125"/>
        <v>42206.125</v>
      </c>
    </row>
    <row r="1304" spans="1:23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>
        <f t="shared" si="120"/>
        <v>100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2500</v>
      </c>
      <c r="N1304">
        <v>50</v>
      </c>
      <c r="O1304">
        <f t="shared" si="121"/>
        <v>50</v>
      </c>
      <c r="P1304" t="b">
        <v>1</v>
      </c>
      <c r="Q1304" t="s">
        <v>8271</v>
      </c>
      <c r="R1304" t="str">
        <f t="shared" si="122"/>
        <v>theater</v>
      </c>
      <c r="S1304" t="str">
        <f t="shared" si="123"/>
        <v>plays</v>
      </c>
      <c r="T1304">
        <v>1480559011</v>
      </c>
      <c r="U1304">
        <v>1477963411</v>
      </c>
      <c r="V1304" s="9">
        <f t="shared" si="124"/>
        <v>42675.057997685188</v>
      </c>
      <c r="W1304" s="10">
        <f t="shared" si="125"/>
        <v>42705.099664351852</v>
      </c>
    </row>
    <row r="1305" spans="1:23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>
        <f t="shared" si="120"/>
        <v>130.26085714285716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4559.13</v>
      </c>
      <c r="N1305">
        <v>108</v>
      </c>
      <c r="O1305">
        <f t="shared" si="121"/>
        <v>42.214166666666671</v>
      </c>
      <c r="P1305" t="b">
        <v>1</v>
      </c>
      <c r="Q1305" t="s">
        <v>8271</v>
      </c>
      <c r="R1305" t="str">
        <f t="shared" si="122"/>
        <v>theater</v>
      </c>
      <c r="S1305" t="str">
        <f t="shared" si="123"/>
        <v>plays</v>
      </c>
      <c r="T1305">
        <v>1469962800</v>
      </c>
      <c r="U1305">
        <v>1468578920</v>
      </c>
      <c r="V1305" s="9">
        <f t="shared" si="124"/>
        <v>42566.441203703704</v>
      </c>
      <c r="W1305" s="10">
        <f t="shared" si="125"/>
        <v>42582.458333333328</v>
      </c>
    </row>
    <row r="1306" spans="1:23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>
        <f t="shared" si="120"/>
        <v>39.627499999999998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15851</v>
      </c>
      <c r="N1306">
        <v>104</v>
      </c>
      <c r="O1306">
        <f t="shared" si="121"/>
        <v>152.41346153846155</v>
      </c>
      <c r="P1306" t="b">
        <v>0</v>
      </c>
      <c r="Q1306" t="s">
        <v>8273</v>
      </c>
      <c r="R1306" t="str">
        <f t="shared" si="122"/>
        <v>technology</v>
      </c>
      <c r="S1306" t="str">
        <f t="shared" si="123"/>
        <v>wearables</v>
      </c>
      <c r="T1306">
        <v>1489376405</v>
      </c>
      <c r="U1306">
        <v>1484196005</v>
      </c>
      <c r="V1306" s="9">
        <f t="shared" si="124"/>
        <v>42747.194502314815</v>
      </c>
      <c r="W1306" s="10">
        <f t="shared" si="125"/>
        <v>42807.152835648143</v>
      </c>
    </row>
    <row r="1307" spans="1:23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>
        <f t="shared" si="120"/>
        <v>25.976666666666663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7793</v>
      </c>
      <c r="N1307">
        <v>86</v>
      </c>
      <c r="O1307">
        <f t="shared" si="121"/>
        <v>90.616279069767444</v>
      </c>
      <c r="P1307" t="b">
        <v>0</v>
      </c>
      <c r="Q1307" t="s">
        <v>8273</v>
      </c>
      <c r="R1307" t="str">
        <f t="shared" si="122"/>
        <v>technology</v>
      </c>
      <c r="S1307" t="str">
        <f t="shared" si="123"/>
        <v>wearables</v>
      </c>
      <c r="T1307">
        <v>1469122200</v>
      </c>
      <c r="U1307">
        <v>1466611108</v>
      </c>
      <c r="V1307" s="9">
        <f t="shared" si="124"/>
        <v>42543.665601851855</v>
      </c>
      <c r="W1307" s="10">
        <f t="shared" si="125"/>
        <v>42572.729166666672</v>
      </c>
    </row>
    <row r="1308" spans="1:23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>
        <f t="shared" si="120"/>
        <v>65.24636363636364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71771</v>
      </c>
      <c r="N1308">
        <v>356</v>
      </c>
      <c r="O1308">
        <f t="shared" si="121"/>
        <v>201.60393258426967</v>
      </c>
      <c r="P1308" t="b">
        <v>0</v>
      </c>
      <c r="Q1308" t="s">
        <v>8273</v>
      </c>
      <c r="R1308" t="str">
        <f t="shared" si="122"/>
        <v>technology</v>
      </c>
      <c r="S1308" t="str">
        <f t="shared" si="123"/>
        <v>wearables</v>
      </c>
      <c r="T1308">
        <v>1417690734</v>
      </c>
      <c r="U1308">
        <v>1415098734</v>
      </c>
      <c r="V1308" s="9">
        <f t="shared" si="124"/>
        <v>41947.457569444443</v>
      </c>
      <c r="W1308" s="10">
        <f t="shared" si="125"/>
        <v>41977.457569444443</v>
      </c>
    </row>
    <row r="1309" spans="1:23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>
        <f t="shared" si="120"/>
        <v>11.514000000000001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5757</v>
      </c>
      <c r="N1309">
        <v>45</v>
      </c>
      <c r="O1309">
        <f t="shared" si="121"/>
        <v>127.93333333333334</v>
      </c>
      <c r="P1309" t="b">
        <v>0</v>
      </c>
      <c r="Q1309" t="s">
        <v>8273</v>
      </c>
      <c r="R1309" t="str">
        <f t="shared" si="122"/>
        <v>technology</v>
      </c>
      <c r="S1309" t="str">
        <f t="shared" si="123"/>
        <v>wearables</v>
      </c>
      <c r="T1309">
        <v>1455710679</v>
      </c>
      <c r="U1309">
        <v>1453118679</v>
      </c>
      <c r="V1309" s="9">
        <f t="shared" si="124"/>
        <v>42387.503229166665</v>
      </c>
      <c r="W1309" s="10">
        <f t="shared" si="125"/>
        <v>42417.503229166665</v>
      </c>
    </row>
    <row r="1310" spans="1:23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>
        <f t="shared" si="120"/>
        <v>11.360000000000001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1136</v>
      </c>
      <c r="N1310">
        <v>38</v>
      </c>
      <c r="O1310">
        <f t="shared" si="121"/>
        <v>29.894736842105264</v>
      </c>
      <c r="P1310" t="b">
        <v>0</v>
      </c>
      <c r="Q1310" t="s">
        <v>8273</v>
      </c>
      <c r="R1310" t="str">
        <f t="shared" si="122"/>
        <v>technology</v>
      </c>
      <c r="S1310" t="str">
        <f t="shared" si="123"/>
        <v>wearables</v>
      </c>
      <c r="T1310">
        <v>1475937812</v>
      </c>
      <c r="U1310">
        <v>1472481812</v>
      </c>
      <c r="V1310" s="9">
        <f t="shared" si="124"/>
        <v>42611.613564814819</v>
      </c>
      <c r="W1310" s="10">
        <f t="shared" si="125"/>
        <v>42651.613564814819</v>
      </c>
    </row>
    <row r="1311" spans="1:23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>
        <f t="shared" si="120"/>
        <v>111.99130434782609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12879</v>
      </c>
      <c r="N1311">
        <v>35</v>
      </c>
      <c r="O1311">
        <f t="shared" si="121"/>
        <v>367.97142857142859</v>
      </c>
      <c r="P1311" t="b">
        <v>0</v>
      </c>
      <c r="Q1311" t="s">
        <v>8273</v>
      </c>
      <c r="R1311" t="str">
        <f t="shared" si="122"/>
        <v>technology</v>
      </c>
      <c r="S1311" t="str">
        <f t="shared" si="123"/>
        <v>wearables</v>
      </c>
      <c r="T1311">
        <v>1444943468</v>
      </c>
      <c r="U1311">
        <v>1441919468</v>
      </c>
      <c r="V1311" s="9">
        <f t="shared" si="124"/>
        <v>42257.882731481484</v>
      </c>
      <c r="W1311" s="10">
        <f t="shared" si="125"/>
        <v>42292.882731481484</v>
      </c>
    </row>
    <row r="1312" spans="1:23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>
        <f t="shared" si="120"/>
        <v>15.5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3100</v>
      </c>
      <c r="N1312">
        <v>24</v>
      </c>
      <c r="O1312">
        <f t="shared" si="121"/>
        <v>129.16666666666666</v>
      </c>
      <c r="P1312" t="b">
        <v>0</v>
      </c>
      <c r="Q1312" t="s">
        <v>8273</v>
      </c>
      <c r="R1312" t="str">
        <f t="shared" si="122"/>
        <v>technology</v>
      </c>
      <c r="S1312" t="str">
        <f t="shared" si="123"/>
        <v>wearables</v>
      </c>
      <c r="T1312">
        <v>1471622450</v>
      </c>
      <c r="U1312">
        <v>1467734450</v>
      </c>
      <c r="V1312" s="9">
        <f t="shared" si="124"/>
        <v>42556.667245370365</v>
      </c>
      <c r="W1312" s="10">
        <f t="shared" si="125"/>
        <v>42601.667245370365</v>
      </c>
    </row>
    <row r="1313" spans="1:23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>
        <f t="shared" si="120"/>
        <v>32.027999999999999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80070</v>
      </c>
      <c r="N1313">
        <v>100</v>
      </c>
      <c r="O1313">
        <f t="shared" si="121"/>
        <v>800.7</v>
      </c>
      <c r="P1313" t="b">
        <v>0</v>
      </c>
      <c r="Q1313" t="s">
        <v>8273</v>
      </c>
      <c r="R1313" t="str">
        <f t="shared" si="122"/>
        <v>technology</v>
      </c>
      <c r="S1313" t="str">
        <f t="shared" si="123"/>
        <v>wearables</v>
      </c>
      <c r="T1313">
        <v>1480536919</v>
      </c>
      <c r="U1313">
        <v>1477509319</v>
      </c>
      <c r="V1313" s="9">
        <f t="shared" si="124"/>
        <v>42669.802303240736</v>
      </c>
      <c r="W1313" s="10">
        <f t="shared" si="125"/>
        <v>42704.843969907408</v>
      </c>
    </row>
    <row r="1314" spans="1:23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>
        <f t="shared" si="120"/>
        <v>0.60869565217391308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28</v>
      </c>
      <c r="N1314">
        <v>1</v>
      </c>
      <c r="O1314">
        <f t="shared" si="121"/>
        <v>28</v>
      </c>
      <c r="P1314" t="b">
        <v>0</v>
      </c>
      <c r="Q1314" t="s">
        <v>8273</v>
      </c>
      <c r="R1314" t="str">
        <f t="shared" si="122"/>
        <v>technology</v>
      </c>
      <c r="S1314" t="str">
        <f t="shared" si="123"/>
        <v>wearables</v>
      </c>
      <c r="T1314">
        <v>1429375922</v>
      </c>
      <c r="U1314">
        <v>1426783922</v>
      </c>
      <c r="V1314" s="9">
        <f t="shared" si="124"/>
        <v>42082.702800925923</v>
      </c>
      <c r="W1314" s="10">
        <f t="shared" si="125"/>
        <v>42112.702800925923</v>
      </c>
    </row>
    <row r="1315" spans="1:23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>
        <f t="shared" si="120"/>
        <v>31.114999999999998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12446</v>
      </c>
      <c r="N1315">
        <v>122</v>
      </c>
      <c r="O1315">
        <f t="shared" si="121"/>
        <v>102.01639344262296</v>
      </c>
      <c r="P1315" t="b">
        <v>0</v>
      </c>
      <c r="Q1315" t="s">
        <v>8273</v>
      </c>
      <c r="R1315" t="str">
        <f t="shared" si="122"/>
        <v>technology</v>
      </c>
      <c r="S1315" t="str">
        <f t="shared" si="123"/>
        <v>wearables</v>
      </c>
      <c r="T1315">
        <v>1457024514</v>
      </c>
      <c r="U1315">
        <v>1454432514</v>
      </c>
      <c r="V1315" s="9">
        <f t="shared" si="124"/>
        <v>42402.709652777776</v>
      </c>
      <c r="W1315" s="10">
        <f t="shared" si="125"/>
        <v>42432.709652777776</v>
      </c>
    </row>
    <row r="1316" spans="1:23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>
        <f t="shared" si="120"/>
        <v>1.1266666666666667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2028</v>
      </c>
      <c r="N1316">
        <v>11</v>
      </c>
      <c r="O1316">
        <f t="shared" si="121"/>
        <v>184.36363636363637</v>
      </c>
      <c r="P1316" t="b">
        <v>0</v>
      </c>
      <c r="Q1316" t="s">
        <v>8273</v>
      </c>
      <c r="R1316" t="str">
        <f t="shared" si="122"/>
        <v>technology</v>
      </c>
      <c r="S1316" t="str">
        <f t="shared" si="123"/>
        <v>wearables</v>
      </c>
      <c r="T1316">
        <v>1477065860</v>
      </c>
      <c r="U1316">
        <v>1471881860</v>
      </c>
      <c r="V1316" s="9">
        <f t="shared" si="124"/>
        <v>42604.669675925921</v>
      </c>
      <c r="W1316" s="10">
        <f t="shared" si="125"/>
        <v>42664.669675925921</v>
      </c>
    </row>
    <row r="1317" spans="1:23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>
        <f t="shared" si="120"/>
        <v>40.404000000000003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40404</v>
      </c>
      <c r="N1317">
        <v>248</v>
      </c>
      <c r="O1317">
        <f t="shared" si="121"/>
        <v>162.91935483870967</v>
      </c>
      <c r="P1317" t="b">
        <v>0</v>
      </c>
      <c r="Q1317" t="s">
        <v>8273</v>
      </c>
      <c r="R1317" t="str">
        <f t="shared" si="122"/>
        <v>technology</v>
      </c>
      <c r="S1317" t="str">
        <f t="shared" si="123"/>
        <v>wearables</v>
      </c>
      <c r="T1317">
        <v>1446771600</v>
      </c>
      <c r="U1317">
        <v>1443700648</v>
      </c>
      <c r="V1317" s="9">
        <f t="shared" si="124"/>
        <v>42278.498240740737</v>
      </c>
      <c r="W1317" s="10">
        <f t="shared" si="125"/>
        <v>42314.041666666672</v>
      </c>
    </row>
    <row r="1318" spans="1:23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>
        <f t="shared" si="120"/>
        <v>1.3333333333333333E-3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>
        <v>1</v>
      </c>
      <c r="O1318">
        <f t="shared" si="121"/>
        <v>1</v>
      </c>
      <c r="P1318" t="b">
        <v>0</v>
      </c>
      <c r="Q1318" t="s">
        <v>8273</v>
      </c>
      <c r="R1318" t="str">
        <f t="shared" si="122"/>
        <v>technology</v>
      </c>
      <c r="S1318" t="str">
        <f t="shared" si="123"/>
        <v>wearables</v>
      </c>
      <c r="T1318">
        <v>1456700709</v>
      </c>
      <c r="U1318">
        <v>1453676709</v>
      </c>
      <c r="V1318" s="9">
        <f t="shared" si="124"/>
        <v>42393.961909722217</v>
      </c>
      <c r="W1318" s="10">
        <f t="shared" si="125"/>
        <v>42428.961909722217</v>
      </c>
    </row>
    <row r="1319" spans="1:23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>
        <f t="shared" si="120"/>
        <v>5.7334999999999994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11467</v>
      </c>
      <c r="N1319">
        <v>19</v>
      </c>
      <c r="O1319">
        <f t="shared" si="121"/>
        <v>603.52631578947364</v>
      </c>
      <c r="P1319" t="b">
        <v>0</v>
      </c>
      <c r="Q1319" t="s">
        <v>8273</v>
      </c>
      <c r="R1319" t="str">
        <f t="shared" si="122"/>
        <v>technology</v>
      </c>
      <c r="S1319" t="str">
        <f t="shared" si="123"/>
        <v>wearables</v>
      </c>
      <c r="T1319">
        <v>1469109600</v>
      </c>
      <c r="U1319">
        <v>1464586746</v>
      </c>
      <c r="V1319" s="9">
        <f t="shared" si="124"/>
        <v>42520.235486111109</v>
      </c>
      <c r="W1319" s="10">
        <f t="shared" si="125"/>
        <v>42572.583333333328</v>
      </c>
    </row>
    <row r="1320" spans="1:23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>
        <f t="shared" si="120"/>
        <v>15.324999999999999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6130</v>
      </c>
      <c r="N1320">
        <v>135</v>
      </c>
      <c r="O1320">
        <f t="shared" si="121"/>
        <v>45.407407407407405</v>
      </c>
      <c r="P1320" t="b">
        <v>0</v>
      </c>
      <c r="Q1320" t="s">
        <v>8273</v>
      </c>
      <c r="R1320" t="str">
        <f t="shared" si="122"/>
        <v>technology</v>
      </c>
      <c r="S1320" t="str">
        <f t="shared" si="123"/>
        <v>wearables</v>
      </c>
      <c r="T1320">
        <v>1420938172</v>
      </c>
      <c r="U1320">
        <v>1418346172</v>
      </c>
      <c r="V1320" s="9">
        <f t="shared" si="124"/>
        <v>41985.043657407412</v>
      </c>
      <c r="W1320" s="10">
        <f t="shared" si="125"/>
        <v>42015.043657407412</v>
      </c>
    </row>
    <row r="1321" spans="1:23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>
        <f t="shared" si="120"/>
        <v>15.103448275862069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876</v>
      </c>
      <c r="N1321">
        <v>9</v>
      </c>
      <c r="O1321">
        <f t="shared" si="121"/>
        <v>97.333333333333329</v>
      </c>
      <c r="P1321" t="b">
        <v>0</v>
      </c>
      <c r="Q1321" t="s">
        <v>8273</v>
      </c>
      <c r="R1321" t="str">
        <f t="shared" si="122"/>
        <v>technology</v>
      </c>
      <c r="S1321" t="str">
        <f t="shared" si="123"/>
        <v>wearables</v>
      </c>
      <c r="T1321">
        <v>1405094400</v>
      </c>
      <c r="U1321">
        <v>1403810965</v>
      </c>
      <c r="V1321" s="9">
        <f t="shared" si="124"/>
        <v>41816.812094907407</v>
      </c>
      <c r="W1321" s="10">
        <f t="shared" si="125"/>
        <v>41831.666666666664</v>
      </c>
    </row>
    <row r="1322" spans="1:23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>
        <f t="shared" si="120"/>
        <v>0.503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503</v>
      </c>
      <c r="N1322">
        <v>3</v>
      </c>
      <c r="O1322">
        <f t="shared" si="121"/>
        <v>167.66666666666666</v>
      </c>
      <c r="P1322" t="b">
        <v>0</v>
      </c>
      <c r="Q1322" t="s">
        <v>8273</v>
      </c>
      <c r="R1322" t="str">
        <f t="shared" si="122"/>
        <v>technology</v>
      </c>
      <c r="S1322" t="str">
        <f t="shared" si="123"/>
        <v>wearables</v>
      </c>
      <c r="T1322">
        <v>1483138800</v>
      </c>
      <c r="U1322">
        <v>1480610046</v>
      </c>
      <c r="V1322" s="9">
        <f t="shared" si="124"/>
        <v>42705.690347222218</v>
      </c>
      <c r="W1322" s="10">
        <f t="shared" si="125"/>
        <v>42734.958333333328</v>
      </c>
    </row>
    <row r="1323" spans="1:23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>
        <f t="shared" si="120"/>
        <v>1.3028138528138529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6019</v>
      </c>
      <c r="N1323">
        <v>7</v>
      </c>
      <c r="O1323">
        <f t="shared" si="121"/>
        <v>859.85714285714289</v>
      </c>
      <c r="P1323" t="b">
        <v>0</v>
      </c>
      <c r="Q1323" t="s">
        <v>8273</v>
      </c>
      <c r="R1323" t="str">
        <f t="shared" si="122"/>
        <v>technology</v>
      </c>
      <c r="S1323" t="str">
        <f t="shared" si="123"/>
        <v>wearables</v>
      </c>
      <c r="T1323">
        <v>1482515937</v>
      </c>
      <c r="U1323">
        <v>1479923937</v>
      </c>
      <c r="V1323" s="9">
        <f t="shared" si="124"/>
        <v>42697.74927083333</v>
      </c>
      <c r="W1323" s="10">
        <f t="shared" si="125"/>
        <v>42727.74927083333</v>
      </c>
    </row>
    <row r="1324" spans="1:23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>
        <f t="shared" si="120"/>
        <v>0.30285714285714288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106</v>
      </c>
      <c r="N1324">
        <v>4</v>
      </c>
      <c r="O1324">
        <f t="shared" si="121"/>
        <v>26.5</v>
      </c>
      <c r="P1324" t="b">
        <v>0</v>
      </c>
      <c r="Q1324" t="s">
        <v>8273</v>
      </c>
      <c r="R1324" t="str">
        <f t="shared" si="122"/>
        <v>technology</v>
      </c>
      <c r="S1324" t="str">
        <f t="shared" si="123"/>
        <v>wearables</v>
      </c>
      <c r="T1324">
        <v>1432223125</v>
      </c>
      <c r="U1324">
        <v>1429631125</v>
      </c>
      <c r="V1324" s="9">
        <f t="shared" si="124"/>
        <v>42115.656539351854</v>
      </c>
      <c r="W1324" s="10">
        <f t="shared" si="125"/>
        <v>42145.656539351854</v>
      </c>
    </row>
    <row r="1325" spans="1:23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>
        <f t="shared" si="120"/>
        <v>8.8800000000000008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1332</v>
      </c>
      <c r="N1325">
        <v>44</v>
      </c>
      <c r="O1325">
        <f t="shared" si="121"/>
        <v>30.272727272727273</v>
      </c>
      <c r="P1325" t="b">
        <v>0</v>
      </c>
      <c r="Q1325" t="s">
        <v>8273</v>
      </c>
      <c r="R1325" t="str">
        <f t="shared" si="122"/>
        <v>technology</v>
      </c>
      <c r="S1325" t="str">
        <f t="shared" si="123"/>
        <v>wearables</v>
      </c>
      <c r="T1325">
        <v>1461653700</v>
      </c>
      <c r="U1325">
        <v>1458665146</v>
      </c>
      <c r="V1325" s="9">
        <f t="shared" si="124"/>
        <v>42451.698449074072</v>
      </c>
      <c r="W1325" s="10">
        <f t="shared" si="125"/>
        <v>42486.288194444445</v>
      </c>
    </row>
    <row r="1326" spans="1:23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>
        <f t="shared" si="120"/>
        <v>9.84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4920</v>
      </c>
      <c r="N1326">
        <v>90</v>
      </c>
      <c r="O1326">
        <f t="shared" si="121"/>
        <v>54.666666666666664</v>
      </c>
      <c r="P1326" t="b">
        <v>0</v>
      </c>
      <c r="Q1326" t="s">
        <v>8273</v>
      </c>
      <c r="R1326" t="str">
        <f t="shared" si="122"/>
        <v>technology</v>
      </c>
      <c r="S1326" t="str">
        <f t="shared" si="123"/>
        <v>wearables</v>
      </c>
      <c r="T1326">
        <v>1476371552</v>
      </c>
      <c r="U1326">
        <v>1473779552</v>
      </c>
      <c r="V1326" s="9">
        <f t="shared" si="124"/>
        <v>42626.633703703701</v>
      </c>
      <c r="W1326" s="10">
        <f t="shared" si="125"/>
        <v>42656.633703703701</v>
      </c>
    </row>
    <row r="1327" spans="1:23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>
        <f t="shared" si="120"/>
        <v>2.4299999999999997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486</v>
      </c>
      <c r="N1327">
        <v>8</v>
      </c>
      <c r="O1327">
        <f t="shared" si="121"/>
        <v>60.75</v>
      </c>
      <c r="P1327" t="b">
        <v>0</v>
      </c>
      <c r="Q1327" t="s">
        <v>8273</v>
      </c>
      <c r="R1327" t="str">
        <f t="shared" si="122"/>
        <v>technology</v>
      </c>
      <c r="S1327" t="str">
        <f t="shared" si="123"/>
        <v>wearables</v>
      </c>
      <c r="T1327">
        <v>1483063435</v>
      </c>
      <c r="U1327">
        <v>1480471435</v>
      </c>
      <c r="V1327" s="9">
        <f t="shared" si="124"/>
        <v>42704.086053240739</v>
      </c>
      <c r="W1327" s="10">
        <f t="shared" si="125"/>
        <v>42734.086053240739</v>
      </c>
    </row>
    <row r="1328" spans="1:23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>
        <f t="shared" si="120"/>
        <v>1.1299999999999999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1130</v>
      </c>
      <c r="N1328">
        <v>11</v>
      </c>
      <c r="O1328">
        <f t="shared" si="121"/>
        <v>102.72727272727273</v>
      </c>
      <c r="P1328" t="b">
        <v>0</v>
      </c>
      <c r="Q1328" t="s">
        <v>8273</v>
      </c>
      <c r="R1328" t="str">
        <f t="shared" si="122"/>
        <v>technology</v>
      </c>
      <c r="S1328" t="str">
        <f t="shared" si="123"/>
        <v>wearables</v>
      </c>
      <c r="T1328">
        <v>1421348428</v>
      </c>
      <c r="U1328">
        <v>1417460428</v>
      </c>
      <c r="V1328" s="9">
        <f t="shared" si="124"/>
        <v>41974.791990740734</v>
      </c>
      <c r="W1328" s="10">
        <f t="shared" si="125"/>
        <v>42019.791990740734</v>
      </c>
    </row>
    <row r="1329" spans="1:23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>
        <f t="shared" si="120"/>
        <v>3.5520833333333335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1705</v>
      </c>
      <c r="N1329">
        <v>41</v>
      </c>
      <c r="O1329">
        <f t="shared" si="121"/>
        <v>41.585365853658537</v>
      </c>
      <c r="P1329" t="b">
        <v>0</v>
      </c>
      <c r="Q1329" t="s">
        <v>8273</v>
      </c>
      <c r="R1329" t="str">
        <f t="shared" si="122"/>
        <v>technology</v>
      </c>
      <c r="S1329" t="str">
        <f t="shared" si="123"/>
        <v>wearables</v>
      </c>
      <c r="T1329">
        <v>1432916235</v>
      </c>
      <c r="U1329">
        <v>1430324235</v>
      </c>
      <c r="V1329" s="9">
        <f t="shared" si="124"/>
        <v>42123.678645833337</v>
      </c>
      <c r="W1329" s="10">
        <f t="shared" si="125"/>
        <v>42153.678645833337</v>
      </c>
    </row>
    <row r="1330" spans="1:23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>
        <f t="shared" si="120"/>
        <v>2.3306666666666667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1748</v>
      </c>
      <c r="N1330">
        <v>15</v>
      </c>
      <c r="O1330">
        <f t="shared" si="121"/>
        <v>116.53333333333333</v>
      </c>
      <c r="P1330" t="b">
        <v>0</v>
      </c>
      <c r="Q1330" t="s">
        <v>8273</v>
      </c>
      <c r="R1330" t="str">
        <f t="shared" si="122"/>
        <v>technology</v>
      </c>
      <c r="S1330" t="str">
        <f t="shared" si="123"/>
        <v>wearables</v>
      </c>
      <c r="T1330">
        <v>1476458734</v>
      </c>
      <c r="U1330">
        <v>1472570734</v>
      </c>
      <c r="V1330" s="9">
        <f t="shared" si="124"/>
        <v>42612.642754629633</v>
      </c>
      <c r="W1330" s="10">
        <f t="shared" si="125"/>
        <v>42657.642754629633</v>
      </c>
    </row>
    <row r="1331" spans="1:23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>
        <f t="shared" si="120"/>
        <v>0.81600000000000006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408</v>
      </c>
      <c r="N1331">
        <v>9</v>
      </c>
      <c r="O1331">
        <f t="shared" si="121"/>
        <v>45.333333333333336</v>
      </c>
      <c r="P1331" t="b">
        <v>0</v>
      </c>
      <c r="Q1331" t="s">
        <v>8273</v>
      </c>
      <c r="R1331" t="str">
        <f t="shared" si="122"/>
        <v>technology</v>
      </c>
      <c r="S1331" t="str">
        <f t="shared" si="123"/>
        <v>wearables</v>
      </c>
      <c r="T1331">
        <v>1417501145</v>
      </c>
      <c r="U1331">
        <v>1414041545</v>
      </c>
      <c r="V1331" s="9">
        <f t="shared" si="124"/>
        <v>41935.221585648149</v>
      </c>
      <c r="W1331" s="10">
        <f t="shared" si="125"/>
        <v>41975.263252314813</v>
      </c>
    </row>
    <row r="1332" spans="1:23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>
        <f t="shared" si="120"/>
        <v>22.494285714285713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7873</v>
      </c>
      <c r="N1332">
        <v>50</v>
      </c>
      <c r="O1332">
        <f t="shared" si="121"/>
        <v>157.46</v>
      </c>
      <c r="P1332" t="b">
        <v>0</v>
      </c>
      <c r="Q1332" t="s">
        <v>8273</v>
      </c>
      <c r="R1332" t="str">
        <f t="shared" si="122"/>
        <v>technology</v>
      </c>
      <c r="S1332" t="str">
        <f t="shared" si="123"/>
        <v>wearables</v>
      </c>
      <c r="T1332">
        <v>1467432000</v>
      </c>
      <c r="U1332">
        <v>1464763109</v>
      </c>
      <c r="V1332" s="9">
        <f t="shared" si="124"/>
        <v>42522.276724537034</v>
      </c>
      <c r="W1332" s="10">
        <f t="shared" si="125"/>
        <v>42553.166666666672</v>
      </c>
    </row>
    <row r="1333" spans="1:23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>
        <f t="shared" si="120"/>
        <v>1.3668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3417</v>
      </c>
      <c r="N1333">
        <v>34</v>
      </c>
      <c r="O1333">
        <f t="shared" si="121"/>
        <v>100.5</v>
      </c>
      <c r="P1333" t="b">
        <v>0</v>
      </c>
      <c r="Q1333" t="s">
        <v>8273</v>
      </c>
      <c r="R1333" t="str">
        <f t="shared" si="122"/>
        <v>technology</v>
      </c>
      <c r="S1333" t="str">
        <f t="shared" si="123"/>
        <v>wearables</v>
      </c>
      <c r="T1333">
        <v>1471435554</v>
      </c>
      <c r="U1333">
        <v>1468843554</v>
      </c>
      <c r="V1333" s="9">
        <f t="shared" si="124"/>
        <v>42569.50409722222</v>
      </c>
      <c r="W1333" s="10">
        <f t="shared" si="125"/>
        <v>42599.50409722222</v>
      </c>
    </row>
    <row r="1334" spans="1:23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>
        <f t="shared" si="120"/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>
        <v>0</v>
      </c>
      <c r="O1334" t="e">
        <f t="shared" si="121"/>
        <v>#DIV/0!</v>
      </c>
      <c r="P1334" t="b">
        <v>0</v>
      </c>
      <c r="Q1334" t="s">
        <v>8273</v>
      </c>
      <c r="R1334" t="str">
        <f t="shared" si="122"/>
        <v>technology</v>
      </c>
      <c r="S1334" t="str">
        <f t="shared" si="123"/>
        <v>wearables</v>
      </c>
      <c r="T1334">
        <v>1485480408</v>
      </c>
      <c r="U1334">
        <v>1482888408</v>
      </c>
      <c r="V1334" s="9">
        <f t="shared" si="124"/>
        <v>42732.060277777782</v>
      </c>
      <c r="W1334" s="10">
        <f t="shared" si="125"/>
        <v>42762.060277777782</v>
      </c>
    </row>
    <row r="1335" spans="1:23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>
        <f t="shared" si="120"/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>
        <v>0</v>
      </c>
      <c r="O1335" t="e">
        <f t="shared" si="121"/>
        <v>#DIV/0!</v>
      </c>
      <c r="P1335" t="b">
        <v>0</v>
      </c>
      <c r="Q1335" t="s">
        <v>8273</v>
      </c>
      <c r="R1335" t="str">
        <f t="shared" si="122"/>
        <v>technology</v>
      </c>
      <c r="S1335" t="str">
        <f t="shared" si="123"/>
        <v>wearables</v>
      </c>
      <c r="T1335">
        <v>1405478025</v>
      </c>
      <c r="U1335">
        <v>1402886025</v>
      </c>
      <c r="V1335" s="9">
        <f t="shared" si="124"/>
        <v>41806.106770833336</v>
      </c>
      <c r="W1335" s="10">
        <f t="shared" si="125"/>
        <v>41836.106770833336</v>
      </c>
    </row>
    <row r="1336" spans="1:23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>
        <f t="shared" si="120"/>
        <v>10.754135338345865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14303</v>
      </c>
      <c r="N1336">
        <v>276</v>
      </c>
      <c r="O1336">
        <f t="shared" si="121"/>
        <v>51.822463768115945</v>
      </c>
      <c r="P1336" t="b">
        <v>0</v>
      </c>
      <c r="Q1336" t="s">
        <v>8273</v>
      </c>
      <c r="R1336" t="str">
        <f t="shared" si="122"/>
        <v>technology</v>
      </c>
      <c r="S1336" t="str">
        <f t="shared" si="123"/>
        <v>wearables</v>
      </c>
      <c r="T1336">
        <v>1457721287</v>
      </c>
      <c r="U1336">
        <v>1455129287</v>
      </c>
      <c r="V1336" s="9">
        <f t="shared" si="124"/>
        <v>42410.774155092593</v>
      </c>
      <c r="W1336" s="10">
        <f t="shared" si="125"/>
        <v>42440.774155092593</v>
      </c>
    </row>
    <row r="1337" spans="1:23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>
        <f t="shared" si="120"/>
        <v>19.759999999999998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4940</v>
      </c>
      <c r="N1337">
        <v>16</v>
      </c>
      <c r="O1337">
        <f t="shared" si="121"/>
        <v>308.75</v>
      </c>
      <c r="P1337" t="b">
        <v>0</v>
      </c>
      <c r="Q1337" t="s">
        <v>8273</v>
      </c>
      <c r="R1337" t="str">
        <f t="shared" si="122"/>
        <v>technology</v>
      </c>
      <c r="S1337" t="str">
        <f t="shared" si="123"/>
        <v>wearables</v>
      </c>
      <c r="T1337">
        <v>1449354502</v>
      </c>
      <c r="U1337">
        <v>1446762502</v>
      </c>
      <c r="V1337" s="9">
        <f t="shared" si="124"/>
        <v>42313.936365740738</v>
      </c>
      <c r="W1337" s="10">
        <f t="shared" si="125"/>
        <v>42343.936365740738</v>
      </c>
    </row>
    <row r="1338" spans="1:23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>
        <f t="shared" si="120"/>
        <v>84.946999999999989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84947</v>
      </c>
      <c r="N1338">
        <v>224</v>
      </c>
      <c r="O1338">
        <f t="shared" si="121"/>
        <v>379.22767857142856</v>
      </c>
      <c r="P1338" t="b">
        <v>0</v>
      </c>
      <c r="Q1338" t="s">
        <v>8273</v>
      </c>
      <c r="R1338" t="str">
        <f t="shared" si="122"/>
        <v>technology</v>
      </c>
      <c r="S1338" t="str">
        <f t="shared" si="123"/>
        <v>wearables</v>
      </c>
      <c r="T1338">
        <v>1418849028</v>
      </c>
      <c r="U1338">
        <v>1415825028</v>
      </c>
      <c r="V1338" s="9">
        <f t="shared" si="124"/>
        <v>41955.863750000004</v>
      </c>
      <c r="W1338" s="10">
        <f t="shared" si="125"/>
        <v>41990.863750000004</v>
      </c>
    </row>
    <row r="1339" spans="1:23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>
        <f t="shared" si="120"/>
        <v>49.381999999999998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24691</v>
      </c>
      <c r="N1339">
        <v>140</v>
      </c>
      <c r="O1339">
        <f t="shared" si="121"/>
        <v>176.36428571428573</v>
      </c>
      <c r="P1339" t="b">
        <v>0</v>
      </c>
      <c r="Q1339" t="s">
        <v>8273</v>
      </c>
      <c r="R1339" t="str">
        <f t="shared" si="122"/>
        <v>technology</v>
      </c>
      <c r="S1339" t="str">
        <f t="shared" si="123"/>
        <v>wearables</v>
      </c>
      <c r="T1339">
        <v>1488549079</v>
      </c>
      <c r="U1339">
        <v>1485957079</v>
      </c>
      <c r="V1339" s="9">
        <f t="shared" si="124"/>
        <v>42767.577303240745</v>
      </c>
      <c r="W1339" s="10">
        <f t="shared" si="125"/>
        <v>42797.577303240745</v>
      </c>
    </row>
    <row r="1340" spans="1:23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>
        <f t="shared" si="120"/>
        <v>3.3033333333333332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991</v>
      </c>
      <c r="N1340">
        <v>15</v>
      </c>
      <c r="O1340">
        <f t="shared" si="121"/>
        <v>66.066666666666663</v>
      </c>
      <c r="P1340" t="b">
        <v>0</v>
      </c>
      <c r="Q1340" t="s">
        <v>8273</v>
      </c>
      <c r="R1340" t="str">
        <f t="shared" si="122"/>
        <v>technology</v>
      </c>
      <c r="S1340" t="str">
        <f t="shared" si="123"/>
        <v>wearables</v>
      </c>
      <c r="T1340">
        <v>1438543033</v>
      </c>
      <c r="U1340">
        <v>1435951033</v>
      </c>
      <c r="V1340" s="9">
        <f t="shared" si="124"/>
        <v>42188.803622685184</v>
      </c>
      <c r="W1340" s="10">
        <f t="shared" si="125"/>
        <v>42218.803622685184</v>
      </c>
    </row>
    <row r="1341" spans="1:23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>
        <f t="shared" si="120"/>
        <v>6.6339999999999995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3317</v>
      </c>
      <c r="N1341">
        <v>37</v>
      </c>
      <c r="O1341">
        <f t="shared" si="121"/>
        <v>89.648648648648646</v>
      </c>
      <c r="P1341" t="b">
        <v>0</v>
      </c>
      <c r="Q1341" t="s">
        <v>8273</v>
      </c>
      <c r="R1341" t="str">
        <f t="shared" si="122"/>
        <v>technology</v>
      </c>
      <c r="S1341" t="str">
        <f t="shared" si="123"/>
        <v>wearables</v>
      </c>
      <c r="T1341">
        <v>1418056315</v>
      </c>
      <c r="U1341">
        <v>1414164715</v>
      </c>
      <c r="V1341" s="9">
        <f t="shared" si="124"/>
        <v>41936.647164351853</v>
      </c>
      <c r="W1341" s="10">
        <f t="shared" si="125"/>
        <v>41981.688831018517</v>
      </c>
    </row>
    <row r="1342" spans="1:23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>
        <f t="shared" si="120"/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>
        <v>0</v>
      </c>
      <c r="O1342" t="e">
        <f t="shared" si="121"/>
        <v>#DIV/0!</v>
      </c>
      <c r="P1342" t="b">
        <v>0</v>
      </c>
      <c r="Q1342" t="s">
        <v>8273</v>
      </c>
      <c r="R1342" t="str">
        <f t="shared" si="122"/>
        <v>technology</v>
      </c>
      <c r="S1342" t="str">
        <f t="shared" si="123"/>
        <v>wearables</v>
      </c>
      <c r="T1342">
        <v>1408112253</v>
      </c>
      <c r="U1342">
        <v>1405520253</v>
      </c>
      <c r="V1342" s="9">
        <f t="shared" si="124"/>
        <v>41836.595520833333</v>
      </c>
      <c r="W1342" s="10">
        <f t="shared" si="125"/>
        <v>41866.595520833333</v>
      </c>
    </row>
    <row r="1343" spans="1:23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>
        <f t="shared" si="120"/>
        <v>70.36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17590</v>
      </c>
      <c r="N1343">
        <v>46</v>
      </c>
      <c r="O1343">
        <f t="shared" si="121"/>
        <v>382.39130434782606</v>
      </c>
      <c r="P1343" t="b">
        <v>0</v>
      </c>
      <c r="Q1343" t="s">
        <v>8273</v>
      </c>
      <c r="R1343" t="str">
        <f t="shared" si="122"/>
        <v>technology</v>
      </c>
      <c r="S1343" t="str">
        <f t="shared" si="123"/>
        <v>wearables</v>
      </c>
      <c r="T1343">
        <v>1475333917</v>
      </c>
      <c r="U1343">
        <v>1472569117</v>
      </c>
      <c r="V1343" s="9">
        <f t="shared" si="124"/>
        <v>42612.624039351853</v>
      </c>
      <c r="W1343" s="10">
        <f t="shared" si="125"/>
        <v>42644.624039351853</v>
      </c>
    </row>
    <row r="1344" spans="1:23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>
        <f t="shared" si="120"/>
        <v>0.2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100</v>
      </c>
      <c r="N1344">
        <v>1</v>
      </c>
      <c r="O1344">
        <f t="shared" si="121"/>
        <v>100</v>
      </c>
      <c r="P1344" t="b">
        <v>0</v>
      </c>
      <c r="Q1344" t="s">
        <v>8273</v>
      </c>
      <c r="R1344" t="str">
        <f t="shared" si="122"/>
        <v>technology</v>
      </c>
      <c r="S1344" t="str">
        <f t="shared" si="123"/>
        <v>wearables</v>
      </c>
      <c r="T1344">
        <v>1437161739</v>
      </c>
      <c r="U1344">
        <v>1434569739</v>
      </c>
      <c r="V1344" s="9">
        <f t="shared" si="124"/>
        <v>42172.816423611104</v>
      </c>
      <c r="W1344" s="10">
        <f t="shared" si="125"/>
        <v>42202.816423611104</v>
      </c>
    </row>
    <row r="1345" spans="1:23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>
        <f t="shared" si="120"/>
        <v>102.298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51149</v>
      </c>
      <c r="N1345">
        <v>323</v>
      </c>
      <c r="O1345">
        <f t="shared" si="121"/>
        <v>158.35603715170279</v>
      </c>
      <c r="P1345" t="b">
        <v>0</v>
      </c>
      <c r="Q1345" t="s">
        <v>8273</v>
      </c>
      <c r="R1345" t="str">
        <f t="shared" si="122"/>
        <v>technology</v>
      </c>
      <c r="S1345" t="str">
        <f t="shared" si="123"/>
        <v>wearables</v>
      </c>
      <c r="T1345">
        <v>1471579140</v>
      </c>
      <c r="U1345">
        <v>1466512683</v>
      </c>
      <c r="V1345" s="9">
        <f t="shared" si="124"/>
        <v>42542.526423611111</v>
      </c>
      <c r="W1345" s="10">
        <f t="shared" si="125"/>
        <v>42601.165972222225</v>
      </c>
    </row>
    <row r="1346" spans="1:23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>
        <f t="shared" si="120"/>
        <v>377.73333333333335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5666</v>
      </c>
      <c r="N1346">
        <v>139</v>
      </c>
      <c r="O1346">
        <f t="shared" si="121"/>
        <v>40.762589928057551</v>
      </c>
      <c r="P1346" t="b">
        <v>1</v>
      </c>
      <c r="Q1346" t="s">
        <v>8274</v>
      </c>
      <c r="R1346" t="str">
        <f t="shared" si="122"/>
        <v>publishing</v>
      </c>
      <c r="S1346" t="str">
        <f t="shared" si="123"/>
        <v>nonfiction</v>
      </c>
      <c r="T1346">
        <v>1467313039</v>
      </c>
      <c r="U1346">
        <v>1464807439</v>
      </c>
      <c r="V1346" s="9">
        <f t="shared" si="124"/>
        <v>42522.789803240739</v>
      </c>
      <c r="W1346" s="10">
        <f t="shared" si="125"/>
        <v>42551.789803240739</v>
      </c>
    </row>
    <row r="1347" spans="1:23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>
        <f t="shared" ref="F1347:F1410" si="126">(E1347/D1347)*100</f>
        <v>125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375</v>
      </c>
      <c r="N1347">
        <v>7</v>
      </c>
      <c r="O1347">
        <f t="shared" ref="O1347:O1410" si="127">M1347/N1347</f>
        <v>53.571428571428569</v>
      </c>
      <c r="P1347" t="b">
        <v>1</v>
      </c>
      <c r="Q1347" t="s">
        <v>8274</v>
      </c>
      <c r="R1347" t="str">
        <f t="shared" ref="R1347:R1410" si="128">LEFT(Q1347,SEARCH("/",Q1347,1)-1)</f>
        <v>publishing</v>
      </c>
      <c r="S1347" t="str">
        <f t="shared" ref="S1347:S1410" si="129">RIGHT(Q1347,LEN(Q1347)-FIND("/",Q1347))</f>
        <v>nonfiction</v>
      </c>
      <c r="T1347">
        <v>1405366359</v>
      </c>
      <c r="U1347">
        <v>1402342359</v>
      </c>
      <c r="V1347" s="9">
        <f t="shared" ref="V1347:V1410" si="130">(((U1347/60)/60)/24)+DATE(1970,1,1)</f>
        <v>41799.814340277779</v>
      </c>
      <c r="W1347" s="10">
        <f t="shared" ref="W1347:W1410" si="131">(((T1347/60)/60)/24)+DATE(1970,1,1)</f>
        <v>41834.814340277779</v>
      </c>
    </row>
    <row r="1348" spans="1:23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>
        <f t="shared" si="126"/>
        <v>147.32653061224491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7219</v>
      </c>
      <c r="N1348">
        <v>149</v>
      </c>
      <c r="O1348">
        <f t="shared" si="127"/>
        <v>48.449664429530202</v>
      </c>
      <c r="P1348" t="b">
        <v>1</v>
      </c>
      <c r="Q1348" t="s">
        <v>8274</v>
      </c>
      <c r="R1348" t="str">
        <f t="shared" si="128"/>
        <v>publishing</v>
      </c>
      <c r="S1348" t="str">
        <f t="shared" si="129"/>
        <v>nonfiction</v>
      </c>
      <c r="T1348">
        <v>1372297751</v>
      </c>
      <c r="U1348">
        <v>1369705751</v>
      </c>
      <c r="V1348" s="9">
        <f t="shared" si="130"/>
        <v>41422.075821759259</v>
      </c>
      <c r="W1348" s="10">
        <f t="shared" si="131"/>
        <v>41452.075821759259</v>
      </c>
    </row>
    <row r="1349" spans="1:23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>
        <f t="shared" si="126"/>
        <v>102.2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2555</v>
      </c>
      <c r="N1349">
        <v>31</v>
      </c>
      <c r="O1349">
        <f t="shared" si="127"/>
        <v>82.41935483870968</v>
      </c>
      <c r="P1349" t="b">
        <v>1</v>
      </c>
      <c r="Q1349" t="s">
        <v>8274</v>
      </c>
      <c r="R1349" t="str">
        <f t="shared" si="128"/>
        <v>publishing</v>
      </c>
      <c r="S1349" t="str">
        <f t="shared" si="129"/>
        <v>nonfiction</v>
      </c>
      <c r="T1349">
        <v>1425741525</v>
      </c>
      <c r="U1349">
        <v>1423149525</v>
      </c>
      <c r="V1349" s="9">
        <f t="shared" si="130"/>
        <v>42040.638020833328</v>
      </c>
      <c r="W1349" s="10">
        <f t="shared" si="131"/>
        <v>42070.638020833328</v>
      </c>
    </row>
    <row r="1350" spans="1:23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>
        <f t="shared" si="126"/>
        <v>101.8723404255319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5985</v>
      </c>
      <c r="N1350">
        <v>26</v>
      </c>
      <c r="O1350">
        <f t="shared" si="127"/>
        <v>230.19230769230768</v>
      </c>
      <c r="P1350" t="b">
        <v>1</v>
      </c>
      <c r="Q1350" t="s">
        <v>8274</v>
      </c>
      <c r="R1350" t="str">
        <f t="shared" si="128"/>
        <v>publishing</v>
      </c>
      <c r="S1350" t="str">
        <f t="shared" si="129"/>
        <v>nonfiction</v>
      </c>
      <c r="T1350">
        <v>1418904533</v>
      </c>
      <c r="U1350">
        <v>1416485333</v>
      </c>
      <c r="V1350" s="9">
        <f t="shared" si="130"/>
        <v>41963.506168981476</v>
      </c>
      <c r="W1350" s="10">
        <f t="shared" si="131"/>
        <v>41991.506168981476</v>
      </c>
    </row>
    <row r="1351" spans="1:23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>
        <f t="shared" si="126"/>
        <v>204.2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10210</v>
      </c>
      <c r="N1351">
        <v>172</v>
      </c>
      <c r="O1351">
        <f t="shared" si="127"/>
        <v>59.360465116279073</v>
      </c>
      <c r="P1351" t="b">
        <v>1</v>
      </c>
      <c r="Q1351" t="s">
        <v>8274</v>
      </c>
      <c r="R1351" t="str">
        <f t="shared" si="128"/>
        <v>publishing</v>
      </c>
      <c r="S1351" t="str">
        <f t="shared" si="129"/>
        <v>nonfiction</v>
      </c>
      <c r="T1351">
        <v>1450249140</v>
      </c>
      <c r="U1351">
        <v>1447055935</v>
      </c>
      <c r="V1351" s="9">
        <f t="shared" si="130"/>
        <v>42317.33258101852</v>
      </c>
      <c r="W1351" s="10">
        <f t="shared" si="131"/>
        <v>42354.290972222225</v>
      </c>
    </row>
    <row r="1352" spans="1:23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>
        <f t="shared" si="126"/>
        <v>104.05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5202.5</v>
      </c>
      <c r="N1352">
        <v>78</v>
      </c>
      <c r="O1352">
        <f t="shared" si="127"/>
        <v>66.698717948717942</v>
      </c>
      <c r="P1352" t="b">
        <v>1</v>
      </c>
      <c r="Q1352" t="s">
        <v>8274</v>
      </c>
      <c r="R1352" t="str">
        <f t="shared" si="128"/>
        <v>publishing</v>
      </c>
      <c r="S1352" t="str">
        <f t="shared" si="129"/>
        <v>nonfiction</v>
      </c>
      <c r="T1352">
        <v>1451089134</v>
      </c>
      <c r="U1352">
        <v>1448497134</v>
      </c>
      <c r="V1352" s="9">
        <f t="shared" si="130"/>
        <v>42334.013124999998</v>
      </c>
      <c r="W1352" s="10">
        <f t="shared" si="131"/>
        <v>42364.013124999998</v>
      </c>
    </row>
    <row r="1353" spans="1:23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>
        <f t="shared" si="126"/>
        <v>101.265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20253</v>
      </c>
      <c r="N1353">
        <v>120</v>
      </c>
      <c r="O1353">
        <f t="shared" si="127"/>
        <v>168.77500000000001</v>
      </c>
      <c r="P1353" t="b">
        <v>1</v>
      </c>
      <c r="Q1353" t="s">
        <v>8274</v>
      </c>
      <c r="R1353" t="str">
        <f t="shared" si="128"/>
        <v>publishing</v>
      </c>
      <c r="S1353" t="str">
        <f t="shared" si="129"/>
        <v>nonfiction</v>
      </c>
      <c r="T1353">
        <v>1455299144</v>
      </c>
      <c r="U1353">
        <v>1452707144</v>
      </c>
      <c r="V1353" s="9">
        <f t="shared" si="130"/>
        <v>42382.74009259259</v>
      </c>
      <c r="W1353" s="10">
        <f t="shared" si="131"/>
        <v>42412.74009259259</v>
      </c>
    </row>
    <row r="1354" spans="1:23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>
        <f t="shared" si="126"/>
        <v>136.13999999999999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13614</v>
      </c>
      <c r="N1354">
        <v>227</v>
      </c>
      <c r="O1354">
        <f t="shared" si="127"/>
        <v>59.973568281938327</v>
      </c>
      <c r="P1354" t="b">
        <v>1</v>
      </c>
      <c r="Q1354" t="s">
        <v>8274</v>
      </c>
      <c r="R1354" t="str">
        <f t="shared" si="128"/>
        <v>publishing</v>
      </c>
      <c r="S1354" t="str">
        <f t="shared" si="129"/>
        <v>nonfiction</v>
      </c>
      <c r="T1354">
        <v>1441425540</v>
      </c>
      <c r="U1354">
        <v>1436968366</v>
      </c>
      <c r="V1354" s="9">
        <f t="shared" si="130"/>
        <v>42200.578310185185</v>
      </c>
      <c r="W1354" s="10">
        <f t="shared" si="131"/>
        <v>42252.165972222225</v>
      </c>
    </row>
    <row r="1355" spans="1:23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>
        <f t="shared" si="126"/>
        <v>133.6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1336</v>
      </c>
      <c r="N1355">
        <v>42</v>
      </c>
      <c r="O1355">
        <f t="shared" si="127"/>
        <v>31.80952380952381</v>
      </c>
      <c r="P1355" t="b">
        <v>1</v>
      </c>
      <c r="Q1355" t="s">
        <v>8274</v>
      </c>
      <c r="R1355" t="str">
        <f t="shared" si="128"/>
        <v>publishing</v>
      </c>
      <c r="S1355" t="str">
        <f t="shared" si="129"/>
        <v>nonfiction</v>
      </c>
      <c r="T1355">
        <v>1362960000</v>
      </c>
      <c r="U1355">
        <v>1359946188</v>
      </c>
      <c r="V1355" s="9">
        <f t="shared" si="130"/>
        <v>41309.11791666667</v>
      </c>
      <c r="W1355" s="10">
        <f t="shared" si="131"/>
        <v>41344</v>
      </c>
    </row>
    <row r="1356" spans="1:23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>
        <f t="shared" si="126"/>
        <v>130.25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1563</v>
      </c>
      <c r="N1356">
        <v>64</v>
      </c>
      <c r="O1356">
        <f t="shared" si="127"/>
        <v>24.421875</v>
      </c>
      <c r="P1356" t="b">
        <v>1</v>
      </c>
      <c r="Q1356" t="s">
        <v>8274</v>
      </c>
      <c r="R1356" t="str">
        <f t="shared" si="128"/>
        <v>publishing</v>
      </c>
      <c r="S1356" t="str">
        <f t="shared" si="129"/>
        <v>nonfiction</v>
      </c>
      <c r="T1356">
        <v>1465672979</v>
      </c>
      <c r="U1356">
        <v>1463080979</v>
      </c>
      <c r="V1356" s="9">
        <f t="shared" si="130"/>
        <v>42502.807627314818</v>
      </c>
      <c r="W1356" s="10">
        <f t="shared" si="131"/>
        <v>42532.807627314818</v>
      </c>
    </row>
    <row r="1357" spans="1:23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>
        <f t="shared" si="126"/>
        <v>122.67999999999999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3067</v>
      </c>
      <c r="N1357">
        <v>121</v>
      </c>
      <c r="O1357">
        <f t="shared" si="127"/>
        <v>25.347107438016529</v>
      </c>
      <c r="P1357" t="b">
        <v>1</v>
      </c>
      <c r="Q1357" t="s">
        <v>8274</v>
      </c>
      <c r="R1357" t="str">
        <f t="shared" si="128"/>
        <v>publishing</v>
      </c>
      <c r="S1357" t="str">
        <f t="shared" si="129"/>
        <v>nonfiction</v>
      </c>
      <c r="T1357">
        <v>1354269600</v>
      </c>
      <c r="U1357">
        <v>1351663605</v>
      </c>
      <c r="V1357" s="9">
        <f t="shared" si="130"/>
        <v>41213.254687499997</v>
      </c>
      <c r="W1357" s="10">
        <f t="shared" si="131"/>
        <v>41243.416666666664</v>
      </c>
    </row>
    <row r="1358" spans="1:23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>
        <f t="shared" si="126"/>
        <v>182.81058823529412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6215.56</v>
      </c>
      <c r="N1358">
        <v>87</v>
      </c>
      <c r="O1358">
        <f t="shared" si="127"/>
        <v>71.443218390804603</v>
      </c>
      <c r="P1358" t="b">
        <v>1</v>
      </c>
      <c r="Q1358" t="s">
        <v>8274</v>
      </c>
      <c r="R1358" t="str">
        <f t="shared" si="128"/>
        <v>publishing</v>
      </c>
      <c r="S1358" t="str">
        <f t="shared" si="129"/>
        <v>nonfiction</v>
      </c>
      <c r="T1358">
        <v>1372985760</v>
      </c>
      <c r="U1358">
        <v>1370393760</v>
      </c>
      <c r="V1358" s="9">
        <f t="shared" si="130"/>
        <v>41430.038888888892</v>
      </c>
      <c r="W1358" s="10">
        <f t="shared" si="131"/>
        <v>41460.038888888892</v>
      </c>
    </row>
    <row r="1359" spans="1:23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>
        <f t="shared" si="126"/>
        <v>125.29999999999998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2506</v>
      </c>
      <c r="N1359">
        <v>65</v>
      </c>
      <c r="O1359">
        <f t="shared" si="127"/>
        <v>38.553846153846152</v>
      </c>
      <c r="P1359" t="b">
        <v>1</v>
      </c>
      <c r="Q1359" t="s">
        <v>8274</v>
      </c>
      <c r="R1359" t="str">
        <f t="shared" si="128"/>
        <v>publishing</v>
      </c>
      <c r="S1359" t="str">
        <f t="shared" si="129"/>
        <v>nonfiction</v>
      </c>
      <c r="T1359">
        <v>1362117540</v>
      </c>
      <c r="U1359">
        <v>1359587137</v>
      </c>
      <c r="V1359" s="9">
        <f t="shared" si="130"/>
        <v>41304.962233796294</v>
      </c>
      <c r="W1359" s="10">
        <f t="shared" si="131"/>
        <v>41334.249305555553</v>
      </c>
    </row>
    <row r="1360" spans="1:23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>
        <f t="shared" si="126"/>
        <v>111.66666666666667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3350</v>
      </c>
      <c r="N1360">
        <v>49</v>
      </c>
      <c r="O1360">
        <f t="shared" si="127"/>
        <v>68.367346938775512</v>
      </c>
      <c r="P1360" t="b">
        <v>1</v>
      </c>
      <c r="Q1360" t="s">
        <v>8274</v>
      </c>
      <c r="R1360" t="str">
        <f t="shared" si="128"/>
        <v>publishing</v>
      </c>
      <c r="S1360" t="str">
        <f t="shared" si="129"/>
        <v>nonfiction</v>
      </c>
      <c r="T1360">
        <v>1309009323</v>
      </c>
      <c r="U1360">
        <v>1306417323</v>
      </c>
      <c r="V1360" s="9">
        <f t="shared" si="130"/>
        <v>40689.570868055554</v>
      </c>
      <c r="W1360" s="10">
        <f t="shared" si="131"/>
        <v>40719.570868055554</v>
      </c>
    </row>
    <row r="1361" spans="1:23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>
        <f t="shared" si="126"/>
        <v>115.75757575757575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764</v>
      </c>
      <c r="N1361">
        <v>19</v>
      </c>
      <c r="O1361">
        <f t="shared" si="127"/>
        <v>40.210526315789473</v>
      </c>
      <c r="P1361" t="b">
        <v>1</v>
      </c>
      <c r="Q1361" t="s">
        <v>8274</v>
      </c>
      <c r="R1361" t="str">
        <f t="shared" si="128"/>
        <v>publishing</v>
      </c>
      <c r="S1361" t="str">
        <f t="shared" si="129"/>
        <v>nonfiction</v>
      </c>
      <c r="T1361">
        <v>1309980790</v>
      </c>
      <c r="U1361">
        <v>1304623990</v>
      </c>
      <c r="V1361" s="9">
        <f t="shared" si="130"/>
        <v>40668.814699074072</v>
      </c>
      <c r="W1361" s="10">
        <f t="shared" si="131"/>
        <v>40730.814699074072</v>
      </c>
    </row>
    <row r="1362" spans="1:23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>
        <f t="shared" si="126"/>
        <v>173.2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2598</v>
      </c>
      <c r="N1362">
        <v>81</v>
      </c>
      <c r="O1362">
        <f t="shared" si="127"/>
        <v>32.074074074074076</v>
      </c>
      <c r="P1362" t="b">
        <v>1</v>
      </c>
      <c r="Q1362" t="s">
        <v>8274</v>
      </c>
      <c r="R1362" t="str">
        <f t="shared" si="128"/>
        <v>publishing</v>
      </c>
      <c r="S1362" t="str">
        <f t="shared" si="129"/>
        <v>nonfiction</v>
      </c>
      <c r="T1362">
        <v>1343943420</v>
      </c>
      <c r="U1362">
        <v>1341524220</v>
      </c>
      <c r="V1362" s="9">
        <f t="shared" si="130"/>
        <v>41095.900694444441</v>
      </c>
      <c r="W1362" s="10">
        <f t="shared" si="131"/>
        <v>41123.900694444441</v>
      </c>
    </row>
    <row r="1363" spans="1:23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>
        <f t="shared" si="126"/>
        <v>125.98333333333333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7559</v>
      </c>
      <c r="N1363">
        <v>264</v>
      </c>
      <c r="O1363">
        <f t="shared" si="127"/>
        <v>28.632575757575758</v>
      </c>
      <c r="P1363" t="b">
        <v>1</v>
      </c>
      <c r="Q1363" t="s">
        <v>8274</v>
      </c>
      <c r="R1363" t="str">
        <f t="shared" si="128"/>
        <v>publishing</v>
      </c>
      <c r="S1363" t="str">
        <f t="shared" si="129"/>
        <v>nonfiction</v>
      </c>
      <c r="T1363">
        <v>1403370772</v>
      </c>
      <c r="U1363">
        <v>1400778772</v>
      </c>
      <c r="V1363" s="9">
        <f t="shared" si="130"/>
        <v>41781.717268518521</v>
      </c>
      <c r="W1363" s="10">
        <f t="shared" si="131"/>
        <v>41811.717268518521</v>
      </c>
    </row>
    <row r="1364" spans="1:23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>
        <f t="shared" si="126"/>
        <v>109.1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1091</v>
      </c>
      <c r="N1364">
        <v>25</v>
      </c>
      <c r="O1364">
        <f t="shared" si="127"/>
        <v>43.64</v>
      </c>
      <c r="P1364" t="b">
        <v>1</v>
      </c>
      <c r="Q1364" t="s">
        <v>8274</v>
      </c>
      <c r="R1364" t="str">
        <f t="shared" si="128"/>
        <v>publishing</v>
      </c>
      <c r="S1364" t="str">
        <f t="shared" si="129"/>
        <v>nonfiction</v>
      </c>
      <c r="T1364">
        <v>1378592731</v>
      </c>
      <c r="U1364">
        <v>1373408731</v>
      </c>
      <c r="V1364" s="9">
        <f t="shared" si="130"/>
        <v>41464.934386574074</v>
      </c>
      <c r="W1364" s="10">
        <f t="shared" si="131"/>
        <v>41524.934386574074</v>
      </c>
    </row>
    <row r="1365" spans="1:23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>
        <f t="shared" si="126"/>
        <v>100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200</v>
      </c>
      <c r="N1365">
        <v>5</v>
      </c>
      <c r="O1365">
        <f t="shared" si="127"/>
        <v>40</v>
      </c>
      <c r="P1365" t="b">
        <v>1</v>
      </c>
      <c r="Q1365" t="s">
        <v>8274</v>
      </c>
      <c r="R1365" t="str">
        <f t="shared" si="128"/>
        <v>publishing</v>
      </c>
      <c r="S1365" t="str">
        <f t="shared" si="129"/>
        <v>nonfiction</v>
      </c>
      <c r="T1365">
        <v>1455523140</v>
      </c>
      <c r="U1365">
        <v>1453925727</v>
      </c>
      <c r="V1365" s="9">
        <f t="shared" si="130"/>
        <v>42396.8440625</v>
      </c>
      <c r="W1365" s="10">
        <f t="shared" si="131"/>
        <v>42415.332638888889</v>
      </c>
    </row>
    <row r="1366" spans="1:23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>
        <f t="shared" si="126"/>
        <v>118.64285714285714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49830</v>
      </c>
      <c r="N1366">
        <v>144</v>
      </c>
      <c r="O1366">
        <f t="shared" si="127"/>
        <v>346.04166666666669</v>
      </c>
      <c r="P1366" t="b">
        <v>1</v>
      </c>
      <c r="Q1366" t="s">
        <v>8276</v>
      </c>
      <c r="R1366" t="str">
        <f t="shared" si="128"/>
        <v>music</v>
      </c>
      <c r="S1366" t="str">
        <f t="shared" si="129"/>
        <v>rock</v>
      </c>
      <c r="T1366">
        <v>1420648906</v>
      </c>
      <c r="U1366">
        <v>1415464906</v>
      </c>
      <c r="V1366" s="9">
        <f t="shared" si="130"/>
        <v>41951.695671296293</v>
      </c>
      <c r="W1366" s="10">
        <f t="shared" si="131"/>
        <v>42011.6956712963</v>
      </c>
    </row>
    <row r="1367" spans="1:23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>
        <f t="shared" si="126"/>
        <v>100.26666666666667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7520</v>
      </c>
      <c r="N1367">
        <v>92</v>
      </c>
      <c r="O1367">
        <f t="shared" si="127"/>
        <v>81.739130434782609</v>
      </c>
      <c r="P1367" t="b">
        <v>1</v>
      </c>
      <c r="Q1367" t="s">
        <v>8276</v>
      </c>
      <c r="R1367" t="str">
        <f t="shared" si="128"/>
        <v>music</v>
      </c>
      <c r="S1367" t="str">
        <f t="shared" si="129"/>
        <v>rock</v>
      </c>
      <c r="T1367">
        <v>1426523752</v>
      </c>
      <c r="U1367">
        <v>1423935352</v>
      </c>
      <c r="V1367" s="9">
        <f t="shared" si="130"/>
        <v>42049.733240740738</v>
      </c>
      <c r="W1367" s="10">
        <f t="shared" si="131"/>
        <v>42079.691574074073</v>
      </c>
    </row>
    <row r="1368" spans="1:23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>
        <f t="shared" si="126"/>
        <v>126.48920000000001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9486.69</v>
      </c>
      <c r="N1368">
        <v>147</v>
      </c>
      <c r="O1368">
        <f t="shared" si="127"/>
        <v>64.535306122448986</v>
      </c>
      <c r="P1368" t="b">
        <v>1</v>
      </c>
      <c r="Q1368" t="s">
        <v>8276</v>
      </c>
      <c r="R1368" t="str">
        <f t="shared" si="128"/>
        <v>music</v>
      </c>
      <c r="S1368" t="str">
        <f t="shared" si="129"/>
        <v>rock</v>
      </c>
      <c r="T1368">
        <v>1417049663</v>
      </c>
      <c r="U1368">
        <v>1413158063</v>
      </c>
      <c r="V1368" s="9">
        <f t="shared" si="130"/>
        <v>41924.996099537035</v>
      </c>
      <c r="W1368" s="10">
        <f t="shared" si="131"/>
        <v>41970.037766203706</v>
      </c>
    </row>
    <row r="1369" spans="1:23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>
        <f t="shared" si="126"/>
        <v>114.26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5713</v>
      </c>
      <c r="N1369">
        <v>90</v>
      </c>
      <c r="O1369">
        <f t="shared" si="127"/>
        <v>63.477777777777774</v>
      </c>
      <c r="P1369" t="b">
        <v>1</v>
      </c>
      <c r="Q1369" t="s">
        <v>8276</v>
      </c>
      <c r="R1369" t="str">
        <f t="shared" si="128"/>
        <v>music</v>
      </c>
      <c r="S1369" t="str">
        <f t="shared" si="129"/>
        <v>rock</v>
      </c>
      <c r="T1369">
        <v>1447463050</v>
      </c>
      <c r="U1369">
        <v>1444867450</v>
      </c>
      <c r="V1369" s="9">
        <f t="shared" si="130"/>
        <v>42292.002893518518</v>
      </c>
      <c r="W1369" s="10">
        <f t="shared" si="131"/>
        <v>42322.044560185182</v>
      </c>
    </row>
    <row r="1370" spans="1:23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>
        <f t="shared" si="126"/>
        <v>110.7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5535</v>
      </c>
      <c r="N1370">
        <v>87</v>
      </c>
      <c r="O1370">
        <f t="shared" si="127"/>
        <v>63.620689655172413</v>
      </c>
      <c r="P1370" t="b">
        <v>1</v>
      </c>
      <c r="Q1370" t="s">
        <v>8276</v>
      </c>
      <c r="R1370" t="str">
        <f t="shared" si="128"/>
        <v>music</v>
      </c>
      <c r="S1370" t="str">
        <f t="shared" si="129"/>
        <v>rock</v>
      </c>
      <c r="T1370">
        <v>1434342894</v>
      </c>
      <c r="U1370">
        <v>1432269294</v>
      </c>
      <c r="V1370" s="9">
        <f t="shared" si="130"/>
        <v>42146.190902777773</v>
      </c>
      <c r="W1370" s="10">
        <f t="shared" si="131"/>
        <v>42170.190902777773</v>
      </c>
    </row>
    <row r="1371" spans="1:23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>
        <f t="shared" si="126"/>
        <v>105.34805315203954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34090.629999999997</v>
      </c>
      <c r="N1371">
        <v>406</v>
      </c>
      <c r="O1371">
        <f t="shared" si="127"/>
        <v>83.967068965517228</v>
      </c>
      <c r="P1371" t="b">
        <v>1</v>
      </c>
      <c r="Q1371" t="s">
        <v>8276</v>
      </c>
      <c r="R1371" t="str">
        <f t="shared" si="128"/>
        <v>music</v>
      </c>
      <c r="S1371" t="str">
        <f t="shared" si="129"/>
        <v>rock</v>
      </c>
      <c r="T1371">
        <v>1397225746</v>
      </c>
      <c r="U1371">
        <v>1394633746</v>
      </c>
      <c r="V1371" s="9">
        <f t="shared" si="130"/>
        <v>41710.594282407408</v>
      </c>
      <c r="W1371" s="10">
        <f t="shared" si="131"/>
        <v>41740.594282407408</v>
      </c>
    </row>
    <row r="1372" spans="1:23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>
        <f t="shared" si="126"/>
        <v>103.66666666666666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1555</v>
      </c>
      <c r="N1372">
        <v>20</v>
      </c>
      <c r="O1372">
        <f t="shared" si="127"/>
        <v>77.75</v>
      </c>
      <c r="P1372" t="b">
        <v>1</v>
      </c>
      <c r="Q1372" t="s">
        <v>8276</v>
      </c>
      <c r="R1372" t="str">
        <f t="shared" si="128"/>
        <v>music</v>
      </c>
      <c r="S1372" t="str">
        <f t="shared" si="129"/>
        <v>rock</v>
      </c>
      <c r="T1372">
        <v>1381881890</v>
      </c>
      <c r="U1372">
        <v>1380585890</v>
      </c>
      <c r="V1372" s="9">
        <f t="shared" si="130"/>
        <v>41548.00335648148</v>
      </c>
      <c r="W1372" s="10">
        <f t="shared" si="131"/>
        <v>41563.00335648148</v>
      </c>
    </row>
    <row r="1373" spans="1:23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>
        <f t="shared" si="126"/>
        <v>107.08672667523933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7495</v>
      </c>
      <c r="N1373">
        <v>70</v>
      </c>
      <c r="O1373">
        <f t="shared" si="127"/>
        <v>107.07142857142857</v>
      </c>
      <c r="P1373" t="b">
        <v>1</v>
      </c>
      <c r="Q1373" t="s">
        <v>8276</v>
      </c>
      <c r="R1373" t="str">
        <f t="shared" si="128"/>
        <v>music</v>
      </c>
      <c r="S1373" t="str">
        <f t="shared" si="129"/>
        <v>rock</v>
      </c>
      <c r="T1373">
        <v>1431022342</v>
      </c>
      <c r="U1373">
        <v>1428430342</v>
      </c>
      <c r="V1373" s="9">
        <f t="shared" si="130"/>
        <v>42101.758587962962</v>
      </c>
      <c r="W1373" s="10">
        <f t="shared" si="131"/>
        <v>42131.758587962962</v>
      </c>
    </row>
    <row r="1374" spans="1:23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>
        <f t="shared" si="126"/>
        <v>124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620</v>
      </c>
      <c r="N1374">
        <v>16</v>
      </c>
      <c r="O1374">
        <f t="shared" si="127"/>
        <v>38.75</v>
      </c>
      <c r="P1374" t="b">
        <v>1</v>
      </c>
      <c r="Q1374" t="s">
        <v>8276</v>
      </c>
      <c r="R1374" t="str">
        <f t="shared" si="128"/>
        <v>music</v>
      </c>
      <c r="S1374" t="str">
        <f t="shared" si="129"/>
        <v>rock</v>
      </c>
      <c r="T1374">
        <v>1342115132</v>
      </c>
      <c r="U1374">
        <v>1339523132</v>
      </c>
      <c r="V1374" s="9">
        <f t="shared" si="130"/>
        <v>41072.739953703705</v>
      </c>
      <c r="W1374" s="10">
        <f t="shared" si="131"/>
        <v>41102.739953703705</v>
      </c>
    </row>
    <row r="1375" spans="1:23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>
        <f t="shared" si="126"/>
        <v>105.01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10501</v>
      </c>
      <c r="N1375">
        <v>52</v>
      </c>
      <c r="O1375">
        <f t="shared" si="127"/>
        <v>201.94230769230768</v>
      </c>
      <c r="P1375" t="b">
        <v>1</v>
      </c>
      <c r="Q1375" t="s">
        <v>8276</v>
      </c>
      <c r="R1375" t="str">
        <f t="shared" si="128"/>
        <v>music</v>
      </c>
      <c r="S1375" t="str">
        <f t="shared" si="129"/>
        <v>rock</v>
      </c>
      <c r="T1375">
        <v>1483138233</v>
      </c>
      <c r="U1375">
        <v>1480546233</v>
      </c>
      <c r="V1375" s="9">
        <f t="shared" si="130"/>
        <v>42704.95177083333</v>
      </c>
      <c r="W1375" s="10">
        <f t="shared" si="131"/>
        <v>42734.95177083333</v>
      </c>
    </row>
    <row r="1376" spans="1:23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>
        <f t="shared" si="126"/>
        <v>189.46666666666667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2842</v>
      </c>
      <c r="N1376">
        <v>66</v>
      </c>
      <c r="O1376">
        <f t="shared" si="127"/>
        <v>43.060606060606062</v>
      </c>
      <c r="P1376" t="b">
        <v>1</v>
      </c>
      <c r="Q1376" t="s">
        <v>8276</v>
      </c>
      <c r="R1376" t="str">
        <f t="shared" si="128"/>
        <v>music</v>
      </c>
      <c r="S1376" t="str">
        <f t="shared" si="129"/>
        <v>rock</v>
      </c>
      <c r="T1376">
        <v>1458874388</v>
      </c>
      <c r="U1376">
        <v>1456285988</v>
      </c>
      <c r="V1376" s="9">
        <f t="shared" si="130"/>
        <v>42424.161898148144</v>
      </c>
      <c r="W1376" s="10">
        <f t="shared" si="131"/>
        <v>42454.12023148148</v>
      </c>
    </row>
    <row r="1377" spans="1:23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>
        <f t="shared" si="126"/>
        <v>171.32499999999999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6853</v>
      </c>
      <c r="N1377">
        <v>109</v>
      </c>
      <c r="O1377">
        <f t="shared" si="127"/>
        <v>62.871559633027523</v>
      </c>
      <c r="P1377" t="b">
        <v>1</v>
      </c>
      <c r="Q1377" t="s">
        <v>8276</v>
      </c>
      <c r="R1377" t="str">
        <f t="shared" si="128"/>
        <v>music</v>
      </c>
      <c r="S1377" t="str">
        <f t="shared" si="129"/>
        <v>rock</v>
      </c>
      <c r="T1377">
        <v>1484444119</v>
      </c>
      <c r="U1377">
        <v>1481852119</v>
      </c>
      <c r="V1377" s="9">
        <f t="shared" si="130"/>
        <v>42720.066192129627</v>
      </c>
      <c r="W1377" s="10">
        <f t="shared" si="131"/>
        <v>42750.066192129627</v>
      </c>
    </row>
    <row r="1378" spans="1:23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>
        <f t="shared" si="126"/>
        <v>252.48648648648651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9342</v>
      </c>
      <c r="N1378">
        <v>168</v>
      </c>
      <c r="O1378">
        <f t="shared" si="127"/>
        <v>55.607142857142854</v>
      </c>
      <c r="P1378" t="b">
        <v>1</v>
      </c>
      <c r="Q1378" t="s">
        <v>8276</v>
      </c>
      <c r="R1378" t="str">
        <f t="shared" si="128"/>
        <v>music</v>
      </c>
      <c r="S1378" t="str">
        <f t="shared" si="129"/>
        <v>rock</v>
      </c>
      <c r="T1378">
        <v>1480784606</v>
      </c>
      <c r="U1378">
        <v>1478189006</v>
      </c>
      <c r="V1378" s="9">
        <f t="shared" si="130"/>
        <v>42677.669050925921</v>
      </c>
      <c r="W1378" s="10">
        <f t="shared" si="131"/>
        <v>42707.710717592592</v>
      </c>
    </row>
    <row r="1379" spans="1:23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>
        <f t="shared" si="126"/>
        <v>116.15384615384616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1510</v>
      </c>
      <c r="N1379">
        <v>31</v>
      </c>
      <c r="O1379">
        <f t="shared" si="127"/>
        <v>48.70967741935484</v>
      </c>
      <c r="P1379" t="b">
        <v>1</v>
      </c>
      <c r="Q1379" t="s">
        <v>8276</v>
      </c>
      <c r="R1379" t="str">
        <f t="shared" si="128"/>
        <v>music</v>
      </c>
      <c r="S1379" t="str">
        <f t="shared" si="129"/>
        <v>rock</v>
      </c>
      <c r="T1379">
        <v>1486095060</v>
      </c>
      <c r="U1379">
        <v>1484198170</v>
      </c>
      <c r="V1379" s="9">
        <f t="shared" si="130"/>
        <v>42747.219560185185</v>
      </c>
      <c r="W1379" s="10">
        <f t="shared" si="131"/>
        <v>42769.174305555556</v>
      </c>
    </row>
    <row r="1380" spans="1:23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>
        <f t="shared" si="126"/>
        <v>203.35000000000002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4067</v>
      </c>
      <c r="N1380">
        <v>133</v>
      </c>
      <c r="O1380">
        <f t="shared" si="127"/>
        <v>30.578947368421051</v>
      </c>
      <c r="P1380" t="b">
        <v>1</v>
      </c>
      <c r="Q1380" t="s">
        <v>8276</v>
      </c>
      <c r="R1380" t="str">
        <f t="shared" si="128"/>
        <v>music</v>
      </c>
      <c r="S1380" t="str">
        <f t="shared" si="129"/>
        <v>rock</v>
      </c>
      <c r="T1380">
        <v>1470075210</v>
      </c>
      <c r="U1380">
        <v>1468779210</v>
      </c>
      <c r="V1380" s="9">
        <f t="shared" si="130"/>
        <v>42568.759374999994</v>
      </c>
      <c r="W1380" s="10">
        <f t="shared" si="131"/>
        <v>42583.759374999994</v>
      </c>
    </row>
    <row r="1381" spans="1:23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>
        <f t="shared" si="126"/>
        <v>111.60000000000001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11160</v>
      </c>
      <c r="N1381">
        <v>151</v>
      </c>
      <c r="O1381">
        <f t="shared" si="127"/>
        <v>73.907284768211923</v>
      </c>
      <c r="P1381" t="b">
        <v>1</v>
      </c>
      <c r="Q1381" t="s">
        <v>8276</v>
      </c>
      <c r="R1381" t="str">
        <f t="shared" si="128"/>
        <v>music</v>
      </c>
      <c r="S1381" t="str">
        <f t="shared" si="129"/>
        <v>rock</v>
      </c>
      <c r="T1381">
        <v>1433504876</v>
      </c>
      <c r="U1381">
        <v>1430912876</v>
      </c>
      <c r="V1381" s="9">
        <f t="shared" si="130"/>
        <v>42130.491620370376</v>
      </c>
      <c r="W1381" s="10">
        <f t="shared" si="131"/>
        <v>42160.491620370376</v>
      </c>
    </row>
    <row r="1382" spans="1:23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>
        <f t="shared" si="126"/>
        <v>424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106</v>
      </c>
      <c r="N1382">
        <v>5</v>
      </c>
      <c r="O1382">
        <f t="shared" si="127"/>
        <v>21.2</v>
      </c>
      <c r="P1382" t="b">
        <v>1</v>
      </c>
      <c r="Q1382" t="s">
        <v>8276</v>
      </c>
      <c r="R1382" t="str">
        <f t="shared" si="128"/>
        <v>music</v>
      </c>
      <c r="S1382" t="str">
        <f t="shared" si="129"/>
        <v>rock</v>
      </c>
      <c r="T1382">
        <v>1433815200</v>
      </c>
      <c r="U1382">
        <v>1431886706</v>
      </c>
      <c r="V1382" s="9">
        <f t="shared" si="130"/>
        <v>42141.762800925921</v>
      </c>
      <c r="W1382" s="10">
        <f t="shared" si="131"/>
        <v>42164.083333333328</v>
      </c>
    </row>
    <row r="1383" spans="1:23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>
        <f t="shared" si="126"/>
        <v>107.1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5355</v>
      </c>
      <c r="N1383">
        <v>73</v>
      </c>
      <c r="O1383">
        <f t="shared" si="127"/>
        <v>73.356164383561648</v>
      </c>
      <c r="P1383" t="b">
        <v>1</v>
      </c>
      <c r="Q1383" t="s">
        <v>8276</v>
      </c>
      <c r="R1383" t="str">
        <f t="shared" si="128"/>
        <v>music</v>
      </c>
      <c r="S1383" t="str">
        <f t="shared" si="129"/>
        <v>rock</v>
      </c>
      <c r="T1383">
        <v>1482988125</v>
      </c>
      <c r="U1383">
        <v>1480396125</v>
      </c>
      <c r="V1383" s="9">
        <f t="shared" si="130"/>
        <v>42703.214409722219</v>
      </c>
      <c r="W1383" s="10">
        <f t="shared" si="131"/>
        <v>42733.214409722219</v>
      </c>
    </row>
    <row r="1384" spans="1:23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>
        <f t="shared" si="126"/>
        <v>104.3625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8349</v>
      </c>
      <c r="N1384">
        <v>148</v>
      </c>
      <c r="O1384">
        <f t="shared" si="127"/>
        <v>56.412162162162161</v>
      </c>
      <c r="P1384" t="b">
        <v>1</v>
      </c>
      <c r="Q1384" t="s">
        <v>8276</v>
      </c>
      <c r="R1384" t="str">
        <f t="shared" si="128"/>
        <v>music</v>
      </c>
      <c r="S1384" t="str">
        <f t="shared" si="129"/>
        <v>rock</v>
      </c>
      <c r="T1384">
        <v>1367867536</v>
      </c>
      <c r="U1384">
        <v>1365275536</v>
      </c>
      <c r="V1384" s="9">
        <f t="shared" si="130"/>
        <v>41370.800185185188</v>
      </c>
      <c r="W1384" s="10">
        <f t="shared" si="131"/>
        <v>41400.800185185188</v>
      </c>
    </row>
    <row r="1385" spans="1:23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>
        <f t="shared" si="126"/>
        <v>212.40909090909091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4673</v>
      </c>
      <c r="N1385">
        <v>93</v>
      </c>
      <c r="O1385">
        <f t="shared" si="127"/>
        <v>50.247311827956992</v>
      </c>
      <c r="P1385" t="b">
        <v>1</v>
      </c>
      <c r="Q1385" t="s">
        <v>8276</v>
      </c>
      <c r="R1385" t="str">
        <f t="shared" si="128"/>
        <v>music</v>
      </c>
      <c r="S1385" t="str">
        <f t="shared" si="129"/>
        <v>rock</v>
      </c>
      <c r="T1385">
        <v>1482457678</v>
      </c>
      <c r="U1385">
        <v>1480729678</v>
      </c>
      <c r="V1385" s="9">
        <f t="shared" si="130"/>
        <v>42707.074976851851</v>
      </c>
      <c r="W1385" s="10">
        <f t="shared" si="131"/>
        <v>42727.074976851851</v>
      </c>
    </row>
    <row r="1386" spans="1:23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>
        <f t="shared" si="126"/>
        <v>124.08571428571429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4343</v>
      </c>
      <c r="N1386">
        <v>63</v>
      </c>
      <c r="O1386">
        <f t="shared" si="127"/>
        <v>68.936507936507937</v>
      </c>
      <c r="P1386" t="b">
        <v>1</v>
      </c>
      <c r="Q1386" t="s">
        <v>8276</v>
      </c>
      <c r="R1386" t="str">
        <f t="shared" si="128"/>
        <v>music</v>
      </c>
      <c r="S1386" t="str">
        <f t="shared" si="129"/>
        <v>rock</v>
      </c>
      <c r="T1386">
        <v>1436117922</v>
      </c>
      <c r="U1386">
        <v>1433525922</v>
      </c>
      <c r="V1386" s="9">
        <f t="shared" si="130"/>
        <v>42160.735208333332</v>
      </c>
      <c r="W1386" s="10">
        <f t="shared" si="131"/>
        <v>42190.735208333332</v>
      </c>
    </row>
    <row r="1387" spans="1:23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>
        <f t="shared" si="126"/>
        <v>110.406125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8832.49</v>
      </c>
      <c r="N1387">
        <v>134</v>
      </c>
      <c r="O1387">
        <f t="shared" si="127"/>
        <v>65.914104477611943</v>
      </c>
      <c r="P1387" t="b">
        <v>1</v>
      </c>
      <c r="Q1387" t="s">
        <v>8276</v>
      </c>
      <c r="R1387" t="str">
        <f t="shared" si="128"/>
        <v>music</v>
      </c>
      <c r="S1387" t="str">
        <f t="shared" si="129"/>
        <v>rock</v>
      </c>
      <c r="T1387">
        <v>1461931860</v>
      </c>
      <c r="U1387">
        <v>1457109121</v>
      </c>
      <c r="V1387" s="9">
        <f t="shared" si="130"/>
        <v>42433.688900462963</v>
      </c>
      <c r="W1387" s="10">
        <f t="shared" si="131"/>
        <v>42489.507638888885</v>
      </c>
    </row>
    <row r="1388" spans="1:23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>
        <f t="shared" si="126"/>
        <v>218.75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875</v>
      </c>
      <c r="N1388">
        <v>14</v>
      </c>
      <c r="O1388">
        <f t="shared" si="127"/>
        <v>62.5</v>
      </c>
      <c r="P1388" t="b">
        <v>1</v>
      </c>
      <c r="Q1388" t="s">
        <v>8276</v>
      </c>
      <c r="R1388" t="str">
        <f t="shared" si="128"/>
        <v>music</v>
      </c>
      <c r="S1388" t="str">
        <f t="shared" si="129"/>
        <v>rock</v>
      </c>
      <c r="T1388">
        <v>1438183889</v>
      </c>
      <c r="U1388">
        <v>1435591889</v>
      </c>
      <c r="V1388" s="9">
        <f t="shared" si="130"/>
        <v>42184.646863425922</v>
      </c>
      <c r="W1388" s="10">
        <f t="shared" si="131"/>
        <v>42214.646863425922</v>
      </c>
    </row>
    <row r="1389" spans="1:23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>
        <f t="shared" si="126"/>
        <v>136.625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5465</v>
      </c>
      <c r="N1389">
        <v>78</v>
      </c>
      <c r="O1389">
        <f t="shared" si="127"/>
        <v>70.064102564102569</v>
      </c>
      <c r="P1389" t="b">
        <v>1</v>
      </c>
      <c r="Q1389" t="s">
        <v>8276</v>
      </c>
      <c r="R1389" t="str">
        <f t="shared" si="128"/>
        <v>music</v>
      </c>
      <c r="S1389" t="str">
        <f t="shared" si="129"/>
        <v>rock</v>
      </c>
      <c r="T1389">
        <v>1433305800</v>
      </c>
      <c r="U1389">
        <v>1430604395</v>
      </c>
      <c r="V1389" s="9">
        <f t="shared" si="130"/>
        <v>42126.92123842593</v>
      </c>
      <c r="W1389" s="10">
        <f t="shared" si="131"/>
        <v>42158.1875</v>
      </c>
    </row>
    <row r="1390" spans="1:23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>
        <f t="shared" si="126"/>
        <v>134.8074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6740.37</v>
      </c>
      <c r="N1390">
        <v>112</v>
      </c>
      <c r="O1390">
        <f t="shared" si="127"/>
        <v>60.181874999999998</v>
      </c>
      <c r="P1390" t="b">
        <v>1</v>
      </c>
      <c r="Q1390" t="s">
        <v>8276</v>
      </c>
      <c r="R1390" t="str">
        <f t="shared" si="128"/>
        <v>music</v>
      </c>
      <c r="S1390" t="str">
        <f t="shared" si="129"/>
        <v>rock</v>
      </c>
      <c r="T1390">
        <v>1476720840</v>
      </c>
      <c r="U1390">
        <v>1474469117</v>
      </c>
      <c r="V1390" s="9">
        <f t="shared" si="130"/>
        <v>42634.614780092597</v>
      </c>
      <c r="W1390" s="10">
        <f t="shared" si="131"/>
        <v>42660.676388888889</v>
      </c>
    </row>
    <row r="1391" spans="1:23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>
        <f t="shared" si="126"/>
        <v>145.4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727</v>
      </c>
      <c r="N1391">
        <v>34</v>
      </c>
      <c r="O1391">
        <f t="shared" si="127"/>
        <v>21.382352941176471</v>
      </c>
      <c r="P1391" t="b">
        <v>1</v>
      </c>
      <c r="Q1391" t="s">
        <v>8276</v>
      </c>
      <c r="R1391" t="str">
        <f t="shared" si="128"/>
        <v>music</v>
      </c>
      <c r="S1391" t="str">
        <f t="shared" si="129"/>
        <v>rock</v>
      </c>
      <c r="T1391">
        <v>1471087957</v>
      </c>
      <c r="U1391">
        <v>1468495957</v>
      </c>
      <c r="V1391" s="9">
        <f t="shared" si="130"/>
        <v>42565.480983796297</v>
      </c>
      <c r="W1391" s="10">
        <f t="shared" si="131"/>
        <v>42595.480983796297</v>
      </c>
    </row>
    <row r="1392" spans="1:23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>
        <f t="shared" si="126"/>
        <v>109.10714285714285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3055</v>
      </c>
      <c r="N1392">
        <v>19</v>
      </c>
      <c r="O1392">
        <f t="shared" si="127"/>
        <v>160.78947368421052</v>
      </c>
      <c r="P1392" t="b">
        <v>1</v>
      </c>
      <c r="Q1392" t="s">
        <v>8276</v>
      </c>
      <c r="R1392" t="str">
        <f t="shared" si="128"/>
        <v>music</v>
      </c>
      <c r="S1392" t="str">
        <f t="shared" si="129"/>
        <v>rock</v>
      </c>
      <c r="T1392">
        <v>1430154720</v>
      </c>
      <c r="U1392">
        <v>1427224606</v>
      </c>
      <c r="V1392" s="9">
        <f t="shared" si="130"/>
        <v>42087.803310185183</v>
      </c>
      <c r="W1392" s="10">
        <f t="shared" si="131"/>
        <v>42121.716666666667</v>
      </c>
    </row>
    <row r="1393" spans="1:23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>
        <f t="shared" si="126"/>
        <v>110.2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551</v>
      </c>
      <c r="N1393">
        <v>13</v>
      </c>
      <c r="O1393">
        <f t="shared" si="127"/>
        <v>42.384615384615387</v>
      </c>
      <c r="P1393" t="b">
        <v>1</v>
      </c>
      <c r="Q1393" t="s">
        <v>8276</v>
      </c>
      <c r="R1393" t="str">
        <f t="shared" si="128"/>
        <v>music</v>
      </c>
      <c r="S1393" t="str">
        <f t="shared" si="129"/>
        <v>rock</v>
      </c>
      <c r="T1393">
        <v>1440219540</v>
      </c>
      <c r="U1393">
        <v>1436369818</v>
      </c>
      <c r="V1393" s="9">
        <f t="shared" si="130"/>
        <v>42193.650671296295</v>
      </c>
      <c r="W1393" s="10">
        <f t="shared" si="131"/>
        <v>42238.207638888889</v>
      </c>
    </row>
    <row r="1394" spans="1:23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>
        <f t="shared" si="126"/>
        <v>113.64000000000001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2841</v>
      </c>
      <c r="N1394">
        <v>104</v>
      </c>
      <c r="O1394">
        <f t="shared" si="127"/>
        <v>27.317307692307693</v>
      </c>
      <c r="P1394" t="b">
        <v>1</v>
      </c>
      <c r="Q1394" t="s">
        <v>8276</v>
      </c>
      <c r="R1394" t="str">
        <f t="shared" si="128"/>
        <v>music</v>
      </c>
      <c r="S1394" t="str">
        <f t="shared" si="129"/>
        <v>rock</v>
      </c>
      <c r="T1394">
        <v>1456976586</v>
      </c>
      <c r="U1394">
        <v>1454298186</v>
      </c>
      <c r="V1394" s="9">
        <f t="shared" si="130"/>
        <v>42401.154930555553</v>
      </c>
      <c r="W1394" s="10">
        <f t="shared" si="131"/>
        <v>42432.154930555553</v>
      </c>
    </row>
    <row r="1395" spans="1:23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>
        <f t="shared" si="126"/>
        <v>102.35000000000001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10235</v>
      </c>
      <c r="N1395">
        <v>52</v>
      </c>
      <c r="O1395">
        <f t="shared" si="127"/>
        <v>196.82692307692307</v>
      </c>
      <c r="P1395" t="b">
        <v>1</v>
      </c>
      <c r="Q1395" t="s">
        <v>8276</v>
      </c>
      <c r="R1395" t="str">
        <f t="shared" si="128"/>
        <v>music</v>
      </c>
      <c r="S1395" t="str">
        <f t="shared" si="129"/>
        <v>rock</v>
      </c>
      <c r="T1395">
        <v>1470068523</v>
      </c>
      <c r="U1395">
        <v>1467476523</v>
      </c>
      <c r="V1395" s="9">
        <f t="shared" si="130"/>
        <v>42553.681979166664</v>
      </c>
      <c r="W1395" s="10">
        <f t="shared" si="131"/>
        <v>42583.681979166664</v>
      </c>
    </row>
    <row r="1396" spans="1:23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>
        <f t="shared" si="126"/>
        <v>122.13333333333334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916</v>
      </c>
      <c r="N1396">
        <v>17</v>
      </c>
      <c r="O1396">
        <f t="shared" si="127"/>
        <v>53.882352941176471</v>
      </c>
      <c r="P1396" t="b">
        <v>1</v>
      </c>
      <c r="Q1396" t="s">
        <v>8276</v>
      </c>
      <c r="R1396" t="str">
        <f t="shared" si="128"/>
        <v>music</v>
      </c>
      <c r="S1396" t="str">
        <f t="shared" si="129"/>
        <v>rock</v>
      </c>
      <c r="T1396">
        <v>1488337200</v>
      </c>
      <c r="U1396">
        <v>1484623726</v>
      </c>
      <c r="V1396" s="9">
        <f t="shared" si="130"/>
        <v>42752.144976851851</v>
      </c>
      <c r="W1396" s="10">
        <f t="shared" si="131"/>
        <v>42795.125</v>
      </c>
    </row>
    <row r="1397" spans="1:23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>
        <f t="shared" si="126"/>
        <v>111.88571428571427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3916</v>
      </c>
      <c r="N1397">
        <v>82</v>
      </c>
      <c r="O1397">
        <f t="shared" si="127"/>
        <v>47.756097560975611</v>
      </c>
      <c r="P1397" t="b">
        <v>1</v>
      </c>
      <c r="Q1397" t="s">
        <v>8276</v>
      </c>
      <c r="R1397" t="str">
        <f t="shared" si="128"/>
        <v>music</v>
      </c>
      <c r="S1397" t="str">
        <f t="shared" si="129"/>
        <v>rock</v>
      </c>
      <c r="T1397">
        <v>1484430481</v>
      </c>
      <c r="U1397">
        <v>1481838481</v>
      </c>
      <c r="V1397" s="9">
        <f t="shared" si="130"/>
        <v>42719.90834490741</v>
      </c>
      <c r="W1397" s="10">
        <f t="shared" si="131"/>
        <v>42749.90834490741</v>
      </c>
    </row>
    <row r="1398" spans="1:23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>
        <f t="shared" si="126"/>
        <v>107.3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6438</v>
      </c>
      <c r="N1398">
        <v>73</v>
      </c>
      <c r="O1398">
        <f t="shared" si="127"/>
        <v>88.191780821917803</v>
      </c>
      <c r="P1398" t="b">
        <v>1</v>
      </c>
      <c r="Q1398" t="s">
        <v>8276</v>
      </c>
      <c r="R1398" t="str">
        <f t="shared" si="128"/>
        <v>music</v>
      </c>
      <c r="S1398" t="str">
        <f t="shared" si="129"/>
        <v>rock</v>
      </c>
      <c r="T1398">
        <v>1423871882</v>
      </c>
      <c r="U1398">
        <v>1421279882</v>
      </c>
      <c r="V1398" s="9">
        <f t="shared" si="130"/>
        <v>42018.99863425926</v>
      </c>
      <c r="W1398" s="10">
        <f t="shared" si="131"/>
        <v>42048.99863425926</v>
      </c>
    </row>
    <row r="1399" spans="1:23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>
        <f t="shared" si="126"/>
        <v>113.85000000000001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11385</v>
      </c>
      <c r="N1399">
        <v>158</v>
      </c>
      <c r="O1399">
        <f t="shared" si="127"/>
        <v>72.056962025316452</v>
      </c>
      <c r="P1399" t="b">
        <v>1</v>
      </c>
      <c r="Q1399" t="s">
        <v>8276</v>
      </c>
      <c r="R1399" t="str">
        <f t="shared" si="128"/>
        <v>music</v>
      </c>
      <c r="S1399" t="str">
        <f t="shared" si="129"/>
        <v>rock</v>
      </c>
      <c r="T1399">
        <v>1477603140</v>
      </c>
      <c r="U1399">
        <v>1475013710</v>
      </c>
      <c r="V1399" s="9">
        <f t="shared" si="130"/>
        <v>42640.917939814812</v>
      </c>
      <c r="W1399" s="10">
        <f t="shared" si="131"/>
        <v>42670.888194444444</v>
      </c>
    </row>
    <row r="1400" spans="1:23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>
        <f t="shared" si="126"/>
        <v>109.68181818181819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4826</v>
      </c>
      <c r="N1400">
        <v>65</v>
      </c>
      <c r="O1400">
        <f t="shared" si="127"/>
        <v>74.246153846153845</v>
      </c>
      <c r="P1400" t="b">
        <v>1</v>
      </c>
      <c r="Q1400" t="s">
        <v>8276</v>
      </c>
      <c r="R1400" t="str">
        <f t="shared" si="128"/>
        <v>music</v>
      </c>
      <c r="S1400" t="str">
        <f t="shared" si="129"/>
        <v>rock</v>
      </c>
      <c r="T1400">
        <v>1467752334</v>
      </c>
      <c r="U1400">
        <v>1465160334</v>
      </c>
      <c r="V1400" s="9">
        <f t="shared" si="130"/>
        <v>42526.874236111107</v>
      </c>
      <c r="W1400" s="10">
        <f t="shared" si="131"/>
        <v>42556.874236111107</v>
      </c>
    </row>
    <row r="1401" spans="1:23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>
        <f t="shared" si="126"/>
        <v>126.14444444444443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11353</v>
      </c>
      <c r="N1401">
        <v>184</v>
      </c>
      <c r="O1401">
        <f t="shared" si="127"/>
        <v>61.701086956521742</v>
      </c>
      <c r="P1401" t="b">
        <v>1</v>
      </c>
      <c r="Q1401" t="s">
        <v>8276</v>
      </c>
      <c r="R1401" t="str">
        <f t="shared" si="128"/>
        <v>music</v>
      </c>
      <c r="S1401" t="str">
        <f t="shared" si="129"/>
        <v>rock</v>
      </c>
      <c r="T1401">
        <v>1412640373</v>
      </c>
      <c r="U1401">
        <v>1410048373</v>
      </c>
      <c r="V1401" s="9">
        <f t="shared" si="130"/>
        <v>41889.004317129627</v>
      </c>
      <c r="W1401" s="10">
        <f t="shared" si="131"/>
        <v>41919.004317129627</v>
      </c>
    </row>
    <row r="1402" spans="1:23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>
        <f t="shared" si="126"/>
        <v>167.42857142857144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586</v>
      </c>
      <c r="N1402">
        <v>34</v>
      </c>
      <c r="O1402">
        <f t="shared" si="127"/>
        <v>17.235294117647058</v>
      </c>
      <c r="P1402" t="b">
        <v>1</v>
      </c>
      <c r="Q1402" t="s">
        <v>8276</v>
      </c>
      <c r="R1402" t="str">
        <f t="shared" si="128"/>
        <v>music</v>
      </c>
      <c r="S1402" t="str">
        <f t="shared" si="129"/>
        <v>rock</v>
      </c>
      <c r="T1402">
        <v>1465709400</v>
      </c>
      <c r="U1402">
        <v>1462695073</v>
      </c>
      <c r="V1402" s="9">
        <f t="shared" si="130"/>
        <v>42498.341122685189</v>
      </c>
      <c r="W1402" s="10">
        <f t="shared" si="131"/>
        <v>42533.229166666672</v>
      </c>
    </row>
    <row r="1403" spans="1:23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>
        <f t="shared" si="126"/>
        <v>496.52000000000004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12413</v>
      </c>
      <c r="N1403">
        <v>240</v>
      </c>
      <c r="O1403">
        <f t="shared" si="127"/>
        <v>51.720833333333331</v>
      </c>
      <c r="P1403" t="b">
        <v>1</v>
      </c>
      <c r="Q1403" t="s">
        <v>8276</v>
      </c>
      <c r="R1403" t="str">
        <f t="shared" si="128"/>
        <v>music</v>
      </c>
      <c r="S1403" t="str">
        <f t="shared" si="129"/>
        <v>rock</v>
      </c>
      <c r="T1403">
        <v>1369612474</v>
      </c>
      <c r="U1403">
        <v>1367798074</v>
      </c>
      <c r="V1403" s="9">
        <f t="shared" si="130"/>
        <v>41399.99622685185</v>
      </c>
      <c r="W1403" s="10">
        <f t="shared" si="131"/>
        <v>41420.99622685185</v>
      </c>
    </row>
    <row r="1404" spans="1:23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>
        <f t="shared" si="126"/>
        <v>109.16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2729</v>
      </c>
      <c r="N1404">
        <v>113</v>
      </c>
      <c r="O1404">
        <f t="shared" si="127"/>
        <v>24.150442477876105</v>
      </c>
      <c r="P1404" t="b">
        <v>1</v>
      </c>
      <c r="Q1404" t="s">
        <v>8276</v>
      </c>
      <c r="R1404" t="str">
        <f t="shared" si="128"/>
        <v>music</v>
      </c>
      <c r="S1404" t="str">
        <f t="shared" si="129"/>
        <v>rock</v>
      </c>
      <c r="T1404">
        <v>1430439411</v>
      </c>
      <c r="U1404">
        <v>1425259011</v>
      </c>
      <c r="V1404" s="9">
        <f t="shared" si="130"/>
        <v>42065.053368055553</v>
      </c>
      <c r="W1404" s="10">
        <f t="shared" si="131"/>
        <v>42125.011701388896</v>
      </c>
    </row>
    <row r="1405" spans="1:23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>
        <f t="shared" si="126"/>
        <v>102.57499999999999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4103</v>
      </c>
      <c r="N1405">
        <v>66</v>
      </c>
      <c r="O1405">
        <f t="shared" si="127"/>
        <v>62.166666666666664</v>
      </c>
      <c r="P1405" t="b">
        <v>1</v>
      </c>
      <c r="Q1405" t="s">
        <v>8276</v>
      </c>
      <c r="R1405" t="str">
        <f t="shared" si="128"/>
        <v>music</v>
      </c>
      <c r="S1405" t="str">
        <f t="shared" si="129"/>
        <v>rock</v>
      </c>
      <c r="T1405">
        <v>1374802235</v>
      </c>
      <c r="U1405">
        <v>1372210235</v>
      </c>
      <c r="V1405" s="9">
        <f t="shared" si="130"/>
        <v>41451.062905092593</v>
      </c>
      <c r="W1405" s="10">
        <f t="shared" si="131"/>
        <v>41481.062905092593</v>
      </c>
    </row>
    <row r="1406" spans="1:23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>
        <f t="shared" si="126"/>
        <v>1.6620689655172414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241</v>
      </c>
      <c r="N1406">
        <v>5</v>
      </c>
      <c r="O1406">
        <f t="shared" si="127"/>
        <v>48.2</v>
      </c>
      <c r="P1406" t="b">
        <v>0</v>
      </c>
      <c r="Q1406" t="s">
        <v>8287</v>
      </c>
      <c r="R1406" t="str">
        <f t="shared" si="128"/>
        <v>publishing</v>
      </c>
      <c r="S1406" t="str">
        <f t="shared" si="129"/>
        <v>translations</v>
      </c>
      <c r="T1406">
        <v>1424607285</v>
      </c>
      <c r="U1406">
        <v>1422447285</v>
      </c>
      <c r="V1406" s="9">
        <f t="shared" si="130"/>
        <v>42032.510243055556</v>
      </c>
      <c r="W1406" s="10">
        <f t="shared" si="131"/>
        <v>42057.510243055556</v>
      </c>
    </row>
    <row r="1407" spans="1:23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>
        <f t="shared" si="126"/>
        <v>0.42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105</v>
      </c>
      <c r="N1407">
        <v>17</v>
      </c>
      <c r="O1407">
        <f t="shared" si="127"/>
        <v>6.1764705882352944</v>
      </c>
      <c r="P1407" t="b">
        <v>0</v>
      </c>
      <c r="Q1407" t="s">
        <v>8287</v>
      </c>
      <c r="R1407" t="str">
        <f t="shared" si="128"/>
        <v>publishing</v>
      </c>
      <c r="S1407" t="str">
        <f t="shared" si="129"/>
        <v>translations</v>
      </c>
      <c r="T1407">
        <v>1417195201</v>
      </c>
      <c r="U1407">
        <v>1414599601</v>
      </c>
      <c r="V1407" s="9">
        <f t="shared" si="130"/>
        <v>41941.680567129632</v>
      </c>
      <c r="W1407" s="10">
        <f t="shared" si="131"/>
        <v>41971.722233796296</v>
      </c>
    </row>
    <row r="1408" spans="1:23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>
        <f t="shared" si="126"/>
        <v>0.125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15</v>
      </c>
      <c r="N1408">
        <v>3</v>
      </c>
      <c r="O1408">
        <f t="shared" si="127"/>
        <v>5</v>
      </c>
      <c r="P1408" t="b">
        <v>0</v>
      </c>
      <c r="Q1408" t="s">
        <v>8287</v>
      </c>
      <c r="R1408" t="str">
        <f t="shared" si="128"/>
        <v>publishing</v>
      </c>
      <c r="S1408" t="str">
        <f t="shared" si="129"/>
        <v>translations</v>
      </c>
      <c r="T1408">
        <v>1449914400</v>
      </c>
      <c r="U1408">
        <v>1445336607</v>
      </c>
      <c r="V1408" s="9">
        <f t="shared" si="130"/>
        <v>42297.432951388888</v>
      </c>
      <c r="W1408" s="10">
        <f t="shared" si="131"/>
        <v>42350.416666666672</v>
      </c>
    </row>
    <row r="1409" spans="1:23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>
        <f t="shared" si="126"/>
        <v>0.5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15</v>
      </c>
      <c r="N1409">
        <v>2</v>
      </c>
      <c r="O1409">
        <f t="shared" si="127"/>
        <v>7.5</v>
      </c>
      <c r="P1409" t="b">
        <v>0</v>
      </c>
      <c r="Q1409" t="s">
        <v>8287</v>
      </c>
      <c r="R1409" t="str">
        <f t="shared" si="128"/>
        <v>publishing</v>
      </c>
      <c r="S1409" t="str">
        <f t="shared" si="129"/>
        <v>translations</v>
      </c>
      <c r="T1409">
        <v>1407847978</v>
      </c>
      <c r="U1409">
        <v>1405687978</v>
      </c>
      <c r="V1409" s="9">
        <f t="shared" si="130"/>
        <v>41838.536782407406</v>
      </c>
      <c r="W1409" s="10">
        <f t="shared" si="131"/>
        <v>41863.536782407406</v>
      </c>
    </row>
    <row r="1410" spans="1:23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>
        <f t="shared" si="126"/>
        <v>7.1999999999999993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72</v>
      </c>
      <c r="N1410">
        <v>6</v>
      </c>
      <c r="O1410">
        <f t="shared" si="127"/>
        <v>12</v>
      </c>
      <c r="P1410" t="b">
        <v>0</v>
      </c>
      <c r="Q1410" t="s">
        <v>8287</v>
      </c>
      <c r="R1410" t="str">
        <f t="shared" si="128"/>
        <v>publishing</v>
      </c>
      <c r="S1410" t="str">
        <f t="shared" si="129"/>
        <v>translations</v>
      </c>
      <c r="T1410">
        <v>1447451756</v>
      </c>
      <c r="U1410">
        <v>1444856156</v>
      </c>
      <c r="V1410" s="9">
        <f t="shared" si="130"/>
        <v>42291.872175925921</v>
      </c>
      <c r="W1410" s="10">
        <f t="shared" si="131"/>
        <v>42321.913842592592</v>
      </c>
    </row>
    <row r="1411" spans="1:23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>
        <f t="shared" ref="F1411:F1474" si="132">(E1411/D1411)*100</f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>
        <v>0</v>
      </c>
      <c r="O1411" t="e">
        <f t="shared" ref="O1411:O1474" si="133">M1411/N1411</f>
        <v>#DIV/0!</v>
      </c>
      <c r="P1411" t="b">
        <v>0</v>
      </c>
      <c r="Q1411" t="s">
        <v>8287</v>
      </c>
      <c r="R1411" t="str">
        <f t="shared" ref="R1411:R1474" si="134">LEFT(Q1411,SEARCH("/",Q1411,1)-1)</f>
        <v>publishing</v>
      </c>
      <c r="S1411" t="str">
        <f t="shared" ref="S1411:S1474" si="135">RIGHT(Q1411,LEN(Q1411)-FIND("/",Q1411))</f>
        <v>translations</v>
      </c>
      <c r="T1411">
        <v>1420085535</v>
      </c>
      <c r="U1411">
        <v>1414897935</v>
      </c>
      <c r="V1411" s="9">
        <f t="shared" ref="V1411:V1474" si="136">(((U1411/60)/60)/24)+DATE(1970,1,1)</f>
        <v>41945.133506944447</v>
      </c>
      <c r="W1411" s="10">
        <f t="shared" ref="W1411:W1474" si="137">(((T1411/60)/60)/24)+DATE(1970,1,1)</f>
        <v>42005.175173611111</v>
      </c>
    </row>
    <row r="1412" spans="1:23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>
        <f t="shared" si="132"/>
        <v>1.6666666666666666E-2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>
        <v>1</v>
      </c>
      <c r="O1412">
        <f t="shared" si="133"/>
        <v>1</v>
      </c>
      <c r="P1412" t="b">
        <v>0</v>
      </c>
      <c r="Q1412" t="s">
        <v>8287</v>
      </c>
      <c r="R1412" t="str">
        <f t="shared" si="134"/>
        <v>publishing</v>
      </c>
      <c r="S1412" t="str">
        <f t="shared" si="135"/>
        <v>translations</v>
      </c>
      <c r="T1412">
        <v>1464939520</v>
      </c>
      <c r="U1412">
        <v>1461051520</v>
      </c>
      <c r="V1412" s="9">
        <f t="shared" si="136"/>
        <v>42479.318518518514</v>
      </c>
      <c r="W1412" s="10">
        <f t="shared" si="137"/>
        <v>42524.318518518514</v>
      </c>
    </row>
    <row r="1413" spans="1:23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>
        <f t="shared" si="132"/>
        <v>0.23333333333333336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7</v>
      </c>
      <c r="N1413">
        <v>3</v>
      </c>
      <c r="O1413">
        <f t="shared" si="133"/>
        <v>2.3333333333333335</v>
      </c>
      <c r="P1413" t="b">
        <v>0</v>
      </c>
      <c r="Q1413" t="s">
        <v>8287</v>
      </c>
      <c r="R1413" t="str">
        <f t="shared" si="134"/>
        <v>publishing</v>
      </c>
      <c r="S1413" t="str">
        <f t="shared" si="135"/>
        <v>translations</v>
      </c>
      <c r="T1413">
        <v>1423185900</v>
      </c>
      <c r="U1413">
        <v>1420766700</v>
      </c>
      <c r="V1413" s="9">
        <f t="shared" si="136"/>
        <v>42013.059027777781</v>
      </c>
      <c r="W1413" s="10">
        <f t="shared" si="137"/>
        <v>42041.059027777781</v>
      </c>
    </row>
    <row r="1414" spans="1:23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>
        <f t="shared" si="132"/>
        <v>4.5714285714285712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320</v>
      </c>
      <c r="N1414">
        <v>13</v>
      </c>
      <c r="O1414">
        <f t="shared" si="133"/>
        <v>24.615384615384617</v>
      </c>
      <c r="P1414" t="b">
        <v>0</v>
      </c>
      <c r="Q1414" t="s">
        <v>8287</v>
      </c>
      <c r="R1414" t="str">
        <f t="shared" si="134"/>
        <v>publishing</v>
      </c>
      <c r="S1414" t="str">
        <f t="shared" si="135"/>
        <v>translations</v>
      </c>
      <c r="T1414">
        <v>1417656699</v>
      </c>
      <c r="U1414">
        <v>1415064699</v>
      </c>
      <c r="V1414" s="9">
        <f t="shared" si="136"/>
        <v>41947.063645833332</v>
      </c>
      <c r="W1414" s="10">
        <f t="shared" si="137"/>
        <v>41977.063645833332</v>
      </c>
    </row>
    <row r="1415" spans="1:23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>
        <f t="shared" si="132"/>
        <v>5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100</v>
      </c>
      <c r="N1415">
        <v>1</v>
      </c>
      <c r="O1415">
        <f t="shared" si="133"/>
        <v>100</v>
      </c>
      <c r="P1415" t="b">
        <v>0</v>
      </c>
      <c r="Q1415" t="s">
        <v>8287</v>
      </c>
      <c r="R1415" t="str">
        <f t="shared" si="134"/>
        <v>publishing</v>
      </c>
      <c r="S1415" t="str">
        <f t="shared" si="135"/>
        <v>translations</v>
      </c>
      <c r="T1415">
        <v>1455964170</v>
      </c>
      <c r="U1415">
        <v>1450780170</v>
      </c>
      <c r="V1415" s="9">
        <f t="shared" si="136"/>
        <v>42360.437152777777</v>
      </c>
      <c r="W1415" s="10">
        <f t="shared" si="137"/>
        <v>42420.437152777777</v>
      </c>
    </row>
    <row r="1416" spans="1:23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>
        <f t="shared" si="132"/>
        <v>0.2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>
        <v>1</v>
      </c>
      <c r="O1416">
        <f t="shared" si="133"/>
        <v>1</v>
      </c>
      <c r="P1416" t="b">
        <v>0</v>
      </c>
      <c r="Q1416" t="s">
        <v>8287</v>
      </c>
      <c r="R1416" t="str">
        <f t="shared" si="134"/>
        <v>publishing</v>
      </c>
      <c r="S1416" t="str">
        <f t="shared" si="135"/>
        <v>translations</v>
      </c>
      <c r="T1416">
        <v>1483423467</v>
      </c>
      <c r="U1416">
        <v>1480831467</v>
      </c>
      <c r="V1416" s="9">
        <f t="shared" si="136"/>
        <v>42708.25309027778</v>
      </c>
      <c r="W1416" s="10">
        <f t="shared" si="137"/>
        <v>42738.25309027778</v>
      </c>
    </row>
    <row r="1417" spans="1:23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>
        <f t="shared" si="132"/>
        <v>18.181818181818183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800</v>
      </c>
      <c r="N1417">
        <v>9</v>
      </c>
      <c r="O1417">
        <f t="shared" si="133"/>
        <v>88.888888888888886</v>
      </c>
      <c r="P1417" t="b">
        <v>0</v>
      </c>
      <c r="Q1417" t="s">
        <v>8287</v>
      </c>
      <c r="R1417" t="str">
        <f t="shared" si="134"/>
        <v>publishing</v>
      </c>
      <c r="S1417" t="str">
        <f t="shared" si="135"/>
        <v>translations</v>
      </c>
      <c r="T1417">
        <v>1439741591</v>
      </c>
      <c r="U1417">
        <v>1436285591</v>
      </c>
      <c r="V1417" s="9">
        <f t="shared" si="136"/>
        <v>42192.675821759258</v>
      </c>
      <c r="W1417" s="10">
        <f t="shared" si="137"/>
        <v>42232.675821759258</v>
      </c>
    </row>
    <row r="1418" spans="1:23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>
        <f t="shared" si="132"/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>
        <v>0</v>
      </c>
      <c r="O1418" t="e">
        <f t="shared" si="133"/>
        <v>#DIV/0!</v>
      </c>
      <c r="P1418" t="b">
        <v>0</v>
      </c>
      <c r="Q1418" t="s">
        <v>8287</v>
      </c>
      <c r="R1418" t="str">
        <f t="shared" si="134"/>
        <v>publishing</v>
      </c>
      <c r="S1418" t="str">
        <f t="shared" si="135"/>
        <v>translations</v>
      </c>
      <c r="T1418">
        <v>1448147619</v>
      </c>
      <c r="U1418">
        <v>1445552019</v>
      </c>
      <c r="V1418" s="9">
        <f t="shared" si="136"/>
        <v>42299.926145833335</v>
      </c>
      <c r="W1418" s="10">
        <f t="shared" si="137"/>
        <v>42329.967812499999</v>
      </c>
    </row>
    <row r="1419" spans="1:23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>
        <f t="shared" si="132"/>
        <v>1.2222222222222223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55</v>
      </c>
      <c r="N1419">
        <v>2</v>
      </c>
      <c r="O1419">
        <f t="shared" si="133"/>
        <v>27.5</v>
      </c>
      <c r="P1419" t="b">
        <v>0</v>
      </c>
      <c r="Q1419" t="s">
        <v>8287</v>
      </c>
      <c r="R1419" t="str">
        <f t="shared" si="134"/>
        <v>publishing</v>
      </c>
      <c r="S1419" t="str">
        <f t="shared" si="135"/>
        <v>translations</v>
      </c>
      <c r="T1419">
        <v>1442315460</v>
      </c>
      <c r="U1419">
        <v>1439696174</v>
      </c>
      <c r="V1419" s="9">
        <f t="shared" si="136"/>
        <v>42232.15016203704</v>
      </c>
      <c r="W1419" s="10">
        <f t="shared" si="137"/>
        <v>42262.465972222228</v>
      </c>
    </row>
    <row r="1420" spans="1:23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>
        <f t="shared" si="132"/>
        <v>0.2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6</v>
      </c>
      <c r="N1420">
        <v>1</v>
      </c>
      <c r="O1420">
        <f t="shared" si="133"/>
        <v>6</v>
      </c>
      <c r="P1420" t="b">
        <v>0</v>
      </c>
      <c r="Q1420" t="s">
        <v>8287</v>
      </c>
      <c r="R1420" t="str">
        <f t="shared" si="134"/>
        <v>publishing</v>
      </c>
      <c r="S1420" t="str">
        <f t="shared" si="135"/>
        <v>translations</v>
      </c>
      <c r="T1420">
        <v>1456397834</v>
      </c>
      <c r="U1420">
        <v>1453805834</v>
      </c>
      <c r="V1420" s="9">
        <f t="shared" si="136"/>
        <v>42395.456412037034</v>
      </c>
      <c r="W1420" s="10">
        <f t="shared" si="137"/>
        <v>42425.456412037034</v>
      </c>
    </row>
    <row r="1421" spans="1:23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>
        <f t="shared" si="132"/>
        <v>7.0634920634920633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445</v>
      </c>
      <c r="N1421">
        <v>10</v>
      </c>
      <c r="O1421">
        <f t="shared" si="133"/>
        <v>44.5</v>
      </c>
      <c r="P1421" t="b">
        <v>0</v>
      </c>
      <c r="Q1421" t="s">
        <v>8287</v>
      </c>
      <c r="R1421" t="str">
        <f t="shared" si="134"/>
        <v>publishing</v>
      </c>
      <c r="S1421" t="str">
        <f t="shared" si="135"/>
        <v>translations</v>
      </c>
      <c r="T1421">
        <v>1476010619</v>
      </c>
      <c r="U1421">
        <v>1473418619</v>
      </c>
      <c r="V1421" s="9">
        <f t="shared" si="136"/>
        <v>42622.456238425926</v>
      </c>
      <c r="W1421" s="10">
        <f t="shared" si="137"/>
        <v>42652.456238425926</v>
      </c>
    </row>
    <row r="1422" spans="1:23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>
        <f t="shared" si="132"/>
        <v>2.7272727272727271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>
        <v>3</v>
      </c>
      <c r="O1422">
        <f t="shared" si="133"/>
        <v>1</v>
      </c>
      <c r="P1422" t="b">
        <v>0</v>
      </c>
      <c r="Q1422" t="s">
        <v>8287</v>
      </c>
      <c r="R1422" t="str">
        <f t="shared" si="134"/>
        <v>publishing</v>
      </c>
      <c r="S1422" t="str">
        <f t="shared" si="135"/>
        <v>translations</v>
      </c>
      <c r="T1422">
        <v>1467129686</v>
      </c>
      <c r="U1422">
        <v>1464969686</v>
      </c>
      <c r="V1422" s="9">
        <f t="shared" si="136"/>
        <v>42524.667662037042</v>
      </c>
      <c r="W1422" s="10">
        <f t="shared" si="137"/>
        <v>42549.667662037042</v>
      </c>
    </row>
    <row r="1423" spans="1:23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>
        <f t="shared" si="132"/>
        <v>0.1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200</v>
      </c>
      <c r="N1423">
        <v>2</v>
      </c>
      <c r="O1423">
        <f t="shared" si="133"/>
        <v>100</v>
      </c>
      <c r="P1423" t="b">
        <v>0</v>
      </c>
      <c r="Q1423" t="s">
        <v>8287</v>
      </c>
      <c r="R1423" t="str">
        <f t="shared" si="134"/>
        <v>publishing</v>
      </c>
      <c r="S1423" t="str">
        <f t="shared" si="135"/>
        <v>translations</v>
      </c>
      <c r="T1423">
        <v>1423432709</v>
      </c>
      <c r="U1423">
        <v>1420840709</v>
      </c>
      <c r="V1423" s="9">
        <f t="shared" si="136"/>
        <v>42013.915613425925</v>
      </c>
      <c r="W1423" s="10">
        <f t="shared" si="137"/>
        <v>42043.915613425925</v>
      </c>
    </row>
    <row r="1424" spans="1:23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>
        <f t="shared" si="132"/>
        <v>0.104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26</v>
      </c>
      <c r="N1424">
        <v>2</v>
      </c>
      <c r="O1424">
        <f t="shared" si="133"/>
        <v>13</v>
      </c>
      <c r="P1424" t="b">
        <v>0</v>
      </c>
      <c r="Q1424" t="s">
        <v>8287</v>
      </c>
      <c r="R1424" t="str">
        <f t="shared" si="134"/>
        <v>publishing</v>
      </c>
      <c r="S1424" t="str">
        <f t="shared" si="135"/>
        <v>translations</v>
      </c>
      <c r="T1424">
        <v>1474436704</v>
      </c>
      <c r="U1424">
        <v>1471844704</v>
      </c>
      <c r="V1424" s="9">
        <f t="shared" si="136"/>
        <v>42604.239629629628</v>
      </c>
      <c r="W1424" s="10">
        <f t="shared" si="137"/>
        <v>42634.239629629628</v>
      </c>
    </row>
    <row r="1425" spans="1:23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>
        <f t="shared" si="132"/>
        <v>0.33333333333333337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100</v>
      </c>
      <c r="N1425">
        <v>1</v>
      </c>
      <c r="O1425">
        <f t="shared" si="133"/>
        <v>100</v>
      </c>
      <c r="P1425" t="b">
        <v>0</v>
      </c>
      <c r="Q1425" t="s">
        <v>8287</v>
      </c>
      <c r="R1425" t="str">
        <f t="shared" si="134"/>
        <v>publishing</v>
      </c>
      <c r="S1425" t="str">
        <f t="shared" si="135"/>
        <v>translations</v>
      </c>
      <c r="T1425">
        <v>1451637531</v>
      </c>
      <c r="U1425">
        <v>1449045531</v>
      </c>
      <c r="V1425" s="9">
        <f t="shared" si="136"/>
        <v>42340.360312500001</v>
      </c>
      <c r="W1425" s="10">
        <f t="shared" si="137"/>
        <v>42370.360312500001</v>
      </c>
    </row>
    <row r="1426" spans="1:23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>
        <f t="shared" si="132"/>
        <v>20.36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1527</v>
      </c>
      <c r="N1426">
        <v>14</v>
      </c>
      <c r="O1426">
        <f t="shared" si="133"/>
        <v>109.07142857142857</v>
      </c>
      <c r="P1426" t="b">
        <v>0</v>
      </c>
      <c r="Q1426" t="s">
        <v>8287</v>
      </c>
      <c r="R1426" t="str">
        <f t="shared" si="134"/>
        <v>publishing</v>
      </c>
      <c r="S1426" t="str">
        <f t="shared" si="135"/>
        <v>translations</v>
      </c>
      <c r="T1426">
        <v>1479233602</v>
      </c>
      <c r="U1426">
        <v>1478106802</v>
      </c>
      <c r="V1426" s="9">
        <f t="shared" si="136"/>
        <v>42676.717615740738</v>
      </c>
      <c r="W1426" s="10">
        <f t="shared" si="137"/>
        <v>42689.759282407409</v>
      </c>
    </row>
    <row r="1427" spans="1:23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>
        <f t="shared" si="132"/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>
        <v>0</v>
      </c>
      <c r="O1427" t="e">
        <f t="shared" si="133"/>
        <v>#DIV/0!</v>
      </c>
      <c r="P1427" t="b">
        <v>0</v>
      </c>
      <c r="Q1427" t="s">
        <v>8287</v>
      </c>
      <c r="R1427" t="str">
        <f t="shared" si="134"/>
        <v>publishing</v>
      </c>
      <c r="S1427" t="str">
        <f t="shared" si="135"/>
        <v>translations</v>
      </c>
      <c r="T1427">
        <v>1430276959</v>
      </c>
      <c r="U1427">
        <v>1427684959</v>
      </c>
      <c r="V1427" s="9">
        <f t="shared" si="136"/>
        <v>42093.131469907406</v>
      </c>
      <c r="W1427" s="10">
        <f t="shared" si="137"/>
        <v>42123.131469907406</v>
      </c>
    </row>
    <row r="1428" spans="1:23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>
        <f t="shared" si="132"/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>
        <v>0</v>
      </c>
      <c r="O1428" t="e">
        <f t="shared" si="133"/>
        <v>#DIV/0!</v>
      </c>
      <c r="P1428" t="b">
        <v>0</v>
      </c>
      <c r="Q1428" t="s">
        <v>8287</v>
      </c>
      <c r="R1428" t="str">
        <f t="shared" si="134"/>
        <v>publishing</v>
      </c>
      <c r="S1428" t="str">
        <f t="shared" si="135"/>
        <v>translations</v>
      </c>
      <c r="T1428">
        <v>1440408120</v>
      </c>
      <c r="U1428">
        <v>1435224120</v>
      </c>
      <c r="V1428" s="9">
        <f t="shared" si="136"/>
        <v>42180.390277777777</v>
      </c>
      <c r="W1428" s="10">
        <f t="shared" si="137"/>
        <v>42240.390277777777</v>
      </c>
    </row>
    <row r="1429" spans="1:23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>
        <f t="shared" si="132"/>
        <v>8.3800000000000008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419</v>
      </c>
      <c r="N1429">
        <v>4</v>
      </c>
      <c r="O1429">
        <f t="shared" si="133"/>
        <v>104.75</v>
      </c>
      <c r="P1429" t="b">
        <v>0</v>
      </c>
      <c r="Q1429" t="s">
        <v>8287</v>
      </c>
      <c r="R1429" t="str">
        <f t="shared" si="134"/>
        <v>publishing</v>
      </c>
      <c r="S1429" t="str">
        <f t="shared" si="135"/>
        <v>translations</v>
      </c>
      <c r="T1429">
        <v>1474230385</v>
      </c>
      <c r="U1429">
        <v>1471638385</v>
      </c>
      <c r="V1429" s="9">
        <f t="shared" si="136"/>
        <v>42601.851678240739</v>
      </c>
      <c r="W1429" s="10">
        <f t="shared" si="137"/>
        <v>42631.851678240739</v>
      </c>
    </row>
    <row r="1430" spans="1:23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>
        <f t="shared" si="132"/>
        <v>4.5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45</v>
      </c>
      <c r="N1430">
        <v>3</v>
      </c>
      <c r="O1430">
        <f t="shared" si="133"/>
        <v>15</v>
      </c>
      <c r="P1430" t="b">
        <v>0</v>
      </c>
      <c r="Q1430" t="s">
        <v>8287</v>
      </c>
      <c r="R1430" t="str">
        <f t="shared" si="134"/>
        <v>publishing</v>
      </c>
      <c r="S1430" t="str">
        <f t="shared" si="135"/>
        <v>translations</v>
      </c>
      <c r="T1430">
        <v>1459584417</v>
      </c>
      <c r="U1430">
        <v>1456996017</v>
      </c>
      <c r="V1430" s="9">
        <f t="shared" si="136"/>
        <v>42432.379826388889</v>
      </c>
      <c r="W1430" s="10">
        <f t="shared" si="137"/>
        <v>42462.338159722218</v>
      </c>
    </row>
    <row r="1431" spans="1:23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>
        <f t="shared" si="132"/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>
        <v>0</v>
      </c>
      <c r="O1431" t="e">
        <f t="shared" si="133"/>
        <v>#DIV/0!</v>
      </c>
      <c r="P1431" t="b">
        <v>0</v>
      </c>
      <c r="Q1431" t="s">
        <v>8287</v>
      </c>
      <c r="R1431" t="str">
        <f t="shared" si="134"/>
        <v>publishing</v>
      </c>
      <c r="S1431" t="str">
        <f t="shared" si="135"/>
        <v>translations</v>
      </c>
      <c r="T1431">
        <v>1428629242</v>
      </c>
      <c r="U1431">
        <v>1426037242</v>
      </c>
      <c r="V1431" s="9">
        <f t="shared" si="136"/>
        <v>42074.060671296291</v>
      </c>
      <c r="W1431" s="10">
        <f t="shared" si="137"/>
        <v>42104.060671296291</v>
      </c>
    </row>
    <row r="1432" spans="1:23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>
        <f t="shared" si="132"/>
        <v>8.06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403</v>
      </c>
      <c r="N1432">
        <v>5</v>
      </c>
      <c r="O1432">
        <f t="shared" si="133"/>
        <v>80.599999999999994</v>
      </c>
      <c r="P1432" t="b">
        <v>0</v>
      </c>
      <c r="Q1432" t="s">
        <v>8287</v>
      </c>
      <c r="R1432" t="str">
        <f t="shared" si="134"/>
        <v>publishing</v>
      </c>
      <c r="S1432" t="str">
        <f t="shared" si="135"/>
        <v>translations</v>
      </c>
      <c r="T1432">
        <v>1419017488</v>
      </c>
      <c r="U1432">
        <v>1416339088</v>
      </c>
      <c r="V1432" s="9">
        <f t="shared" si="136"/>
        <v>41961.813518518517</v>
      </c>
      <c r="W1432" s="10">
        <f t="shared" si="137"/>
        <v>41992.813518518517</v>
      </c>
    </row>
    <row r="1433" spans="1:23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>
        <f t="shared" si="132"/>
        <v>31.94705882352941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5431</v>
      </c>
      <c r="N1433">
        <v>47</v>
      </c>
      <c r="O1433">
        <f t="shared" si="133"/>
        <v>115.55319148936171</v>
      </c>
      <c r="P1433" t="b">
        <v>0</v>
      </c>
      <c r="Q1433" t="s">
        <v>8287</v>
      </c>
      <c r="R1433" t="str">
        <f t="shared" si="134"/>
        <v>publishing</v>
      </c>
      <c r="S1433" t="str">
        <f t="shared" si="135"/>
        <v>translations</v>
      </c>
      <c r="T1433">
        <v>1448517816</v>
      </c>
      <c r="U1433">
        <v>1445922216</v>
      </c>
      <c r="V1433" s="9">
        <f t="shared" si="136"/>
        <v>42304.210833333331</v>
      </c>
      <c r="W1433" s="10">
        <f t="shared" si="137"/>
        <v>42334.252500000002</v>
      </c>
    </row>
    <row r="1434" spans="1:23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>
        <f t="shared" si="132"/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>
        <v>0</v>
      </c>
      <c r="O1434" t="e">
        <f t="shared" si="133"/>
        <v>#DIV/0!</v>
      </c>
      <c r="P1434" t="b">
        <v>0</v>
      </c>
      <c r="Q1434" t="s">
        <v>8287</v>
      </c>
      <c r="R1434" t="str">
        <f t="shared" si="134"/>
        <v>publishing</v>
      </c>
      <c r="S1434" t="str">
        <f t="shared" si="135"/>
        <v>translations</v>
      </c>
      <c r="T1434">
        <v>1437417828</v>
      </c>
      <c r="U1434">
        <v>1434825828</v>
      </c>
      <c r="V1434" s="9">
        <f t="shared" si="136"/>
        <v>42175.780416666668</v>
      </c>
      <c r="W1434" s="10">
        <f t="shared" si="137"/>
        <v>42205.780416666668</v>
      </c>
    </row>
    <row r="1435" spans="1:23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>
        <f t="shared" si="132"/>
        <v>6.708333333333333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805</v>
      </c>
      <c r="N1435">
        <v>10</v>
      </c>
      <c r="O1435">
        <f t="shared" si="133"/>
        <v>80.5</v>
      </c>
      <c r="P1435" t="b">
        <v>0</v>
      </c>
      <c r="Q1435" t="s">
        <v>8287</v>
      </c>
      <c r="R1435" t="str">
        <f t="shared" si="134"/>
        <v>publishing</v>
      </c>
      <c r="S1435" t="str">
        <f t="shared" si="135"/>
        <v>translations</v>
      </c>
      <c r="T1435">
        <v>1481367600</v>
      </c>
      <c r="U1435">
        <v>1477839675</v>
      </c>
      <c r="V1435" s="9">
        <f t="shared" si="136"/>
        <v>42673.625868055555</v>
      </c>
      <c r="W1435" s="10">
        <f t="shared" si="137"/>
        <v>42714.458333333328</v>
      </c>
    </row>
    <row r="1436" spans="1:23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>
        <f t="shared" si="132"/>
        <v>9.9878048780487809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8190</v>
      </c>
      <c r="N1436">
        <v>11</v>
      </c>
      <c r="O1436">
        <f t="shared" si="133"/>
        <v>744.5454545454545</v>
      </c>
      <c r="P1436" t="b">
        <v>0</v>
      </c>
      <c r="Q1436" t="s">
        <v>8287</v>
      </c>
      <c r="R1436" t="str">
        <f t="shared" si="134"/>
        <v>publishing</v>
      </c>
      <c r="S1436" t="str">
        <f t="shared" si="135"/>
        <v>translations</v>
      </c>
      <c r="T1436">
        <v>1433775600</v>
      </c>
      <c r="U1436">
        <v>1431973478</v>
      </c>
      <c r="V1436" s="9">
        <f t="shared" si="136"/>
        <v>42142.767106481479</v>
      </c>
      <c r="W1436" s="10">
        <f t="shared" si="137"/>
        <v>42163.625</v>
      </c>
    </row>
    <row r="1437" spans="1:23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>
        <f t="shared" si="132"/>
        <v>0.1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15</v>
      </c>
      <c r="N1437">
        <v>2</v>
      </c>
      <c r="O1437">
        <f t="shared" si="133"/>
        <v>7.5</v>
      </c>
      <c r="P1437" t="b">
        <v>0</v>
      </c>
      <c r="Q1437" t="s">
        <v>8287</v>
      </c>
      <c r="R1437" t="str">
        <f t="shared" si="134"/>
        <v>publishing</v>
      </c>
      <c r="S1437" t="str">
        <f t="shared" si="135"/>
        <v>translations</v>
      </c>
      <c r="T1437">
        <v>1444589020</v>
      </c>
      <c r="U1437">
        <v>1441997020</v>
      </c>
      <c r="V1437" s="9">
        <f t="shared" si="136"/>
        <v>42258.780324074076</v>
      </c>
      <c r="W1437" s="10">
        <f t="shared" si="137"/>
        <v>42288.780324074076</v>
      </c>
    </row>
    <row r="1438" spans="1:23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>
        <f t="shared" si="132"/>
        <v>0.77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77</v>
      </c>
      <c r="N1438">
        <v>2</v>
      </c>
      <c r="O1438">
        <f t="shared" si="133"/>
        <v>38.5</v>
      </c>
      <c r="P1438" t="b">
        <v>0</v>
      </c>
      <c r="Q1438" t="s">
        <v>8287</v>
      </c>
      <c r="R1438" t="str">
        <f t="shared" si="134"/>
        <v>publishing</v>
      </c>
      <c r="S1438" t="str">
        <f t="shared" si="135"/>
        <v>translations</v>
      </c>
      <c r="T1438">
        <v>1456043057</v>
      </c>
      <c r="U1438">
        <v>1453451057</v>
      </c>
      <c r="V1438" s="9">
        <f t="shared" si="136"/>
        <v>42391.35019675926</v>
      </c>
      <c r="W1438" s="10">
        <f t="shared" si="137"/>
        <v>42421.35019675926</v>
      </c>
    </row>
    <row r="1439" spans="1:23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>
        <f t="shared" si="132"/>
        <v>26.900000000000002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807</v>
      </c>
      <c r="N1439">
        <v>22</v>
      </c>
      <c r="O1439">
        <f t="shared" si="133"/>
        <v>36.68181818181818</v>
      </c>
      <c r="P1439" t="b">
        <v>0</v>
      </c>
      <c r="Q1439" t="s">
        <v>8287</v>
      </c>
      <c r="R1439" t="str">
        <f t="shared" si="134"/>
        <v>publishing</v>
      </c>
      <c r="S1439" t="str">
        <f t="shared" si="135"/>
        <v>translations</v>
      </c>
      <c r="T1439">
        <v>1405227540</v>
      </c>
      <c r="U1439">
        <v>1402058739</v>
      </c>
      <c r="V1439" s="9">
        <f t="shared" si="136"/>
        <v>41796.531701388885</v>
      </c>
      <c r="W1439" s="10">
        <f t="shared" si="137"/>
        <v>41833.207638888889</v>
      </c>
    </row>
    <row r="1440" spans="1:23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>
        <f t="shared" si="132"/>
        <v>3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600</v>
      </c>
      <c r="N1440">
        <v>8</v>
      </c>
      <c r="O1440">
        <f t="shared" si="133"/>
        <v>75</v>
      </c>
      <c r="P1440" t="b">
        <v>0</v>
      </c>
      <c r="Q1440" t="s">
        <v>8287</v>
      </c>
      <c r="R1440" t="str">
        <f t="shared" si="134"/>
        <v>publishing</v>
      </c>
      <c r="S1440" t="str">
        <f t="shared" si="135"/>
        <v>translations</v>
      </c>
      <c r="T1440">
        <v>1461765300</v>
      </c>
      <c r="U1440">
        <v>1459198499</v>
      </c>
      <c r="V1440" s="9">
        <f t="shared" si="136"/>
        <v>42457.871516203704</v>
      </c>
      <c r="W1440" s="10">
        <f t="shared" si="137"/>
        <v>42487.579861111109</v>
      </c>
    </row>
    <row r="1441" spans="1:23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>
        <f t="shared" si="132"/>
        <v>6.6055045871559637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180</v>
      </c>
      <c r="N1441">
        <v>6</v>
      </c>
      <c r="O1441">
        <f t="shared" si="133"/>
        <v>30</v>
      </c>
      <c r="P1441" t="b">
        <v>0</v>
      </c>
      <c r="Q1441" t="s">
        <v>8287</v>
      </c>
      <c r="R1441" t="str">
        <f t="shared" si="134"/>
        <v>publishing</v>
      </c>
      <c r="S1441" t="str">
        <f t="shared" si="135"/>
        <v>translations</v>
      </c>
      <c r="T1441">
        <v>1425758101</v>
      </c>
      <c r="U1441">
        <v>1423166101</v>
      </c>
      <c r="V1441" s="9">
        <f t="shared" si="136"/>
        <v>42040.829872685179</v>
      </c>
      <c r="W1441" s="10">
        <f t="shared" si="137"/>
        <v>42070.829872685179</v>
      </c>
    </row>
    <row r="1442" spans="1:23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>
        <f t="shared" si="132"/>
        <v>7.6923076923076927E-3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>
        <v>1</v>
      </c>
      <c r="O1442">
        <f t="shared" si="133"/>
        <v>1</v>
      </c>
      <c r="P1442" t="b">
        <v>0</v>
      </c>
      <c r="Q1442" t="s">
        <v>8287</v>
      </c>
      <c r="R1442" t="str">
        <f t="shared" si="134"/>
        <v>publishing</v>
      </c>
      <c r="S1442" t="str">
        <f t="shared" si="135"/>
        <v>translations</v>
      </c>
      <c r="T1442">
        <v>1464285463</v>
      </c>
      <c r="U1442">
        <v>1461693463</v>
      </c>
      <c r="V1442" s="9">
        <f t="shared" si="136"/>
        <v>42486.748414351852</v>
      </c>
      <c r="W1442" s="10">
        <f t="shared" si="137"/>
        <v>42516.748414351852</v>
      </c>
    </row>
    <row r="1443" spans="1:23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>
        <f t="shared" si="132"/>
        <v>1.1222222222222222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2020</v>
      </c>
      <c r="N1443">
        <v>3</v>
      </c>
      <c r="O1443">
        <f t="shared" si="133"/>
        <v>673.33333333333337</v>
      </c>
      <c r="P1443" t="b">
        <v>0</v>
      </c>
      <c r="Q1443" t="s">
        <v>8287</v>
      </c>
      <c r="R1443" t="str">
        <f t="shared" si="134"/>
        <v>publishing</v>
      </c>
      <c r="S1443" t="str">
        <f t="shared" si="135"/>
        <v>translations</v>
      </c>
      <c r="T1443">
        <v>1441995769</v>
      </c>
      <c r="U1443">
        <v>1436811769</v>
      </c>
      <c r="V1443" s="9">
        <f t="shared" si="136"/>
        <v>42198.765844907408</v>
      </c>
      <c r="W1443" s="10">
        <f t="shared" si="137"/>
        <v>42258.765844907408</v>
      </c>
    </row>
    <row r="1444" spans="1:23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>
        <f t="shared" si="132"/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>
        <v>0</v>
      </c>
      <c r="O1444" t="e">
        <f t="shared" si="133"/>
        <v>#DIV/0!</v>
      </c>
      <c r="P1444" t="b">
        <v>0</v>
      </c>
      <c r="Q1444" t="s">
        <v>8287</v>
      </c>
      <c r="R1444" t="str">
        <f t="shared" si="134"/>
        <v>publishing</v>
      </c>
      <c r="S1444" t="str">
        <f t="shared" si="135"/>
        <v>translations</v>
      </c>
      <c r="T1444">
        <v>1464190158</v>
      </c>
      <c r="U1444">
        <v>1461598158</v>
      </c>
      <c r="V1444" s="9">
        <f t="shared" si="136"/>
        <v>42485.64534722222</v>
      </c>
      <c r="W1444" s="10">
        <f t="shared" si="137"/>
        <v>42515.64534722222</v>
      </c>
    </row>
    <row r="1445" spans="1:23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>
        <f t="shared" si="132"/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>
        <v>0</v>
      </c>
      <c r="O1445" t="e">
        <f t="shared" si="133"/>
        <v>#DIV/0!</v>
      </c>
      <c r="P1445" t="b">
        <v>0</v>
      </c>
      <c r="Q1445" t="s">
        <v>8287</v>
      </c>
      <c r="R1445" t="str">
        <f t="shared" si="134"/>
        <v>publishing</v>
      </c>
      <c r="S1445" t="str">
        <f t="shared" si="135"/>
        <v>translations</v>
      </c>
      <c r="T1445">
        <v>1483395209</v>
      </c>
      <c r="U1445">
        <v>1480803209</v>
      </c>
      <c r="V1445" s="9">
        <f t="shared" si="136"/>
        <v>42707.926030092596</v>
      </c>
      <c r="W1445" s="10">
        <f t="shared" si="137"/>
        <v>42737.926030092596</v>
      </c>
    </row>
    <row r="1446" spans="1:23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>
        <f t="shared" si="132"/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>
        <v>0</v>
      </c>
      <c r="O1446" t="e">
        <f t="shared" si="133"/>
        <v>#DIV/0!</v>
      </c>
      <c r="P1446" t="b">
        <v>0</v>
      </c>
      <c r="Q1446" t="s">
        <v>8287</v>
      </c>
      <c r="R1446" t="str">
        <f t="shared" si="134"/>
        <v>publishing</v>
      </c>
      <c r="S1446" t="str">
        <f t="shared" si="135"/>
        <v>translations</v>
      </c>
      <c r="T1446">
        <v>1442091462</v>
      </c>
      <c r="U1446">
        <v>1436907462</v>
      </c>
      <c r="V1446" s="9">
        <f t="shared" si="136"/>
        <v>42199.873402777783</v>
      </c>
      <c r="W1446" s="10">
        <f t="shared" si="137"/>
        <v>42259.873402777783</v>
      </c>
    </row>
    <row r="1447" spans="1:23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>
        <f t="shared" si="132"/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>
        <v>0</v>
      </c>
      <c r="O1447" t="e">
        <f t="shared" si="133"/>
        <v>#DIV/0!</v>
      </c>
      <c r="P1447" t="b">
        <v>0</v>
      </c>
      <c r="Q1447" t="s">
        <v>8287</v>
      </c>
      <c r="R1447" t="str">
        <f t="shared" si="134"/>
        <v>publishing</v>
      </c>
      <c r="S1447" t="str">
        <f t="shared" si="135"/>
        <v>translations</v>
      </c>
      <c r="T1447">
        <v>1434286855</v>
      </c>
      <c r="U1447">
        <v>1431694855</v>
      </c>
      <c r="V1447" s="9">
        <f t="shared" si="136"/>
        <v>42139.542303240742</v>
      </c>
      <c r="W1447" s="10">
        <f t="shared" si="137"/>
        <v>42169.542303240742</v>
      </c>
    </row>
    <row r="1448" spans="1:23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>
        <f t="shared" si="132"/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>
        <v>0</v>
      </c>
      <c r="O1448" t="e">
        <f t="shared" si="133"/>
        <v>#DIV/0!</v>
      </c>
      <c r="P1448" t="b">
        <v>0</v>
      </c>
      <c r="Q1448" t="s">
        <v>8287</v>
      </c>
      <c r="R1448" t="str">
        <f t="shared" si="134"/>
        <v>publishing</v>
      </c>
      <c r="S1448" t="str">
        <f t="shared" si="135"/>
        <v>translations</v>
      </c>
      <c r="T1448">
        <v>1461235478</v>
      </c>
      <c r="U1448">
        <v>1459507478</v>
      </c>
      <c r="V1448" s="9">
        <f t="shared" si="136"/>
        <v>42461.447662037041</v>
      </c>
      <c r="W1448" s="10">
        <f t="shared" si="137"/>
        <v>42481.447662037041</v>
      </c>
    </row>
    <row r="1449" spans="1:23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>
        <f t="shared" si="132"/>
        <v>1.4999999999999999E-2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75</v>
      </c>
      <c r="N1449">
        <v>3</v>
      </c>
      <c r="O1449">
        <f t="shared" si="133"/>
        <v>25</v>
      </c>
      <c r="P1449" t="b">
        <v>0</v>
      </c>
      <c r="Q1449" t="s">
        <v>8287</v>
      </c>
      <c r="R1449" t="str">
        <f t="shared" si="134"/>
        <v>publishing</v>
      </c>
      <c r="S1449" t="str">
        <f t="shared" si="135"/>
        <v>translations</v>
      </c>
      <c r="T1449">
        <v>1467999134</v>
      </c>
      <c r="U1449">
        <v>1465407134</v>
      </c>
      <c r="V1449" s="9">
        <f t="shared" si="136"/>
        <v>42529.730717592596</v>
      </c>
      <c r="W1449" s="10">
        <f t="shared" si="137"/>
        <v>42559.730717592596</v>
      </c>
    </row>
    <row r="1450" spans="1:23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>
        <f t="shared" si="132"/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>
        <v>0</v>
      </c>
      <c r="O1450" t="e">
        <f t="shared" si="133"/>
        <v>#DIV/0!</v>
      </c>
      <c r="P1450" t="b">
        <v>0</v>
      </c>
      <c r="Q1450" t="s">
        <v>8287</v>
      </c>
      <c r="R1450" t="str">
        <f t="shared" si="134"/>
        <v>publishing</v>
      </c>
      <c r="S1450" t="str">
        <f t="shared" si="135"/>
        <v>translations</v>
      </c>
      <c r="T1450">
        <v>1432272300</v>
      </c>
      <c r="U1450">
        <v>1429655318</v>
      </c>
      <c r="V1450" s="9">
        <f t="shared" si="136"/>
        <v>42115.936550925922</v>
      </c>
      <c r="W1450" s="10">
        <f t="shared" si="137"/>
        <v>42146.225694444445</v>
      </c>
    </row>
    <row r="1451" spans="1:23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>
        <f t="shared" si="132"/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>
        <v>0</v>
      </c>
      <c r="O1451" t="e">
        <f t="shared" si="133"/>
        <v>#DIV/0!</v>
      </c>
      <c r="P1451" t="b">
        <v>0</v>
      </c>
      <c r="Q1451" t="s">
        <v>8287</v>
      </c>
      <c r="R1451" t="str">
        <f t="shared" si="134"/>
        <v>publishing</v>
      </c>
      <c r="S1451" t="str">
        <f t="shared" si="135"/>
        <v>translations</v>
      </c>
      <c r="T1451">
        <v>1431286105</v>
      </c>
      <c r="U1451">
        <v>1427138905</v>
      </c>
      <c r="V1451" s="9">
        <f t="shared" si="136"/>
        <v>42086.811400462961</v>
      </c>
      <c r="W1451" s="10">
        <f t="shared" si="137"/>
        <v>42134.811400462961</v>
      </c>
    </row>
    <row r="1452" spans="1:23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>
        <f t="shared" si="132"/>
        <v>1E-3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>
        <v>1</v>
      </c>
      <c r="O1452">
        <f t="shared" si="133"/>
        <v>1</v>
      </c>
      <c r="P1452" t="b">
        <v>0</v>
      </c>
      <c r="Q1452" t="s">
        <v>8287</v>
      </c>
      <c r="R1452" t="str">
        <f t="shared" si="134"/>
        <v>publishing</v>
      </c>
      <c r="S1452" t="str">
        <f t="shared" si="135"/>
        <v>translations</v>
      </c>
      <c r="T1452">
        <v>1455941197</v>
      </c>
      <c r="U1452">
        <v>1453349197</v>
      </c>
      <c r="V1452" s="9">
        <f t="shared" si="136"/>
        <v>42390.171261574069</v>
      </c>
      <c r="W1452" s="10">
        <f t="shared" si="137"/>
        <v>42420.171261574069</v>
      </c>
    </row>
    <row r="1453" spans="1:23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>
        <f t="shared" si="132"/>
        <v>1.0554089709762533E-2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>
        <v>2</v>
      </c>
      <c r="O1453">
        <f t="shared" si="133"/>
        <v>1</v>
      </c>
      <c r="P1453" t="b">
        <v>0</v>
      </c>
      <c r="Q1453" t="s">
        <v>8287</v>
      </c>
      <c r="R1453" t="str">
        <f t="shared" si="134"/>
        <v>publishing</v>
      </c>
      <c r="S1453" t="str">
        <f t="shared" si="135"/>
        <v>translations</v>
      </c>
      <c r="T1453">
        <v>1416355259</v>
      </c>
      <c r="U1453">
        <v>1413759659</v>
      </c>
      <c r="V1453" s="9">
        <f t="shared" si="136"/>
        <v>41931.959016203706</v>
      </c>
      <c r="W1453" s="10">
        <f t="shared" si="137"/>
        <v>41962.00068287037</v>
      </c>
    </row>
    <row r="1454" spans="1:23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>
        <f t="shared" si="132"/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>
        <v>0</v>
      </c>
      <c r="O1454" t="e">
        <f t="shared" si="133"/>
        <v>#DIV/0!</v>
      </c>
      <c r="P1454" t="b">
        <v>0</v>
      </c>
      <c r="Q1454" t="s">
        <v>8287</v>
      </c>
      <c r="R1454" t="str">
        <f t="shared" si="134"/>
        <v>publishing</v>
      </c>
      <c r="S1454" t="str">
        <f t="shared" si="135"/>
        <v>translations</v>
      </c>
      <c r="T1454">
        <v>1406566363</v>
      </c>
      <c r="U1454">
        <v>1403974363</v>
      </c>
      <c r="V1454" s="9">
        <f t="shared" si="136"/>
        <v>41818.703275462962</v>
      </c>
      <c r="W1454" s="10">
        <f t="shared" si="137"/>
        <v>41848.703275462962</v>
      </c>
    </row>
    <row r="1455" spans="1:23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>
        <f t="shared" si="132"/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>
        <v>0</v>
      </c>
      <c r="O1455" t="e">
        <f t="shared" si="133"/>
        <v>#DIV/0!</v>
      </c>
      <c r="P1455" t="b">
        <v>0</v>
      </c>
      <c r="Q1455" t="s">
        <v>8287</v>
      </c>
      <c r="R1455" t="str">
        <f t="shared" si="134"/>
        <v>publishing</v>
      </c>
      <c r="S1455" t="str">
        <f t="shared" si="135"/>
        <v>translations</v>
      </c>
      <c r="T1455">
        <v>1492270947</v>
      </c>
      <c r="U1455">
        <v>1488386547</v>
      </c>
      <c r="V1455" s="9">
        <f t="shared" si="136"/>
        <v>42795.696145833332</v>
      </c>
      <c r="W1455" s="10">
        <f t="shared" si="137"/>
        <v>42840.654479166667</v>
      </c>
    </row>
    <row r="1456" spans="1:23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>
        <f t="shared" si="132"/>
        <v>0.85714285714285721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15</v>
      </c>
      <c r="N1456">
        <v>1</v>
      </c>
      <c r="O1456">
        <f t="shared" si="133"/>
        <v>15</v>
      </c>
      <c r="P1456" t="b">
        <v>0</v>
      </c>
      <c r="Q1456" t="s">
        <v>8287</v>
      </c>
      <c r="R1456" t="str">
        <f t="shared" si="134"/>
        <v>publishing</v>
      </c>
      <c r="S1456" t="str">
        <f t="shared" si="135"/>
        <v>translations</v>
      </c>
      <c r="T1456">
        <v>1461535140</v>
      </c>
      <c r="U1456">
        <v>1459716480</v>
      </c>
      <c r="V1456" s="9">
        <f t="shared" si="136"/>
        <v>42463.866666666669</v>
      </c>
      <c r="W1456" s="10">
        <f t="shared" si="137"/>
        <v>42484.915972222225</v>
      </c>
    </row>
    <row r="1457" spans="1:23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>
        <f t="shared" si="132"/>
        <v>10.5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1575</v>
      </c>
      <c r="N1457">
        <v>7</v>
      </c>
      <c r="O1457">
        <f t="shared" si="133"/>
        <v>225</v>
      </c>
      <c r="P1457" t="b">
        <v>0</v>
      </c>
      <c r="Q1457" t="s">
        <v>8287</v>
      </c>
      <c r="R1457" t="str">
        <f t="shared" si="134"/>
        <v>publishing</v>
      </c>
      <c r="S1457" t="str">
        <f t="shared" si="135"/>
        <v>translations</v>
      </c>
      <c r="T1457">
        <v>1409924340</v>
      </c>
      <c r="U1457">
        <v>1405181320</v>
      </c>
      <c r="V1457" s="9">
        <f t="shared" si="136"/>
        <v>41832.672685185185</v>
      </c>
      <c r="W1457" s="10">
        <f t="shared" si="137"/>
        <v>41887.568749999999</v>
      </c>
    </row>
    <row r="1458" spans="1:23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>
        <f t="shared" si="132"/>
        <v>2.9000000000000004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145</v>
      </c>
      <c r="N1458">
        <v>3</v>
      </c>
      <c r="O1458">
        <f t="shared" si="133"/>
        <v>48.333333333333336</v>
      </c>
      <c r="P1458" t="b">
        <v>0</v>
      </c>
      <c r="Q1458" t="s">
        <v>8287</v>
      </c>
      <c r="R1458" t="str">
        <f t="shared" si="134"/>
        <v>publishing</v>
      </c>
      <c r="S1458" t="str">
        <f t="shared" si="135"/>
        <v>translations</v>
      </c>
      <c r="T1458">
        <v>1483459365</v>
      </c>
      <c r="U1458">
        <v>1480867365</v>
      </c>
      <c r="V1458" s="9">
        <f t="shared" si="136"/>
        <v>42708.668576388889</v>
      </c>
      <c r="W1458" s="10">
        <f t="shared" si="137"/>
        <v>42738.668576388889</v>
      </c>
    </row>
    <row r="1459" spans="1:23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>
        <f t="shared" si="132"/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>
        <v>0</v>
      </c>
      <c r="O1459" t="e">
        <f t="shared" si="133"/>
        <v>#DIV/0!</v>
      </c>
      <c r="P1459" t="b">
        <v>0</v>
      </c>
      <c r="Q1459" t="s">
        <v>8287</v>
      </c>
      <c r="R1459" t="str">
        <f t="shared" si="134"/>
        <v>publishing</v>
      </c>
      <c r="S1459" t="str">
        <f t="shared" si="135"/>
        <v>translations</v>
      </c>
      <c r="T1459">
        <v>1447281044</v>
      </c>
      <c r="U1459">
        <v>1444685444</v>
      </c>
      <c r="V1459" s="9">
        <f t="shared" si="136"/>
        <v>42289.89634259259</v>
      </c>
      <c r="W1459" s="10">
        <f t="shared" si="137"/>
        <v>42319.938009259262</v>
      </c>
    </row>
    <row r="1460" spans="1:23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>
        <f t="shared" si="132"/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>
        <v>0</v>
      </c>
      <c r="O1460" t="e">
        <f t="shared" si="133"/>
        <v>#DIV/0!</v>
      </c>
      <c r="P1460" t="b">
        <v>0</v>
      </c>
      <c r="Q1460" t="s">
        <v>8287</v>
      </c>
      <c r="R1460" t="str">
        <f t="shared" si="134"/>
        <v>publishing</v>
      </c>
      <c r="S1460" t="str">
        <f t="shared" si="135"/>
        <v>translations</v>
      </c>
      <c r="T1460">
        <v>1407729600</v>
      </c>
      <c r="U1460">
        <v>1405097760</v>
      </c>
      <c r="V1460" s="9">
        <f t="shared" si="136"/>
        <v>41831.705555555556</v>
      </c>
      <c r="W1460" s="10">
        <f t="shared" si="137"/>
        <v>41862.166666666664</v>
      </c>
    </row>
    <row r="1461" spans="1:23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>
        <f t="shared" si="132"/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>
        <v>0</v>
      </c>
      <c r="O1461" t="e">
        <f t="shared" si="133"/>
        <v>#DIV/0!</v>
      </c>
      <c r="P1461" t="b">
        <v>0</v>
      </c>
      <c r="Q1461" t="s">
        <v>8287</v>
      </c>
      <c r="R1461" t="str">
        <f t="shared" si="134"/>
        <v>publishing</v>
      </c>
      <c r="S1461" t="str">
        <f t="shared" si="135"/>
        <v>translations</v>
      </c>
      <c r="T1461">
        <v>1449077100</v>
      </c>
      <c r="U1461">
        <v>1446612896</v>
      </c>
      <c r="V1461" s="9">
        <f t="shared" si="136"/>
        <v>42312.204814814817</v>
      </c>
      <c r="W1461" s="10">
        <f t="shared" si="137"/>
        <v>42340.725694444445</v>
      </c>
    </row>
    <row r="1462" spans="1:23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>
        <f t="shared" si="132"/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>
        <v>0</v>
      </c>
      <c r="O1462" t="e">
        <f t="shared" si="133"/>
        <v>#DIV/0!</v>
      </c>
      <c r="P1462" t="b">
        <v>0</v>
      </c>
      <c r="Q1462" t="s">
        <v>8287</v>
      </c>
      <c r="R1462" t="str">
        <f t="shared" si="134"/>
        <v>publishing</v>
      </c>
      <c r="S1462" t="str">
        <f t="shared" si="135"/>
        <v>translations</v>
      </c>
      <c r="T1462">
        <v>1417391100</v>
      </c>
      <c r="U1462">
        <v>1412371898</v>
      </c>
      <c r="V1462" s="9">
        <f t="shared" si="136"/>
        <v>41915.896967592591</v>
      </c>
      <c r="W1462" s="10">
        <f t="shared" si="137"/>
        <v>41973.989583333328</v>
      </c>
    </row>
    <row r="1463" spans="1:23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>
        <f t="shared" si="132"/>
        <v>101.24459999999999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15186.69</v>
      </c>
      <c r="N1463">
        <v>340</v>
      </c>
      <c r="O1463">
        <f t="shared" si="133"/>
        <v>44.66673529411765</v>
      </c>
      <c r="P1463" t="b">
        <v>1</v>
      </c>
      <c r="Q1463" t="s">
        <v>8288</v>
      </c>
      <c r="R1463" t="str">
        <f t="shared" si="134"/>
        <v>publishing</v>
      </c>
      <c r="S1463" t="str">
        <f t="shared" si="135"/>
        <v>radio &amp; podcasts</v>
      </c>
      <c r="T1463">
        <v>1413849600</v>
      </c>
      <c r="U1463">
        <v>1410967754</v>
      </c>
      <c r="V1463" s="9">
        <f t="shared" si="136"/>
        <v>41899.645300925928</v>
      </c>
      <c r="W1463" s="10">
        <f t="shared" si="137"/>
        <v>41933</v>
      </c>
    </row>
    <row r="1464" spans="1:23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>
        <f t="shared" si="132"/>
        <v>108.5175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4340.7</v>
      </c>
      <c r="N1464">
        <v>150</v>
      </c>
      <c r="O1464">
        <f t="shared" si="133"/>
        <v>28.937999999999999</v>
      </c>
      <c r="P1464" t="b">
        <v>1</v>
      </c>
      <c r="Q1464" t="s">
        <v>8288</v>
      </c>
      <c r="R1464" t="str">
        <f t="shared" si="134"/>
        <v>publishing</v>
      </c>
      <c r="S1464" t="str">
        <f t="shared" si="135"/>
        <v>radio &amp; podcasts</v>
      </c>
      <c r="T1464">
        <v>1365609271</v>
      </c>
      <c r="U1464">
        <v>1363017271</v>
      </c>
      <c r="V1464" s="9">
        <f t="shared" si="136"/>
        <v>41344.662858796299</v>
      </c>
      <c r="W1464" s="10">
        <f t="shared" si="137"/>
        <v>41374.662858796299</v>
      </c>
    </row>
    <row r="1465" spans="1:23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>
        <f t="shared" si="132"/>
        <v>147.66666666666666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886</v>
      </c>
      <c r="N1465">
        <v>25</v>
      </c>
      <c r="O1465">
        <f t="shared" si="133"/>
        <v>35.44</v>
      </c>
      <c r="P1465" t="b">
        <v>1</v>
      </c>
      <c r="Q1465" t="s">
        <v>8288</v>
      </c>
      <c r="R1465" t="str">
        <f t="shared" si="134"/>
        <v>publishing</v>
      </c>
      <c r="S1465" t="str">
        <f t="shared" si="135"/>
        <v>radio &amp; podcasts</v>
      </c>
      <c r="T1465">
        <v>1365367938</v>
      </c>
      <c r="U1465">
        <v>1361483538</v>
      </c>
      <c r="V1465" s="9">
        <f t="shared" si="136"/>
        <v>41326.911319444444</v>
      </c>
      <c r="W1465" s="10">
        <f t="shared" si="137"/>
        <v>41371.869652777779</v>
      </c>
    </row>
    <row r="1466" spans="1:23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>
        <f t="shared" si="132"/>
        <v>163.19999999999999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8160</v>
      </c>
      <c r="N1466">
        <v>234</v>
      </c>
      <c r="O1466">
        <f t="shared" si="133"/>
        <v>34.871794871794869</v>
      </c>
      <c r="P1466" t="b">
        <v>1</v>
      </c>
      <c r="Q1466" t="s">
        <v>8288</v>
      </c>
      <c r="R1466" t="str">
        <f t="shared" si="134"/>
        <v>publishing</v>
      </c>
      <c r="S1466" t="str">
        <f t="shared" si="135"/>
        <v>radio &amp; podcasts</v>
      </c>
      <c r="T1466">
        <v>1361029958</v>
      </c>
      <c r="U1466">
        <v>1358437958</v>
      </c>
      <c r="V1466" s="9">
        <f t="shared" si="136"/>
        <v>41291.661550925928</v>
      </c>
      <c r="W1466" s="10">
        <f t="shared" si="137"/>
        <v>41321.661550925928</v>
      </c>
    </row>
    <row r="1467" spans="1:23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>
        <f t="shared" si="132"/>
        <v>456.41449999999998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136924.35</v>
      </c>
      <c r="N1467">
        <v>2602</v>
      </c>
      <c r="O1467">
        <f t="shared" si="133"/>
        <v>52.622732513451197</v>
      </c>
      <c r="P1467" t="b">
        <v>1</v>
      </c>
      <c r="Q1467" t="s">
        <v>8288</v>
      </c>
      <c r="R1467" t="str">
        <f t="shared" si="134"/>
        <v>publishing</v>
      </c>
      <c r="S1467" t="str">
        <f t="shared" si="135"/>
        <v>radio &amp; podcasts</v>
      </c>
      <c r="T1467">
        <v>1332385200</v>
      </c>
      <c r="U1467">
        <v>1329759452</v>
      </c>
      <c r="V1467" s="9">
        <f t="shared" si="136"/>
        <v>40959.734398148146</v>
      </c>
      <c r="W1467" s="10">
        <f t="shared" si="137"/>
        <v>40990.125</v>
      </c>
    </row>
    <row r="1468" spans="1:23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>
        <f t="shared" si="132"/>
        <v>107.87731249999999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17260.37</v>
      </c>
      <c r="N1468">
        <v>248</v>
      </c>
      <c r="O1468">
        <f t="shared" si="133"/>
        <v>69.598266129032254</v>
      </c>
      <c r="P1468" t="b">
        <v>1</v>
      </c>
      <c r="Q1468" t="s">
        <v>8288</v>
      </c>
      <c r="R1468" t="str">
        <f t="shared" si="134"/>
        <v>publishing</v>
      </c>
      <c r="S1468" t="str">
        <f t="shared" si="135"/>
        <v>radio &amp; podcasts</v>
      </c>
      <c r="T1468">
        <v>1452574800</v>
      </c>
      <c r="U1468">
        <v>1449029266</v>
      </c>
      <c r="V1468" s="9">
        <f t="shared" si="136"/>
        <v>42340.172060185185</v>
      </c>
      <c r="W1468" s="10">
        <f t="shared" si="137"/>
        <v>42381.208333333328</v>
      </c>
    </row>
    <row r="1469" spans="1:23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>
        <f t="shared" si="132"/>
        <v>115.08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46032</v>
      </c>
      <c r="N1469">
        <v>600</v>
      </c>
      <c r="O1469">
        <f t="shared" si="133"/>
        <v>76.72</v>
      </c>
      <c r="P1469" t="b">
        <v>1</v>
      </c>
      <c r="Q1469" t="s">
        <v>8288</v>
      </c>
      <c r="R1469" t="str">
        <f t="shared" si="134"/>
        <v>publishing</v>
      </c>
      <c r="S1469" t="str">
        <f t="shared" si="135"/>
        <v>radio &amp; podcasts</v>
      </c>
      <c r="T1469">
        <v>1332699285</v>
      </c>
      <c r="U1469">
        <v>1327518885</v>
      </c>
      <c r="V1469" s="9">
        <f t="shared" si="136"/>
        <v>40933.80190972222</v>
      </c>
      <c r="W1469" s="10">
        <f t="shared" si="137"/>
        <v>40993.760243055556</v>
      </c>
    </row>
    <row r="1470" spans="1:23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>
        <f t="shared" si="132"/>
        <v>102.36842105263158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9725</v>
      </c>
      <c r="N1470">
        <v>293</v>
      </c>
      <c r="O1470">
        <f t="shared" si="133"/>
        <v>33.191126279863482</v>
      </c>
      <c r="P1470" t="b">
        <v>1</v>
      </c>
      <c r="Q1470" t="s">
        <v>8288</v>
      </c>
      <c r="R1470" t="str">
        <f t="shared" si="134"/>
        <v>publishing</v>
      </c>
      <c r="S1470" t="str">
        <f t="shared" si="135"/>
        <v>radio &amp; podcasts</v>
      </c>
      <c r="T1470">
        <v>1307838049</v>
      </c>
      <c r="U1470">
        <v>1302654049</v>
      </c>
      <c r="V1470" s="9">
        <f t="shared" si="136"/>
        <v>40646.014456018522</v>
      </c>
      <c r="W1470" s="10">
        <f t="shared" si="137"/>
        <v>40706.014456018522</v>
      </c>
    </row>
    <row r="1471" spans="1:23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>
        <f t="shared" si="132"/>
        <v>108.42485875706214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47978</v>
      </c>
      <c r="N1471">
        <v>321</v>
      </c>
      <c r="O1471">
        <f t="shared" si="133"/>
        <v>149.46417445482865</v>
      </c>
      <c r="P1471" t="b">
        <v>1</v>
      </c>
      <c r="Q1471" t="s">
        <v>8288</v>
      </c>
      <c r="R1471" t="str">
        <f t="shared" si="134"/>
        <v>publishing</v>
      </c>
      <c r="S1471" t="str">
        <f t="shared" si="135"/>
        <v>radio &amp; podcasts</v>
      </c>
      <c r="T1471">
        <v>1360938109</v>
      </c>
      <c r="U1471">
        <v>1358346109</v>
      </c>
      <c r="V1471" s="9">
        <f t="shared" si="136"/>
        <v>41290.598483796297</v>
      </c>
      <c r="W1471" s="10">
        <f t="shared" si="137"/>
        <v>41320.598483796297</v>
      </c>
    </row>
    <row r="1472" spans="1:23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>
        <f t="shared" si="132"/>
        <v>125.13333333333334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1877</v>
      </c>
      <c r="N1472">
        <v>81</v>
      </c>
      <c r="O1472">
        <f t="shared" si="133"/>
        <v>23.172839506172838</v>
      </c>
      <c r="P1472" t="b">
        <v>1</v>
      </c>
      <c r="Q1472" t="s">
        <v>8288</v>
      </c>
      <c r="R1472" t="str">
        <f t="shared" si="134"/>
        <v>publishing</v>
      </c>
      <c r="S1472" t="str">
        <f t="shared" si="135"/>
        <v>radio &amp; podcasts</v>
      </c>
      <c r="T1472">
        <v>1356724263</v>
      </c>
      <c r="U1472">
        <v>1354909863</v>
      </c>
      <c r="V1472" s="9">
        <f t="shared" si="136"/>
        <v>41250.827118055553</v>
      </c>
      <c r="W1472" s="10">
        <f t="shared" si="137"/>
        <v>41271.827118055553</v>
      </c>
    </row>
    <row r="1473" spans="1:23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>
        <f t="shared" si="132"/>
        <v>103.840625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33229</v>
      </c>
      <c r="N1473">
        <v>343</v>
      </c>
      <c r="O1473">
        <f t="shared" si="133"/>
        <v>96.877551020408163</v>
      </c>
      <c r="P1473" t="b">
        <v>1</v>
      </c>
      <c r="Q1473" t="s">
        <v>8288</v>
      </c>
      <c r="R1473" t="str">
        <f t="shared" si="134"/>
        <v>publishing</v>
      </c>
      <c r="S1473" t="str">
        <f t="shared" si="135"/>
        <v>radio &amp; podcasts</v>
      </c>
      <c r="T1473">
        <v>1428620334</v>
      </c>
      <c r="U1473">
        <v>1426028334</v>
      </c>
      <c r="V1473" s="9">
        <f t="shared" si="136"/>
        <v>42073.957569444443</v>
      </c>
      <c r="W1473" s="10">
        <f t="shared" si="137"/>
        <v>42103.957569444443</v>
      </c>
    </row>
    <row r="1474" spans="1:23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>
        <f t="shared" si="132"/>
        <v>138.70400000000001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34676</v>
      </c>
      <c r="N1474">
        <v>336</v>
      </c>
      <c r="O1474">
        <f t="shared" si="133"/>
        <v>103.20238095238095</v>
      </c>
      <c r="P1474" t="b">
        <v>1</v>
      </c>
      <c r="Q1474" t="s">
        <v>8288</v>
      </c>
      <c r="R1474" t="str">
        <f t="shared" si="134"/>
        <v>publishing</v>
      </c>
      <c r="S1474" t="str">
        <f t="shared" si="135"/>
        <v>radio &amp; podcasts</v>
      </c>
      <c r="T1474">
        <v>1381928503</v>
      </c>
      <c r="U1474">
        <v>1379336503</v>
      </c>
      <c r="V1474" s="9">
        <f t="shared" si="136"/>
        <v>41533.542858796296</v>
      </c>
      <c r="W1474" s="10">
        <f t="shared" si="137"/>
        <v>41563.542858796296</v>
      </c>
    </row>
    <row r="1475" spans="1:23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>
        <f t="shared" ref="F1475:F1538" si="138">(E1475/D1475)*100</f>
        <v>120.51600000000001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1807.74</v>
      </c>
      <c r="N1475">
        <v>47</v>
      </c>
      <c r="O1475">
        <f t="shared" ref="O1475:O1538" si="139">M1475/N1475</f>
        <v>38.462553191489363</v>
      </c>
      <c r="P1475" t="b">
        <v>1</v>
      </c>
      <c r="Q1475" t="s">
        <v>8288</v>
      </c>
      <c r="R1475" t="str">
        <f t="shared" ref="R1475:R1538" si="140">LEFT(Q1475,SEARCH("/",Q1475,1)-1)</f>
        <v>publishing</v>
      </c>
      <c r="S1475" t="str">
        <f t="shared" ref="S1475:S1538" si="141">RIGHT(Q1475,LEN(Q1475)-FIND("/",Q1475))</f>
        <v>radio &amp; podcasts</v>
      </c>
      <c r="T1475">
        <v>1330644639</v>
      </c>
      <c r="U1475">
        <v>1328052639</v>
      </c>
      <c r="V1475" s="9">
        <f t="shared" ref="V1475:V1538" si="142">(((U1475/60)/60)/24)+DATE(1970,1,1)</f>
        <v>40939.979618055557</v>
      </c>
      <c r="W1475" s="10">
        <f t="shared" ref="W1475:W1538" si="143">(((T1475/60)/60)/24)+DATE(1970,1,1)</f>
        <v>40969.979618055557</v>
      </c>
    </row>
    <row r="1476" spans="1:23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>
        <f t="shared" si="138"/>
        <v>112.26666666666667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3368</v>
      </c>
      <c r="N1476">
        <v>76</v>
      </c>
      <c r="O1476">
        <f t="shared" si="139"/>
        <v>44.315789473684212</v>
      </c>
      <c r="P1476" t="b">
        <v>1</v>
      </c>
      <c r="Q1476" t="s">
        <v>8288</v>
      </c>
      <c r="R1476" t="str">
        <f t="shared" si="140"/>
        <v>publishing</v>
      </c>
      <c r="S1476" t="str">
        <f t="shared" si="141"/>
        <v>radio &amp; podcasts</v>
      </c>
      <c r="T1476">
        <v>1379093292</v>
      </c>
      <c r="U1476">
        <v>1376501292</v>
      </c>
      <c r="V1476" s="9">
        <f t="shared" si="142"/>
        <v>41500.727916666663</v>
      </c>
      <c r="W1476" s="10">
        <f t="shared" si="143"/>
        <v>41530.727916666663</v>
      </c>
    </row>
    <row r="1477" spans="1:23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>
        <f t="shared" si="138"/>
        <v>188.66966666666667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28300.45</v>
      </c>
      <c r="N1477">
        <v>441</v>
      </c>
      <c r="O1477">
        <f t="shared" si="139"/>
        <v>64.173356009070289</v>
      </c>
      <c r="P1477" t="b">
        <v>1</v>
      </c>
      <c r="Q1477" t="s">
        <v>8288</v>
      </c>
      <c r="R1477" t="str">
        <f t="shared" si="140"/>
        <v>publishing</v>
      </c>
      <c r="S1477" t="str">
        <f t="shared" si="141"/>
        <v>radio &amp; podcasts</v>
      </c>
      <c r="T1477">
        <v>1419051540</v>
      </c>
      <c r="U1477">
        <v>1416244863</v>
      </c>
      <c r="V1477" s="9">
        <f t="shared" si="142"/>
        <v>41960.722951388889</v>
      </c>
      <c r="W1477" s="10">
        <f t="shared" si="143"/>
        <v>41993.207638888889</v>
      </c>
    </row>
    <row r="1478" spans="1:23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>
        <f t="shared" si="138"/>
        <v>661.55466666666666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39693.279999999999</v>
      </c>
      <c r="N1478">
        <v>916</v>
      </c>
      <c r="O1478">
        <f t="shared" si="139"/>
        <v>43.333275109170302</v>
      </c>
      <c r="P1478" t="b">
        <v>1</v>
      </c>
      <c r="Q1478" t="s">
        <v>8288</v>
      </c>
      <c r="R1478" t="str">
        <f t="shared" si="140"/>
        <v>publishing</v>
      </c>
      <c r="S1478" t="str">
        <f t="shared" si="141"/>
        <v>radio &amp; podcasts</v>
      </c>
      <c r="T1478">
        <v>1315616422</v>
      </c>
      <c r="U1478">
        <v>1313024422</v>
      </c>
      <c r="V1478" s="9">
        <f t="shared" si="142"/>
        <v>40766.041921296295</v>
      </c>
      <c r="W1478" s="10">
        <f t="shared" si="143"/>
        <v>40796.041921296295</v>
      </c>
    </row>
    <row r="1479" spans="1:23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>
        <f t="shared" si="138"/>
        <v>111.31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33393</v>
      </c>
      <c r="N1479">
        <v>369</v>
      </c>
      <c r="O1479">
        <f t="shared" si="139"/>
        <v>90.495934959349597</v>
      </c>
      <c r="P1479" t="b">
        <v>1</v>
      </c>
      <c r="Q1479" t="s">
        <v>8288</v>
      </c>
      <c r="R1479" t="str">
        <f t="shared" si="140"/>
        <v>publishing</v>
      </c>
      <c r="S1479" t="str">
        <f t="shared" si="141"/>
        <v>radio &amp; podcasts</v>
      </c>
      <c r="T1479">
        <v>1324609200</v>
      </c>
      <c r="U1479">
        <v>1319467604</v>
      </c>
      <c r="V1479" s="9">
        <f t="shared" si="142"/>
        <v>40840.615787037037</v>
      </c>
      <c r="W1479" s="10">
        <f t="shared" si="143"/>
        <v>40900.125</v>
      </c>
    </row>
    <row r="1480" spans="1:23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>
        <f t="shared" si="138"/>
        <v>1181.6142199999999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590807.11</v>
      </c>
      <c r="N1480">
        <v>20242</v>
      </c>
      <c r="O1480">
        <f t="shared" si="139"/>
        <v>29.187190495010373</v>
      </c>
      <c r="P1480" t="b">
        <v>1</v>
      </c>
      <c r="Q1480" t="s">
        <v>8288</v>
      </c>
      <c r="R1480" t="str">
        <f t="shared" si="140"/>
        <v>publishing</v>
      </c>
      <c r="S1480" t="str">
        <f t="shared" si="141"/>
        <v>radio &amp; podcasts</v>
      </c>
      <c r="T1480">
        <v>1368564913</v>
      </c>
      <c r="U1480">
        <v>1367355313</v>
      </c>
      <c r="V1480" s="9">
        <f t="shared" si="142"/>
        <v>41394.871678240743</v>
      </c>
      <c r="W1480" s="10">
        <f t="shared" si="143"/>
        <v>41408.871678240743</v>
      </c>
    </row>
    <row r="1481" spans="1:23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>
        <f t="shared" si="138"/>
        <v>137.375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2198</v>
      </c>
      <c r="N1481">
        <v>71</v>
      </c>
      <c r="O1481">
        <f t="shared" si="139"/>
        <v>30.95774647887324</v>
      </c>
      <c r="P1481" t="b">
        <v>1</v>
      </c>
      <c r="Q1481" t="s">
        <v>8288</v>
      </c>
      <c r="R1481" t="str">
        <f t="shared" si="140"/>
        <v>publishing</v>
      </c>
      <c r="S1481" t="str">
        <f t="shared" si="141"/>
        <v>radio &amp; podcasts</v>
      </c>
      <c r="T1481">
        <v>1399694340</v>
      </c>
      <c r="U1481">
        <v>1398448389</v>
      </c>
      <c r="V1481" s="9">
        <f t="shared" si="142"/>
        <v>41754.745243055557</v>
      </c>
      <c r="W1481" s="10">
        <f t="shared" si="143"/>
        <v>41769.165972222225</v>
      </c>
    </row>
    <row r="1482" spans="1:23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>
        <f t="shared" si="138"/>
        <v>117.04040000000001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58520.2</v>
      </c>
      <c r="N1482">
        <v>635</v>
      </c>
      <c r="O1482">
        <f t="shared" si="139"/>
        <v>92.157795275590544</v>
      </c>
      <c r="P1482" t="b">
        <v>1</v>
      </c>
      <c r="Q1482" t="s">
        <v>8288</v>
      </c>
      <c r="R1482" t="str">
        <f t="shared" si="140"/>
        <v>publishing</v>
      </c>
      <c r="S1482" t="str">
        <f t="shared" si="141"/>
        <v>radio &amp; podcasts</v>
      </c>
      <c r="T1482">
        <v>1374858000</v>
      </c>
      <c r="U1482">
        <v>1373408699</v>
      </c>
      <c r="V1482" s="9">
        <f t="shared" si="142"/>
        <v>41464.934016203704</v>
      </c>
      <c r="W1482" s="10">
        <f t="shared" si="143"/>
        <v>41481.708333333336</v>
      </c>
    </row>
    <row r="1483" spans="1:23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>
        <f t="shared" si="138"/>
        <v>2.1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105</v>
      </c>
      <c r="N1483">
        <v>6</v>
      </c>
      <c r="O1483">
        <f t="shared" si="139"/>
        <v>17.5</v>
      </c>
      <c r="P1483" t="b">
        <v>0</v>
      </c>
      <c r="Q1483" t="s">
        <v>8275</v>
      </c>
      <c r="R1483" t="str">
        <f t="shared" si="140"/>
        <v>publishing</v>
      </c>
      <c r="S1483" t="str">
        <f t="shared" si="141"/>
        <v>fiction</v>
      </c>
      <c r="T1483">
        <v>1383430145</v>
      </c>
      <c r="U1483">
        <v>1380838145</v>
      </c>
      <c r="V1483" s="9">
        <f t="shared" si="142"/>
        <v>41550.922974537039</v>
      </c>
      <c r="W1483" s="10">
        <f t="shared" si="143"/>
        <v>41580.922974537039</v>
      </c>
    </row>
    <row r="1484" spans="1:23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>
        <f t="shared" si="138"/>
        <v>0.1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5</v>
      </c>
      <c r="N1484">
        <v>1</v>
      </c>
      <c r="O1484">
        <f t="shared" si="139"/>
        <v>5</v>
      </c>
      <c r="P1484" t="b">
        <v>0</v>
      </c>
      <c r="Q1484" t="s">
        <v>8275</v>
      </c>
      <c r="R1484" t="str">
        <f t="shared" si="140"/>
        <v>publishing</v>
      </c>
      <c r="S1484" t="str">
        <f t="shared" si="141"/>
        <v>fiction</v>
      </c>
      <c r="T1484">
        <v>1347004260</v>
      </c>
      <c r="U1484">
        <v>1345062936</v>
      </c>
      <c r="V1484" s="9">
        <f t="shared" si="142"/>
        <v>41136.85805555556</v>
      </c>
      <c r="W1484" s="10">
        <f t="shared" si="143"/>
        <v>41159.32708333333</v>
      </c>
    </row>
    <row r="1485" spans="1:23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>
        <f t="shared" si="138"/>
        <v>0.7142857142857143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50</v>
      </c>
      <c r="N1485">
        <v>2</v>
      </c>
      <c r="O1485">
        <f t="shared" si="139"/>
        <v>25</v>
      </c>
      <c r="P1485" t="b">
        <v>0</v>
      </c>
      <c r="Q1485" t="s">
        <v>8275</v>
      </c>
      <c r="R1485" t="str">
        <f t="shared" si="140"/>
        <v>publishing</v>
      </c>
      <c r="S1485" t="str">
        <f t="shared" si="141"/>
        <v>fiction</v>
      </c>
      <c r="T1485">
        <v>1469162275</v>
      </c>
      <c r="U1485">
        <v>1467002275</v>
      </c>
      <c r="V1485" s="9">
        <f t="shared" si="142"/>
        <v>42548.192997685182</v>
      </c>
      <c r="W1485" s="10">
        <f t="shared" si="143"/>
        <v>42573.192997685182</v>
      </c>
    </row>
    <row r="1486" spans="1:23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>
        <f t="shared" si="138"/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>
        <v>0</v>
      </c>
      <c r="O1486" t="e">
        <f t="shared" si="139"/>
        <v>#DIV/0!</v>
      </c>
      <c r="P1486" t="b">
        <v>0</v>
      </c>
      <c r="Q1486" t="s">
        <v>8275</v>
      </c>
      <c r="R1486" t="str">
        <f t="shared" si="140"/>
        <v>publishing</v>
      </c>
      <c r="S1486" t="str">
        <f t="shared" si="141"/>
        <v>fiction</v>
      </c>
      <c r="T1486">
        <v>1342882260</v>
      </c>
      <c r="U1486">
        <v>1337834963</v>
      </c>
      <c r="V1486" s="9">
        <f t="shared" si="142"/>
        <v>41053.200960648144</v>
      </c>
      <c r="W1486" s="10">
        <f t="shared" si="143"/>
        <v>41111.618750000001</v>
      </c>
    </row>
    <row r="1487" spans="1:23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>
        <f t="shared" si="138"/>
        <v>2.2388059701492535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150</v>
      </c>
      <c r="N1487">
        <v>3</v>
      </c>
      <c r="O1487">
        <f t="shared" si="139"/>
        <v>50</v>
      </c>
      <c r="P1487" t="b">
        <v>0</v>
      </c>
      <c r="Q1487" t="s">
        <v>8275</v>
      </c>
      <c r="R1487" t="str">
        <f t="shared" si="140"/>
        <v>publishing</v>
      </c>
      <c r="S1487" t="str">
        <f t="shared" si="141"/>
        <v>fiction</v>
      </c>
      <c r="T1487">
        <v>1434827173</v>
      </c>
      <c r="U1487">
        <v>1430939173</v>
      </c>
      <c r="V1487" s="9">
        <f t="shared" si="142"/>
        <v>42130.795983796299</v>
      </c>
      <c r="W1487" s="10">
        <f t="shared" si="143"/>
        <v>42175.795983796299</v>
      </c>
    </row>
    <row r="1488" spans="1:23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>
        <f t="shared" si="138"/>
        <v>0.24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48</v>
      </c>
      <c r="N1488">
        <v>3</v>
      </c>
      <c r="O1488">
        <f t="shared" si="139"/>
        <v>16</v>
      </c>
      <c r="P1488" t="b">
        <v>0</v>
      </c>
      <c r="Q1488" t="s">
        <v>8275</v>
      </c>
      <c r="R1488" t="str">
        <f t="shared" si="140"/>
        <v>publishing</v>
      </c>
      <c r="S1488" t="str">
        <f t="shared" si="141"/>
        <v>fiction</v>
      </c>
      <c r="T1488">
        <v>1425009761</v>
      </c>
      <c r="U1488">
        <v>1422417761</v>
      </c>
      <c r="V1488" s="9">
        <f t="shared" si="142"/>
        <v>42032.168530092589</v>
      </c>
      <c r="W1488" s="10">
        <f t="shared" si="143"/>
        <v>42062.168530092589</v>
      </c>
    </row>
    <row r="1489" spans="1:23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>
        <f t="shared" si="138"/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>
        <v>0</v>
      </c>
      <c r="O1489" t="e">
        <f t="shared" si="139"/>
        <v>#DIV/0!</v>
      </c>
      <c r="P1489" t="b">
        <v>0</v>
      </c>
      <c r="Q1489" t="s">
        <v>8275</v>
      </c>
      <c r="R1489" t="str">
        <f t="shared" si="140"/>
        <v>publishing</v>
      </c>
      <c r="S1489" t="str">
        <f t="shared" si="141"/>
        <v>fiction</v>
      </c>
      <c r="T1489">
        <v>1470175271</v>
      </c>
      <c r="U1489">
        <v>1467583271</v>
      </c>
      <c r="V1489" s="9">
        <f t="shared" si="142"/>
        <v>42554.917488425926</v>
      </c>
      <c r="W1489" s="10">
        <f t="shared" si="143"/>
        <v>42584.917488425926</v>
      </c>
    </row>
    <row r="1490" spans="1:23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>
        <f t="shared" si="138"/>
        <v>2.4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360</v>
      </c>
      <c r="N1490">
        <v>6</v>
      </c>
      <c r="O1490">
        <f t="shared" si="139"/>
        <v>60</v>
      </c>
      <c r="P1490" t="b">
        <v>0</v>
      </c>
      <c r="Q1490" t="s">
        <v>8275</v>
      </c>
      <c r="R1490" t="str">
        <f t="shared" si="140"/>
        <v>publishing</v>
      </c>
      <c r="S1490" t="str">
        <f t="shared" si="141"/>
        <v>fiction</v>
      </c>
      <c r="T1490">
        <v>1388928660</v>
      </c>
      <c r="U1490">
        <v>1386336660</v>
      </c>
      <c r="V1490" s="9">
        <f t="shared" si="142"/>
        <v>41614.563194444447</v>
      </c>
      <c r="W1490" s="10">
        <f t="shared" si="143"/>
        <v>41644.563194444447</v>
      </c>
    </row>
    <row r="1491" spans="1:23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>
        <f t="shared" si="138"/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>
        <v>0</v>
      </c>
      <c r="O1491" t="e">
        <f t="shared" si="139"/>
        <v>#DIV/0!</v>
      </c>
      <c r="P1491" t="b">
        <v>0</v>
      </c>
      <c r="Q1491" t="s">
        <v>8275</v>
      </c>
      <c r="R1491" t="str">
        <f t="shared" si="140"/>
        <v>publishing</v>
      </c>
      <c r="S1491" t="str">
        <f t="shared" si="141"/>
        <v>fiction</v>
      </c>
      <c r="T1491">
        <v>1352994052</v>
      </c>
      <c r="U1491">
        <v>1350398452</v>
      </c>
      <c r="V1491" s="9">
        <f t="shared" si="142"/>
        <v>41198.611712962964</v>
      </c>
      <c r="W1491" s="10">
        <f t="shared" si="143"/>
        <v>41228.653379629628</v>
      </c>
    </row>
    <row r="1492" spans="1:23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>
        <f t="shared" si="138"/>
        <v>30.862068965517242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895</v>
      </c>
      <c r="N1492">
        <v>19</v>
      </c>
      <c r="O1492">
        <f t="shared" si="139"/>
        <v>47.10526315789474</v>
      </c>
      <c r="P1492" t="b">
        <v>0</v>
      </c>
      <c r="Q1492" t="s">
        <v>8275</v>
      </c>
      <c r="R1492" t="str">
        <f t="shared" si="140"/>
        <v>publishing</v>
      </c>
      <c r="S1492" t="str">
        <f t="shared" si="141"/>
        <v>fiction</v>
      </c>
      <c r="T1492">
        <v>1380720474</v>
      </c>
      <c r="U1492">
        <v>1378214874</v>
      </c>
      <c r="V1492" s="9">
        <f t="shared" si="142"/>
        <v>41520.561041666668</v>
      </c>
      <c r="W1492" s="10">
        <f t="shared" si="143"/>
        <v>41549.561041666668</v>
      </c>
    </row>
    <row r="1493" spans="1:23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>
        <f t="shared" si="138"/>
        <v>8.3333333333333321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100</v>
      </c>
      <c r="N1493">
        <v>1</v>
      </c>
      <c r="O1493">
        <f t="shared" si="139"/>
        <v>100</v>
      </c>
      <c r="P1493" t="b">
        <v>0</v>
      </c>
      <c r="Q1493" t="s">
        <v>8275</v>
      </c>
      <c r="R1493" t="str">
        <f t="shared" si="140"/>
        <v>publishing</v>
      </c>
      <c r="S1493" t="str">
        <f t="shared" si="141"/>
        <v>fiction</v>
      </c>
      <c r="T1493">
        <v>1424014680</v>
      </c>
      <c r="U1493">
        <v>1418922443</v>
      </c>
      <c r="V1493" s="9">
        <f t="shared" si="142"/>
        <v>41991.713460648149</v>
      </c>
      <c r="W1493" s="10">
        <f t="shared" si="143"/>
        <v>42050.651388888888</v>
      </c>
    </row>
    <row r="1494" spans="1:23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>
        <f t="shared" si="138"/>
        <v>0.75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30</v>
      </c>
      <c r="N1494">
        <v>2</v>
      </c>
      <c r="O1494">
        <f t="shared" si="139"/>
        <v>15</v>
      </c>
      <c r="P1494" t="b">
        <v>0</v>
      </c>
      <c r="Q1494" t="s">
        <v>8275</v>
      </c>
      <c r="R1494" t="str">
        <f t="shared" si="140"/>
        <v>publishing</v>
      </c>
      <c r="S1494" t="str">
        <f t="shared" si="141"/>
        <v>fiction</v>
      </c>
      <c r="T1494">
        <v>1308431646</v>
      </c>
      <c r="U1494">
        <v>1305839646</v>
      </c>
      <c r="V1494" s="9">
        <f t="shared" si="142"/>
        <v>40682.884791666671</v>
      </c>
      <c r="W1494" s="10">
        <f t="shared" si="143"/>
        <v>40712.884791666671</v>
      </c>
    </row>
    <row r="1495" spans="1:23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>
        <f t="shared" si="138"/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>
        <v>0</v>
      </c>
      <c r="O1495" t="e">
        <f t="shared" si="139"/>
        <v>#DIV/0!</v>
      </c>
      <c r="P1495" t="b">
        <v>0</v>
      </c>
      <c r="Q1495" t="s">
        <v>8275</v>
      </c>
      <c r="R1495" t="str">
        <f t="shared" si="140"/>
        <v>publishing</v>
      </c>
      <c r="S1495" t="str">
        <f t="shared" si="141"/>
        <v>fiction</v>
      </c>
      <c r="T1495">
        <v>1371415675</v>
      </c>
      <c r="U1495">
        <v>1368823675</v>
      </c>
      <c r="V1495" s="9">
        <f t="shared" si="142"/>
        <v>41411.866608796299</v>
      </c>
      <c r="W1495" s="10">
        <f t="shared" si="143"/>
        <v>41441.866608796299</v>
      </c>
    </row>
    <row r="1496" spans="1:23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>
        <f t="shared" si="138"/>
        <v>8.9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445</v>
      </c>
      <c r="N1496">
        <v>11</v>
      </c>
      <c r="O1496">
        <f t="shared" si="139"/>
        <v>40.454545454545453</v>
      </c>
      <c r="P1496" t="b">
        <v>0</v>
      </c>
      <c r="Q1496" t="s">
        <v>8275</v>
      </c>
      <c r="R1496" t="str">
        <f t="shared" si="140"/>
        <v>publishing</v>
      </c>
      <c r="S1496" t="str">
        <f t="shared" si="141"/>
        <v>fiction</v>
      </c>
      <c r="T1496">
        <v>1428075480</v>
      </c>
      <c r="U1496">
        <v>1425489613</v>
      </c>
      <c r="V1496" s="9">
        <f t="shared" si="142"/>
        <v>42067.722372685181</v>
      </c>
      <c r="W1496" s="10">
        <f t="shared" si="143"/>
        <v>42097.651388888888</v>
      </c>
    </row>
    <row r="1497" spans="1:23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>
        <f t="shared" si="138"/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>
        <v>0</v>
      </c>
      <c r="O1497" t="e">
        <f t="shared" si="139"/>
        <v>#DIV/0!</v>
      </c>
      <c r="P1497" t="b">
        <v>0</v>
      </c>
      <c r="Q1497" t="s">
        <v>8275</v>
      </c>
      <c r="R1497" t="str">
        <f t="shared" si="140"/>
        <v>publishing</v>
      </c>
      <c r="S1497" t="str">
        <f t="shared" si="141"/>
        <v>fiction</v>
      </c>
      <c r="T1497">
        <v>1314471431</v>
      </c>
      <c r="U1497">
        <v>1311879431</v>
      </c>
      <c r="V1497" s="9">
        <f t="shared" si="142"/>
        <v>40752.789710648147</v>
      </c>
      <c r="W1497" s="10">
        <f t="shared" si="143"/>
        <v>40782.789710648147</v>
      </c>
    </row>
    <row r="1498" spans="1:23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>
        <f t="shared" si="138"/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>
        <v>0</v>
      </c>
      <c r="O1498" t="e">
        <f t="shared" si="139"/>
        <v>#DIV/0!</v>
      </c>
      <c r="P1498" t="b">
        <v>0</v>
      </c>
      <c r="Q1498" t="s">
        <v>8275</v>
      </c>
      <c r="R1498" t="str">
        <f t="shared" si="140"/>
        <v>publishing</v>
      </c>
      <c r="S1498" t="str">
        <f t="shared" si="141"/>
        <v>fiction</v>
      </c>
      <c r="T1498">
        <v>1410866659</v>
      </c>
      <c r="U1498">
        <v>1405682659</v>
      </c>
      <c r="V1498" s="9">
        <f t="shared" si="142"/>
        <v>41838.475219907406</v>
      </c>
      <c r="W1498" s="10">
        <f t="shared" si="143"/>
        <v>41898.475219907406</v>
      </c>
    </row>
    <row r="1499" spans="1:23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>
        <f t="shared" si="138"/>
        <v>6.6666666666666671E-3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>
        <v>1</v>
      </c>
      <c r="O1499">
        <f t="shared" si="139"/>
        <v>1</v>
      </c>
      <c r="P1499" t="b">
        <v>0</v>
      </c>
      <c r="Q1499" t="s">
        <v>8275</v>
      </c>
      <c r="R1499" t="str">
        <f t="shared" si="140"/>
        <v>publishing</v>
      </c>
      <c r="S1499" t="str">
        <f t="shared" si="141"/>
        <v>fiction</v>
      </c>
      <c r="T1499">
        <v>1375299780</v>
      </c>
      <c r="U1499">
        <v>1371655522</v>
      </c>
      <c r="V1499" s="9">
        <f t="shared" si="142"/>
        <v>41444.64261574074</v>
      </c>
      <c r="W1499" s="10">
        <f t="shared" si="143"/>
        <v>41486.821527777778</v>
      </c>
    </row>
    <row r="1500" spans="1:23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>
        <f t="shared" si="138"/>
        <v>1.9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57</v>
      </c>
      <c r="N1500">
        <v>3</v>
      </c>
      <c r="O1500">
        <f t="shared" si="139"/>
        <v>19</v>
      </c>
      <c r="P1500" t="b">
        <v>0</v>
      </c>
      <c r="Q1500" t="s">
        <v>8275</v>
      </c>
      <c r="R1500" t="str">
        <f t="shared" si="140"/>
        <v>publishing</v>
      </c>
      <c r="S1500" t="str">
        <f t="shared" si="141"/>
        <v>fiction</v>
      </c>
      <c r="T1500">
        <v>1409787378</v>
      </c>
      <c r="U1500">
        <v>1405899378</v>
      </c>
      <c r="V1500" s="9">
        <f t="shared" si="142"/>
        <v>41840.983541666668</v>
      </c>
      <c r="W1500" s="10">
        <f t="shared" si="143"/>
        <v>41885.983541666668</v>
      </c>
    </row>
    <row r="1501" spans="1:23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>
        <f t="shared" si="138"/>
        <v>0.25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5</v>
      </c>
      <c r="N1501">
        <v>1</v>
      </c>
      <c r="O1501">
        <f t="shared" si="139"/>
        <v>5</v>
      </c>
      <c r="P1501" t="b">
        <v>0</v>
      </c>
      <c r="Q1501" t="s">
        <v>8275</v>
      </c>
      <c r="R1501" t="str">
        <f t="shared" si="140"/>
        <v>publishing</v>
      </c>
      <c r="S1501" t="str">
        <f t="shared" si="141"/>
        <v>fiction</v>
      </c>
      <c r="T1501">
        <v>1470355833</v>
      </c>
      <c r="U1501">
        <v>1465171833</v>
      </c>
      <c r="V1501" s="9">
        <f t="shared" si="142"/>
        <v>42527.007326388892</v>
      </c>
      <c r="W1501" s="10">
        <f t="shared" si="143"/>
        <v>42587.007326388892</v>
      </c>
    </row>
    <row r="1502" spans="1:23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>
        <f t="shared" si="138"/>
        <v>25.035714285714285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701</v>
      </c>
      <c r="N1502">
        <v>15</v>
      </c>
      <c r="O1502">
        <f t="shared" si="139"/>
        <v>46.733333333333334</v>
      </c>
      <c r="P1502" t="b">
        <v>0</v>
      </c>
      <c r="Q1502" t="s">
        <v>8275</v>
      </c>
      <c r="R1502" t="str">
        <f t="shared" si="140"/>
        <v>publishing</v>
      </c>
      <c r="S1502" t="str">
        <f t="shared" si="141"/>
        <v>fiction</v>
      </c>
      <c r="T1502">
        <v>1367444557</v>
      </c>
      <c r="U1502">
        <v>1364852557</v>
      </c>
      <c r="V1502" s="9">
        <f t="shared" si="142"/>
        <v>41365.904594907406</v>
      </c>
      <c r="W1502" s="10">
        <f t="shared" si="143"/>
        <v>41395.904594907406</v>
      </c>
    </row>
    <row r="1503" spans="1:23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>
        <f t="shared" si="138"/>
        <v>166.33076923076925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86492</v>
      </c>
      <c r="N1503">
        <v>885</v>
      </c>
      <c r="O1503">
        <f t="shared" si="139"/>
        <v>97.731073446327684</v>
      </c>
      <c r="P1503" t="b">
        <v>1</v>
      </c>
      <c r="Q1503" t="s">
        <v>8285</v>
      </c>
      <c r="R1503" t="str">
        <f t="shared" si="140"/>
        <v>photography</v>
      </c>
      <c r="S1503" t="str">
        <f t="shared" si="141"/>
        <v>photobooks</v>
      </c>
      <c r="T1503">
        <v>1436364023</v>
      </c>
      <c r="U1503">
        <v>1433772023</v>
      </c>
      <c r="V1503" s="9">
        <f t="shared" si="142"/>
        <v>42163.583599537036</v>
      </c>
      <c r="W1503" s="10">
        <f t="shared" si="143"/>
        <v>42193.583599537036</v>
      </c>
    </row>
    <row r="1504" spans="1:23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>
        <f t="shared" si="138"/>
        <v>101.44545454545455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22318</v>
      </c>
      <c r="N1504">
        <v>329</v>
      </c>
      <c r="O1504">
        <f t="shared" si="139"/>
        <v>67.835866261398181</v>
      </c>
      <c r="P1504" t="b">
        <v>1</v>
      </c>
      <c r="Q1504" t="s">
        <v>8285</v>
      </c>
      <c r="R1504" t="str">
        <f t="shared" si="140"/>
        <v>photography</v>
      </c>
      <c r="S1504" t="str">
        <f t="shared" si="141"/>
        <v>photobooks</v>
      </c>
      <c r="T1504">
        <v>1458943200</v>
      </c>
      <c r="U1504">
        <v>1456491680</v>
      </c>
      <c r="V1504" s="9">
        <f t="shared" si="142"/>
        <v>42426.542592592596</v>
      </c>
      <c r="W1504" s="10">
        <f t="shared" si="143"/>
        <v>42454.916666666672</v>
      </c>
    </row>
    <row r="1505" spans="1:23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>
        <f t="shared" si="138"/>
        <v>107.89146666666667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4045.93</v>
      </c>
      <c r="N1505">
        <v>71</v>
      </c>
      <c r="O1505">
        <f t="shared" si="139"/>
        <v>56.98492957746479</v>
      </c>
      <c r="P1505" t="b">
        <v>1</v>
      </c>
      <c r="Q1505" t="s">
        <v>8285</v>
      </c>
      <c r="R1505" t="str">
        <f t="shared" si="140"/>
        <v>photography</v>
      </c>
      <c r="S1505" t="str">
        <f t="shared" si="141"/>
        <v>photobooks</v>
      </c>
      <c r="T1505">
        <v>1477210801</v>
      </c>
      <c r="U1505">
        <v>1472026801</v>
      </c>
      <c r="V1505" s="9">
        <f t="shared" si="142"/>
        <v>42606.347233796296</v>
      </c>
      <c r="W1505" s="10">
        <f t="shared" si="143"/>
        <v>42666.347233796296</v>
      </c>
    </row>
    <row r="1506" spans="1:23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>
        <f t="shared" si="138"/>
        <v>277.93846153846158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18066</v>
      </c>
      <c r="N1506">
        <v>269</v>
      </c>
      <c r="O1506">
        <f t="shared" si="139"/>
        <v>67.159851301115239</v>
      </c>
      <c r="P1506" t="b">
        <v>1</v>
      </c>
      <c r="Q1506" t="s">
        <v>8285</v>
      </c>
      <c r="R1506" t="str">
        <f t="shared" si="140"/>
        <v>photography</v>
      </c>
      <c r="S1506" t="str">
        <f t="shared" si="141"/>
        <v>photobooks</v>
      </c>
      <c r="T1506">
        <v>1402389180</v>
      </c>
      <c r="U1506">
        <v>1399996024</v>
      </c>
      <c r="V1506" s="9">
        <f t="shared" si="142"/>
        <v>41772.657685185186</v>
      </c>
      <c r="W1506" s="10">
        <f t="shared" si="143"/>
        <v>41800.356249999997</v>
      </c>
    </row>
    <row r="1507" spans="1:23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>
        <f t="shared" si="138"/>
        <v>103.58125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16573</v>
      </c>
      <c r="N1507">
        <v>345</v>
      </c>
      <c r="O1507">
        <f t="shared" si="139"/>
        <v>48.037681159420288</v>
      </c>
      <c r="P1507" t="b">
        <v>1</v>
      </c>
      <c r="Q1507" t="s">
        <v>8285</v>
      </c>
      <c r="R1507" t="str">
        <f t="shared" si="140"/>
        <v>photography</v>
      </c>
      <c r="S1507" t="str">
        <f t="shared" si="141"/>
        <v>photobooks</v>
      </c>
      <c r="T1507">
        <v>1458676860</v>
      </c>
      <c r="U1507">
        <v>1455446303</v>
      </c>
      <c r="V1507" s="9">
        <f t="shared" si="142"/>
        <v>42414.44332175926</v>
      </c>
      <c r="W1507" s="10">
        <f t="shared" si="143"/>
        <v>42451.834027777775</v>
      </c>
    </row>
    <row r="1508" spans="1:23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>
        <f t="shared" si="138"/>
        <v>111.4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1671</v>
      </c>
      <c r="N1508">
        <v>43</v>
      </c>
      <c r="O1508">
        <f t="shared" si="139"/>
        <v>38.860465116279073</v>
      </c>
      <c r="P1508" t="b">
        <v>1</v>
      </c>
      <c r="Q1508" t="s">
        <v>8285</v>
      </c>
      <c r="R1508" t="str">
        <f t="shared" si="140"/>
        <v>photography</v>
      </c>
      <c r="S1508" t="str">
        <f t="shared" si="141"/>
        <v>photobooks</v>
      </c>
      <c r="T1508">
        <v>1406227904</v>
      </c>
      <c r="U1508">
        <v>1403635904</v>
      </c>
      <c r="V1508" s="9">
        <f t="shared" si="142"/>
        <v>41814.785925925928</v>
      </c>
      <c r="W1508" s="10">
        <f t="shared" si="143"/>
        <v>41844.785925925928</v>
      </c>
    </row>
    <row r="1509" spans="1:23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>
        <f t="shared" si="138"/>
        <v>215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2580</v>
      </c>
      <c r="N1509">
        <v>33</v>
      </c>
      <c r="O1509">
        <f t="shared" si="139"/>
        <v>78.181818181818187</v>
      </c>
      <c r="P1509" t="b">
        <v>1</v>
      </c>
      <c r="Q1509" t="s">
        <v>8285</v>
      </c>
      <c r="R1509" t="str">
        <f t="shared" si="140"/>
        <v>photography</v>
      </c>
      <c r="S1509" t="str">
        <f t="shared" si="141"/>
        <v>photobooks</v>
      </c>
      <c r="T1509">
        <v>1273911000</v>
      </c>
      <c r="U1509">
        <v>1268822909</v>
      </c>
      <c r="V1509" s="9">
        <f t="shared" si="142"/>
        <v>40254.450335648151</v>
      </c>
      <c r="W1509" s="10">
        <f t="shared" si="143"/>
        <v>40313.340277777781</v>
      </c>
    </row>
    <row r="1510" spans="1:23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>
        <f t="shared" si="138"/>
        <v>110.76216216216217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20491</v>
      </c>
      <c r="N1510">
        <v>211</v>
      </c>
      <c r="O1510">
        <f t="shared" si="139"/>
        <v>97.113744075829388</v>
      </c>
      <c r="P1510" t="b">
        <v>1</v>
      </c>
      <c r="Q1510" t="s">
        <v>8285</v>
      </c>
      <c r="R1510" t="str">
        <f t="shared" si="140"/>
        <v>photography</v>
      </c>
      <c r="S1510" t="str">
        <f t="shared" si="141"/>
        <v>photobooks</v>
      </c>
      <c r="T1510">
        <v>1403880281</v>
      </c>
      <c r="U1510">
        <v>1401201881</v>
      </c>
      <c r="V1510" s="9">
        <f t="shared" si="142"/>
        <v>41786.614363425928</v>
      </c>
      <c r="W1510" s="10">
        <f t="shared" si="143"/>
        <v>41817.614363425928</v>
      </c>
    </row>
    <row r="1511" spans="1:23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>
        <f t="shared" si="138"/>
        <v>123.64125714285714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21637.22</v>
      </c>
      <c r="N1511">
        <v>196</v>
      </c>
      <c r="O1511">
        <f t="shared" si="139"/>
        <v>110.39397959183674</v>
      </c>
      <c r="P1511" t="b">
        <v>1</v>
      </c>
      <c r="Q1511" t="s">
        <v>8285</v>
      </c>
      <c r="R1511" t="str">
        <f t="shared" si="140"/>
        <v>photography</v>
      </c>
      <c r="S1511" t="str">
        <f t="shared" si="141"/>
        <v>photobooks</v>
      </c>
      <c r="T1511">
        <v>1487113140</v>
      </c>
      <c r="U1511">
        <v>1484570885</v>
      </c>
      <c r="V1511" s="9">
        <f t="shared" si="142"/>
        <v>42751.533391203702</v>
      </c>
      <c r="W1511" s="10">
        <f t="shared" si="143"/>
        <v>42780.957638888889</v>
      </c>
    </row>
    <row r="1512" spans="1:23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>
        <f t="shared" si="138"/>
        <v>101.03500000000001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16165.6</v>
      </c>
      <c r="N1512">
        <v>405</v>
      </c>
      <c r="O1512">
        <f t="shared" si="139"/>
        <v>39.91506172839506</v>
      </c>
      <c r="P1512" t="b">
        <v>1</v>
      </c>
      <c r="Q1512" t="s">
        <v>8285</v>
      </c>
      <c r="R1512" t="str">
        <f t="shared" si="140"/>
        <v>photography</v>
      </c>
      <c r="S1512" t="str">
        <f t="shared" si="141"/>
        <v>photobooks</v>
      </c>
      <c r="T1512">
        <v>1405761278</v>
      </c>
      <c r="U1512">
        <v>1403169278</v>
      </c>
      <c r="V1512" s="9">
        <f t="shared" si="142"/>
        <v>41809.385162037033</v>
      </c>
      <c r="W1512" s="10">
        <f t="shared" si="143"/>
        <v>41839.385162037033</v>
      </c>
    </row>
    <row r="1513" spans="1:23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>
        <f t="shared" si="138"/>
        <v>111.79285714285714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15651</v>
      </c>
      <c r="N1513">
        <v>206</v>
      </c>
      <c r="O1513">
        <f t="shared" si="139"/>
        <v>75.975728155339809</v>
      </c>
      <c r="P1513" t="b">
        <v>1</v>
      </c>
      <c r="Q1513" t="s">
        <v>8285</v>
      </c>
      <c r="R1513" t="str">
        <f t="shared" si="140"/>
        <v>photography</v>
      </c>
      <c r="S1513" t="str">
        <f t="shared" si="141"/>
        <v>photobooks</v>
      </c>
      <c r="T1513">
        <v>1447858804</v>
      </c>
      <c r="U1513">
        <v>1445263204</v>
      </c>
      <c r="V1513" s="9">
        <f t="shared" si="142"/>
        <v>42296.583379629628</v>
      </c>
      <c r="W1513" s="10">
        <f t="shared" si="143"/>
        <v>42326.625046296293</v>
      </c>
    </row>
    <row r="1514" spans="1:23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>
        <f t="shared" si="138"/>
        <v>558.7714285714286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19557</v>
      </c>
      <c r="N1514">
        <v>335</v>
      </c>
      <c r="O1514">
        <f t="shared" si="139"/>
        <v>58.379104477611939</v>
      </c>
      <c r="P1514" t="b">
        <v>1</v>
      </c>
      <c r="Q1514" t="s">
        <v>8285</v>
      </c>
      <c r="R1514" t="str">
        <f t="shared" si="140"/>
        <v>photography</v>
      </c>
      <c r="S1514" t="str">
        <f t="shared" si="141"/>
        <v>photobooks</v>
      </c>
      <c r="T1514">
        <v>1486311939</v>
      </c>
      <c r="U1514">
        <v>1483719939</v>
      </c>
      <c r="V1514" s="9">
        <f t="shared" si="142"/>
        <v>42741.684479166666</v>
      </c>
      <c r="W1514" s="10">
        <f t="shared" si="143"/>
        <v>42771.684479166666</v>
      </c>
    </row>
    <row r="1515" spans="1:23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>
        <f t="shared" si="138"/>
        <v>150.01875000000001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12001.5</v>
      </c>
      <c r="N1515">
        <v>215</v>
      </c>
      <c r="O1515">
        <f t="shared" si="139"/>
        <v>55.82093023255814</v>
      </c>
      <c r="P1515" t="b">
        <v>1</v>
      </c>
      <c r="Q1515" t="s">
        <v>8285</v>
      </c>
      <c r="R1515" t="str">
        <f t="shared" si="140"/>
        <v>photography</v>
      </c>
      <c r="S1515" t="str">
        <f t="shared" si="141"/>
        <v>photobooks</v>
      </c>
      <c r="T1515">
        <v>1405523866</v>
      </c>
      <c r="U1515">
        <v>1402931866</v>
      </c>
      <c r="V1515" s="9">
        <f t="shared" si="142"/>
        <v>41806.637337962966</v>
      </c>
      <c r="W1515" s="10">
        <f t="shared" si="143"/>
        <v>41836.637337962966</v>
      </c>
    </row>
    <row r="1516" spans="1:23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>
        <f t="shared" si="138"/>
        <v>106.476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26619</v>
      </c>
      <c r="N1516">
        <v>176</v>
      </c>
      <c r="O1516">
        <f t="shared" si="139"/>
        <v>151.24431818181819</v>
      </c>
      <c r="P1516" t="b">
        <v>1</v>
      </c>
      <c r="Q1516" t="s">
        <v>8285</v>
      </c>
      <c r="R1516" t="str">
        <f t="shared" si="140"/>
        <v>photography</v>
      </c>
      <c r="S1516" t="str">
        <f t="shared" si="141"/>
        <v>photobooks</v>
      </c>
      <c r="T1516">
        <v>1443363640</v>
      </c>
      <c r="U1516">
        <v>1439907640</v>
      </c>
      <c r="V1516" s="9">
        <f t="shared" si="142"/>
        <v>42234.597685185188</v>
      </c>
      <c r="W1516" s="10">
        <f t="shared" si="143"/>
        <v>42274.597685185188</v>
      </c>
    </row>
    <row r="1517" spans="1:23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>
        <f t="shared" si="138"/>
        <v>157.18899999999999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471567</v>
      </c>
      <c r="N1517">
        <v>555</v>
      </c>
      <c r="O1517">
        <f t="shared" si="139"/>
        <v>849.67027027027029</v>
      </c>
      <c r="P1517" t="b">
        <v>1</v>
      </c>
      <c r="Q1517" t="s">
        <v>8285</v>
      </c>
      <c r="R1517" t="str">
        <f t="shared" si="140"/>
        <v>photography</v>
      </c>
      <c r="S1517" t="str">
        <f t="shared" si="141"/>
        <v>photobooks</v>
      </c>
      <c r="T1517">
        <v>1458104697</v>
      </c>
      <c r="U1517">
        <v>1455516297</v>
      </c>
      <c r="V1517" s="9">
        <f t="shared" si="142"/>
        <v>42415.253437499996</v>
      </c>
      <c r="W1517" s="10">
        <f t="shared" si="143"/>
        <v>42445.211770833332</v>
      </c>
    </row>
    <row r="1518" spans="1:23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>
        <f t="shared" si="138"/>
        <v>108.65882352941176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18472</v>
      </c>
      <c r="N1518">
        <v>116</v>
      </c>
      <c r="O1518">
        <f t="shared" si="139"/>
        <v>159.24137931034483</v>
      </c>
      <c r="P1518" t="b">
        <v>1</v>
      </c>
      <c r="Q1518" t="s">
        <v>8285</v>
      </c>
      <c r="R1518" t="str">
        <f t="shared" si="140"/>
        <v>photography</v>
      </c>
      <c r="S1518" t="str">
        <f t="shared" si="141"/>
        <v>photobooks</v>
      </c>
      <c r="T1518">
        <v>1475762400</v>
      </c>
      <c r="U1518">
        <v>1473160292</v>
      </c>
      <c r="V1518" s="9">
        <f t="shared" si="142"/>
        <v>42619.466342592597</v>
      </c>
      <c r="W1518" s="10">
        <f t="shared" si="143"/>
        <v>42649.583333333328</v>
      </c>
    </row>
    <row r="1519" spans="1:23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>
        <f t="shared" si="138"/>
        <v>161.97999999999999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24297</v>
      </c>
      <c r="N1519">
        <v>615</v>
      </c>
      <c r="O1519">
        <f t="shared" si="139"/>
        <v>39.507317073170732</v>
      </c>
      <c r="P1519" t="b">
        <v>1</v>
      </c>
      <c r="Q1519" t="s">
        <v>8285</v>
      </c>
      <c r="R1519" t="str">
        <f t="shared" si="140"/>
        <v>photography</v>
      </c>
      <c r="S1519" t="str">
        <f t="shared" si="141"/>
        <v>photobooks</v>
      </c>
      <c r="T1519">
        <v>1417845600</v>
      </c>
      <c r="U1519">
        <v>1415194553</v>
      </c>
      <c r="V1519" s="9">
        <f t="shared" si="142"/>
        <v>41948.56658564815</v>
      </c>
      <c r="W1519" s="10">
        <f t="shared" si="143"/>
        <v>41979.25</v>
      </c>
    </row>
    <row r="1520" spans="1:23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>
        <f t="shared" si="138"/>
        <v>205.36666666666665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30805</v>
      </c>
      <c r="N1520">
        <v>236</v>
      </c>
      <c r="O1520">
        <f t="shared" si="139"/>
        <v>130.52966101694915</v>
      </c>
      <c r="P1520" t="b">
        <v>1</v>
      </c>
      <c r="Q1520" t="s">
        <v>8285</v>
      </c>
      <c r="R1520" t="str">
        <f t="shared" si="140"/>
        <v>photography</v>
      </c>
      <c r="S1520" t="str">
        <f t="shared" si="141"/>
        <v>photobooks</v>
      </c>
      <c r="T1520">
        <v>1401565252</v>
      </c>
      <c r="U1520">
        <v>1398973252</v>
      </c>
      <c r="V1520" s="9">
        <f t="shared" si="142"/>
        <v>41760.8200462963</v>
      </c>
      <c r="W1520" s="10">
        <f t="shared" si="143"/>
        <v>41790.8200462963</v>
      </c>
    </row>
    <row r="1521" spans="1:23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>
        <f t="shared" si="138"/>
        <v>103.36388888888889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9302.75</v>
      </c>
      <c r="N1521">
        <v>145</v>
      </c>
      <c r="O1521">
        <f t="shared" si="139"/>
        <v>64.156896551724131</v>
      </c>
      <c r="P1521" t="b">
        <v>1</v>
      </c>
      <c r="Q1521" t="s">
        <v>8285</v>
      </c>
      <c r="R1521" t="str">
        <f t="shared" si="140"/>
        <v>photography</v>
      </c>
      <c r="S1521" t="str">
        <f t="shared" si="141"/>
        <v>photobooks</v>
      </c>
      <c r="T1521">
        <v>1403301540</v>
      </c>
      <c r="U1521">
        <v>1400867283</v>
      </c>
      <c r="V1521" s="9">
        <f t="shared" si="142"/>
        <v>41782.741701388892</v>
      </c>
      <c r="W1521" s="10">
        <f t="shared" si="143"/>
        <v>41810.915972222225</v>
      </c>
    </row>
    <row r="1522" spans="1:23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>
        <f t="shared" si="138"/>
        <v>103.47222222222223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18625</v>
      </c>
      <c r="N1522">
        <v>167</v>
      </c>
      <c r="O1522">
        <f t="shared" si="139"/>
        <v>111.52694610778443</v>
      </c>
      <c r="P1522" t="b">
        <v>1</v>
      </c>
      <c r="Q1522" t="s">
        <v>8285</v>
      </c>
      <c r="R1522" t="str">
        <f t="shared" si="140"/>
        <v>photography</v>
      </c>
      <c r="S1522" t="str">
        <f t="shared" si="141"/>
        <v>photobooks</v>
      </c>
      <c r="T1522">
        <v>1418961600</v>
      </c>
      <c r="U1522">
        <v>1415824513</v>
      </c>
      <c r="V1522" s="9">
        <f t="shared" si="142"/>
        <v>41955.857789351852</v>
      </c>
      <c r="W1522" s="10">
        <f t="shared" si="143"/>
        <v>41992.166666666672</v>
      </c>
    </row>
    <row r="1523" spans="1:23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>
        <f t="shared" si="138"/>
        <v>106.81333333333333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40055</v>
      </c>
      <c r="N1523">
        <v>235</v>
      </c>
      <c r="O1523">
        <f t="shared" si="139"/>
        <v>170.44680851063831</v>
      </c>
      <c r="P1523" t="b">
        <v>1</v>
      </c>
      <c r="Q1523" t="s">
        <v>8285</v>
      </c>
      <c r="R1523" t="str">
        <f t="shared" si="140"/>
        <v>photography</v>
      </c>
      <c r="S1523" t="str">
        <f t="shared" si="141"/>
        <v>photobooks</v>
      </c>
      <c r="T1523">
        <v>1465272091</v>
      </c>
      <c r="U1523">
        <v>1462248091</v>
      </c>
      <c r="V1523" s="9">
        <f t="shared" si="142"/>
        <v>42493.167719907404</v>
      </c>
      <c r="W1523" s="10">
        <f t="shared" si="143"/>
        <v>42528.167719907404</v>
      </c>
    </row>
    <row r="1524" spans="1:23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>
        <f t="shared" si="138"/>
        <v>138.96574712643678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60450.1</v>
      </c>
      <c r="N1524">
        <v>452</v>
      </c>
      <c r="O1524">
        <f t="shared" si="139"/>
        <v>133.7391592920354</v>
      </c>
      <c r="P1524" t="b">
        <v>1</v>
      </c>
      <c r="Q1524" t="s">
        <v>8285</v>
      </c>
      <c r="R1524" t="str">
        <f t="shared" si="140"/>
        <v>photography</v>
      </c>
      <c r="S1524" t="str">
        <f t="shared" si="141"/>
        <v>photobooks</v>
      </c>
      <c r="T1524">
        <v>1413575739</v>
      </c>
      <c r="U1524">
        <v>1410983739</v>
      </c>
      <c r="V1524" s="9">
        <f t="shared" si="142"/>
        <v>41899.830312500002</v>
      </c>
      <c r="W1524" s="10">
        <f t="shared" si="143"/>
        <v>41929.830312500002</v>
      </c>
    </row>
    <row r="1525" spans="1:23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>
        <f t="shared" si="138"/>
        <v>124.84324324324325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23096</v>
      </c>
      <c r="N1525">
        <v>241</v>
      </c>
      <c r="O1525">
        <f t="shared" si="139"/>
        <v>95.834024896265561</v>
      </c>
      <c r="P1525" t="b">
        <v>1</v>
      </c>
      <c r="Q1525" t="s">
        <v>8285</v>
      </c>
      <c r="R1525" t="str">
        <f t="shared" si="140"/>
        <v>photography</v>
      </c>
      <c r="S1525" t="str">
        <f t="shared" si="141"/>
        <v>photobooks</v>
      </c>
      <c r="T1525">
        <v>1419292800</v>
      </c>
      <c r="U1525">
        <v>1416592916</v>
      </c>
      <c r="V1525" s="9">
        <f t="shared" si="142"/>
        <v>41964.751342592594</v>
      </c>
      <c r="W1525" s="10">
        <f t="shared" si="143"/>
        <v>41996</v>
      </c>
    </row>
    <row r="1526" spans="1:23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>
        <f t="shared" si="138"/>
        <v>206.99999999999997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6210</v>
      </c>
      <c r="N1526">
        <v>28</v>
      </c>
      <c r="O1526">
        <f t="shared" si="139"/>
        <v>221.78571428571428</v>
      </c>
      <c r="P1526" t="b">
        <v>1</v>
      </c>
      <c r="Q1526" t="s">
        <v>8285</v>
      </c>
      <c r="R1526" t="str">
        <f t="shared" si="140"/>
        <v>photography</v>
      </c>
      <c r="S1526" t="str">
        <f t="shared" si="141"/>
        <v>photobooks</v>
      </c>
      <c r="T1526">
        <v>1487592090</v>
      </c>
      <c r="U1526">
        <v>1485000090</v>
      </c>
      <c r="V1526" s="9">
        <f t="shared" si="142"/>
        <v>42756.501041666663</v>
      </c>
      <c r="W1526" s="10">
        <f t="shared" si="143"/>
        <v>42786.501041666663</v>
      </c>
    </row>
    <row r="1527" spans="1:23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>
        <f t="shared" si="138"/>
        <v>174.00576923076923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4524.1499999999996</v>
      </c>
      <c r="N1527">
        <v>140</v>
      </c>
      <c r="O1527">
        <f t="shared" si="139"/>
        <v>32.315357142857138</v>
      </c>
      <c r="P1527" t="b">
        <v>1</v>
      </c>
      <c r="Q1527" t="s">
        <v>8285</v>
      </c>
      <c r="R1527" t="str">
        <f t="shared" si="140"/>
        <v>photography</v>
      </c>
      <c r="S1527" t="str">
        <f t="shared" si="141"/>
        <v>photobooks</v>
      </c>
      <c r="T1527">
        <v>1471539138</v>
      </c>
      <c r="U1527">
        <v>1468947138</v>
      </c>
      <c r="V1527" s="9">
        <f t="shared" si="142"/>
        <v>42570.702986111108</v>
      </c>
      <c r="W1527" s="10">
        <f t="shared" si="143"/>
        <v>42600.702986111108</v>
      </c>
    </row>
    <row r="1528" spans="1:23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>
        <f t="shared" si="138"/>
        <v>120.32608695652173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27675</v>
      </c>
      <c r="N1528">
        <v>280</v>
      </c>
      <c r="O1528">
        <f t="shared" si="139"/>
        <v>98.839285714285708</v>
      </c>
      <c r="P1528" t="b">
        <v>1</v>
      </c>
      <c r="Q1528" t="s">
        <v>8285</v>
      </c>
      <c r="R1528" t="str">
        <f t="shared" si="140"/>
        <v>photography</v>
      </c>
      <c r="S1528" t="str">
        <f t="shared" si="141"/>
        <v>photobooks</v>
      </c>
      <c r="T1528">
        <v>1453185447</v>
      </c>
      <c r="U1528">
        <v>1448951847</v>
      </c>
      <c r="V1528" s="9">
        <f t="shared" si="142"/>
        <v>42339.276006944448</v>
      </c>
      <c r="W1528" s="10">
        <f t="shared" si="143"/>
        <v>42388.276006944448</v>
      </c>
    </row>
    <row r="1529" spans="1:23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>
        <f t="shared" si="138"/>
        <v>110.44428571428573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3865.55</v>
      </c>
      <c r="N1529">
        <v>70</v>
      </c>
      <c r="O1529">
        <f t="shared" si="139"/>
        <v>55.222142857142863</v>
      </c>
      <c r="P1529" t="b">
        <v>1</v>
      </c>
      <c r="Q1529" t="s">
        <v>8285</v>
      </c>
      <c r="R1529" t="str">
        <f t="shared" si="140"/>
        <v>photography</v>
      </c>
      <c r="S1529" t="str">
        <f t="shared" si="141"/>
        <v>photobooks</v>
      </c>
      <c r="T1529">
        <v>1489497886</v>
      </c>
      <c r="U1529">
        <v>1487082286</v>
      </c>
      <c r="V1529" s="9">
        <f t="shared" si="142"/>
        <v>42780.600532407407</v>
      </c>
      <c r="W1529" s="10">
        <f t="shared" si="143"/>
        <v>42808.558865740735</v>
      </c>
    </row>
    <row r="1530" spans="1:23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>
        <f t="shared" si="138"/>
        <v>281.56666666666666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8447</v>
      </c>
      <c r="N1530">
        <v>160</v>
      </c>
      <c r="O1530">
        <f t="shared" si="139"/>
        <v>52.793750000000003</v>
      </c>
      <c r="P1530" t="b">
        <v>1</v>
      </c>
      <c r="Q1530" t="s">
        <v>8285</v>
      </c>
      <c r="R1530" t="str">
        <f t="shared" si="140"/>
        <v>photography</v>
      </c>
      <c r="S1530" t="str">
        <f t="shared" si="141"/>
        <v>photobooks</v>
      </c>
      <c r="T1530">
        <v>1485907200</v>
      </c>
      <c r="U1530">
        <v>1483292122</v>
      </c>
      <c r="V1530" s="9">
        <f t="shared" si="142"/>
        <v>42736.732893518521</v>
      </c>
      <c r="W1530" s="10">
        <f t="shared" si="143"/>
        <v>42767</v>
      </c>
    </row>
    <row r="1531" spans="1:23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>
        <f t="shared" si="138"/>
        <v>100.67894736842105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19129</v>
      </c>
      <c r="N1531">
        <v>141</v>
      </c>
      <c r="O1531">
        <f t="shared" si="139"/>
        <v>135.66666666666666</v>
      </c>
      <c r="P1531" t="b">
        <v>1</v>
      </c>
      <c r="Q1531" t="s">
        <v>8285</v>
      </c>
      <c r="R1531" t="str">
        <f t="shared" si="140"/>
        <v>photography</v>
      </c>
      <c r="S1531" t="str">
        <f t="shared" si="141"/>
        <v>photobooks</v>
      </c>
      <c r="T1531">
        <v>1426773920</v>
      </c>
      <c r="U1531">
        <v>1424185520</v>
      </c>
      <c r="V1531" s="9">
        <f t="shared" si="142"/>
        <v>42052.628703703704</v>
      </c>
      <c r="W1531" s="10">
        <f t="shared" si="143"/>
        <v>42082.587037037039</v>
      </c>
    </row>
    <row r="1532" spans="1:23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>
        <f t="shared" si="138"/>
        <v>134.82571428571427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47189</v>
      </c>
      <c r="N1532">
        <v>874</v>
      </c>
      <c r="O1532">
        <f t="shared" si="139"/>
        <v>53.991990846681922</v>
      </c>
      <c r="P1532" t="b">
        <v>1</v>
      </c>
      <c r="Q1532" t="s">
        <v>8285</v>
      </c>
      <c r="R1532" t="str">
        <f t="shared" si="140"/>
        <v>photography</v>
      </c>
      <c r="S1532" t="str">
        <f t="shared" si="141"/>
        <v>photobooks</v>
      </c>
      <c r="T1532">
        <v>1445624695</v>
      </c>
      <c r="U1532">
        <v>1443464695</v>
      </c>
      <c r="V1532" s="9">
        <f t="shared" si="142"/>
        <v>42275.767303240747</v>
      </c>
      <c r="W1532" s="10">
        <f t="shared" si="143"/>
        <v>42300.767303240747</v>
      </c>
    </row>
    <row r="1533" spans="1:23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>
        <f t="shared" si="138"/>
        <v>175.95744680851064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4135</v>
      </c>
      <c r="N1533">
        <v>73</v>
      </c>
      <c r="O1533">
        <f t="shared" si="139"/>
        <v>56.643835616438359</v>
      </c>
      <c r="P1533" t="b">
        <v>1</v>
      </c>
      <c r="Q1533" t="s">
        <v>8285</v>
      </c>
      <c r="R1533" t="str">
        <f t="shared" si="140"/>
        <v>photography</v>
      </c>
      <c r="S1533" t="str">
        <f t="shared" si="141"/>
        <v>photobooks</v>
      </c>
      <c r="T1533">
        <v>1417402800</v>
      </c>
      <c r="U1533">
        <v>1414610126</v>
      </c>
      <c r="V1533" s="9">
        <f t="shared" si="142"/>
        <v>41941.802384259259</v>
      </c>
      <c r="W1533" s="10">
        <f t="shared" si="143"/>
        <v>41974.125</v>
      </c>
    </row>
    <row r="1534" spans="1:23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>
        <f t="shared" si="138"/>
        <v>484.02000000000004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24201</v>
      </c>
      <c r="N1534">
        <v>294</v>
      </c>
      <c r="O1534">
        <f t="shared" si="139"/>
        <v>82.316326530612244</v>
      </c>
      <c r="P1534" t="b">
        <v>1</v>
      </c>
      <c r="Q1534" t="s">
        <v>8285</v>
      </c>
      <c r="R1534" t="str">
        <f t="shared" si="140"/>
        <v>photography</v>
      </c>
      <c r="S1534" t="str">
        <f t="shared" si="141"/>
        <v>photobooks</v>
      </c>
      <c r="T1534">
        <v>1455548400</v>
      </c>
      <c r="U1534">
        <v>1453461865</v>
      </c>
      <c r="V1534" s="9">
        <f t="shared" si="142"/>
        <v>42391.475289351853</v>
      </c>
      <c r="W1534" s="10">
        <f t="shared" si="143"/>
        <v>42415.625</v>
      </c>
    </row>
    <row r="1535" spans="1:23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>
        <f t="shared" si="138"/>
        <v>145.14000000000001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65313</v>
      </c>
      <c r="N1535">
        <v>740</v>
      </c>
      <c r="O1535">
        <f t="shared" si="139"/>
        <v>88.26081081081081</v>
      </c>
      <c r="P1535" t="b">
        <v>1</v>
      </c>
      <c r="Q1535" t="s">
        <v>8285</v>
      </c>
      <c r="R1535" t="str">
        <f t="shared" si="140"/>
        <v>photography</v>
      </c>
      <c r="S1535" t="str">
        <f t="shared" si="141"/>
        <v>photobooks</v>
      </c>
      <c r="T1535">
        <v>1462161540</v>
      </c>
      <c r="U1535">
        <v>1457913777</v>
      </c>
      <c r="V1535" s="9">
        <f t="shared" si="142"/>
        <v>42443.00204861111</v>
      </c>
      <c r="W1535" s="10">
        <f t="shared" si="143"/>
        <v>42492.165972222225</v>
      </c>
    </row>
    <row r="1536" spans="1:23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>
        <f t="shared" si="138"/>
        <v>417.73333333333335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31330</v>
      </c>
      <c r="N1536">
        <v>369</v>
      </c>
      <c r="O1536">
        <f t="shared" si="139"/>
        <v>84.905149051490511</v>
      </c>
      <c r="P1536" t="b">
        <v>1</v>
      </c>
      <c r="Q1536" t="s">
        <v>8285</v>
      </c>
      <c r="R1536" t="str">
        <f t="shared" si="140"/>
        <v>photography</v>
      </c>
      <c r="S1536" t="str">
        <f t="shared" si="141"/>
        <v>photobooks</v>
      </c>
      <c r="T1536">
        <v>1441383062</v>
      </c>
      <c r="U1536">
        <v>1438791062</v>
      </c>
      <c r="V1536" s="9">
        <f t="shared" si="142"/>
        <v>42221.67432870371</v>
      </c>
      <c r="W1536" s="10">
        <f t="shared" si="143"/>
        <v>42251.67432870371</v>
      </c>
    </row>
    <row r="1537" spans="1:23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>
        <f t="shared" si="138"/>
        <v>132.42499999999998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5297</v>
      </c>
      <c r="N1537">
        <v>110</v>
      </c>
      <c r="O1537">
        <f t="shared" si="139"/>
        <v>48.154545454545456</v>
      </c>
      <c r="P1537" t="b">
        <v>1</v>
      </c>
      <c r="Q1537" t="s">
        <v>8285</v>
      </c>
      <c r="R1537" t="str">
        <f t="shared" si="140"/>
        <v>photography</v>
      </c>
      <c r="S1537" t="str">
        <f t="shared" si="141"/>
        <v>photobooks</v>
      </c>
      <c r="T1537">
        <v>1464040800</v>
      </c>
      <c r="U1537">
        <v>1461527631</v>
      </c>
      <c r="V1537" s="9">
        <f t="shared" si="142"/>
        <v>42484.829062500001</v>
      </c>
      <c r="W1537" s="10">
        <f t="shared" si="143"/>
        <v>42513.916666666672</v>
      </c>
    </row>
    <row r="1538" spans="1:23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>
        <f t="shared" si="138"/>
        <v>250.30841666666666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30037.01</v>
      </c>
      <c r="N1538">
        <v>455</v>
      </c>
      <c r="O1538">
        <f t="shared" si="139"/>
        <v>66.015406593406595</v>
      </c>
      <c r="P1538" t="b">
        <v>1</v>
      </c>
      <c r="Q1538" t="s">
        <v>8285</v>
      </c>
      <c r="R1538" t="str">
        <f t="shared" si="140"/>
        <v>photography</v>
      </c>
      <c r="S1538" t="str">
        <f t="shared" si="141"/>
        <v>photobooks</v>
      </c>
      <c r="T1538">
        <v>1440702910</v>
      </c>
      <c r="U1538">
        <v>1438110910</v>
      </c>
      <c r="V1538" s="9">
        <f t="shared" si="142"/>
        <v>42213.802199074074</v>
      </c>
      <c r="W1538" s="10">
        <f t="shared" si="143"/>
        <v>42243.802199074074</v>
      </c>
    </row>
    <row r="1539" spans="1:23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>
        <f t="shared" ref="F1539:F1602" si="144">(E1539/D1539)*100</f>
        <v>179.9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21588</v>
      </c>
      <c r="N1539">
        <v>224</v>
      </c>
      <c r="O1539">
        <f t="shared" ref="O1539:O1602" si="145">M1539/N1539</f>
        <v>96.375</v>
      </c>
      <c r="P1539" t="b">
        <v>1</v>
      </c>
      <c r="Q1539" t="s">
        <v>8285</v>
      </c>
      <c r="R1539" t="str">
        <f t="shared" ref="R1539:R1602" si="146">LEFT(Q1539,SEARCH("/",Q1539,1)-1)</f>
        <v>photography</v>
      </c>
      <c r="S1539" t="str">
        <f t="shared" ref="S1539:S1602" si="147">RIGHT(Q1539,LEN(Q1539)-FIND("/",Q1539))</f>
        <v>photobooks</v>
      </c>
      <c r="T1539">
        <v>1470506400</v>
      </c>
      <c r="U1539">
        <v>1467358427</v>
      </c>
      <c r="V1539" s="9">
        <f t="shared" ref="V1539:V1602" si="148">(((U1539/60)/60)/24)+DATE(1970,1,1)</f>
        <v>42552.315127314811</v>
      </c>
      <c r="W1539" s="10">
        <f t="shared" ref="W1539:W1602" si="149">(((T1539/60)/60)/24)+DATE(1970,1,1)</f>
        <v>42588.75</v>
      </c>
    </row>
    <row r="1540" spans="1:23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>
        <f t="shared" si="144"/>
        <v>102.62857142857142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7184</v>
      </c>
      <c r="N1540">
        <v>46</v>
      </c>
      <c r="O1540">
        <f t="shared" si="145"/>
        <v>156.17391304347825</v>
      </c>
      <c r="P1540" t="b">
        <v>1</v>
      </c>
      <c r="Q1540" t="s">
        <v>8285</v>
      </c>
      <c r="R1540" t="str">
        <f t="shared" si="146"/>
        <v>photography</v>
      </c>
      <c r="S1540" t="str">
        <f t="shared" si="147"/>
        <v>photobooks</v>
      </c>
      <c r="T1540">
        <v>1421952370</v>
      </c>
      <c r="U1540">
        <v>1418064370</v>
      </c>
      <c r="V1540" s="9">
        <f t="shared" si="148"/>
        <v>41981.782060185185</v>
      </c>
      <c r="W1540" s="10">
        <f t="shared" si="149"/>
        <v>42026.782060185185</v>
      </c>
    </row>
    <row r="1541" spans="1:23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>
        <f t="shared" si="144"/>
        <v>135.98609999999999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27197.22</v>
      </c>
      <c r="N1541">
        <v>284</v>
      </c>
      <c r="O1541">
        <f t="shared" si="145"/>
        <v>95.764859154929582</v>
      </c>
      <c r="P1541" t="b">
        <v>1</v>
      </c>
      <c r="Q1541" t="s">
        <v>8285</v>
      </c>
      <c r="R1541" t="str">
        <f t="shared" si="146"/>
        <v>photography</v>
      </c>
      <c r="S1541" t="str">
        <f t="shared" si="147"/>
        <v>photobooks</v>
      </c>
      <c r="T1541">
        <v>1483481019</v>
      </c>
      <c r="U1541">
        <v>1480629819</v>
      </c>
      <c r="V1541" s="9">
        <f t="shared" si="148"/>
        <v>42705.919201388882</v>
      </c>
      <c r="W1541" s="10">
        <f t="shared" si="149"/>
        <v>42738.919201388882</v>
      </c>
    </row>
    <row r="1542" spans="1:23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>
        <f t="shared" si="144"/>
        <v>117.86666666666667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17680</v>
      </c>
      <c r="N1542">
        <v>98</v>
      </c>
      <c r="O1542">
        <f t="shared" si="145"/>
        <v>180.40816326530611</v>
      </c>
      <c r="P1542" t="b">
        <v>1</v>
      </c>
      <c r="Q1542" t="s">
        <v>8285</v>
      </c>
      <c r="R1542" t="str">
        <f t="shared" si="146"/>
        <v>photography</v>
      </c>
      <c r="S1542" t="str">
        <f t="shared" si="147"/>
        <v>photobooks</v>
      </c>
      <c r="T1542">
        <v>1416964500</v>
      </c>
      <c r="U1542">
        <v>1414368616</v>
      </c>
      <c r="V1542" s="9">
        <f t="shared" si="148"/>
        <v>41939.00712962963</v>
      </c>
      <c r="W1542" s="10">
        <f t="shared" si="149"/>
        <v>41969.052083333328</v>
      </c>
    </row>
    <row r="1543" spans="1:23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>
        <f t="shared" si="144"/>
        <v>3.3333333333333333E-2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6</v>
      </c>
      <c r="N1543">
        <v>2</v>
      </c>
      <c r="O1543">
        <f t="shared" si="145"/>
        <v>3</v>
      </c>
      <c r="P1543" t="b">
        <v>0</v>
      </c>
      <c r="Q1543" t="s">
        <v>8289</v>
      </c>
      <c r="R1543" t="str">
        <f t="shared" si="146"/>
        <v>photography</v>
      </c>
      <c r="S1543" t="str">
        <f t="shared" si="147"/>
        <v>nature</v>
      </c>
      <c r="T1543">
        <v>1420045538</v>
      </c>
      <c r="U1543">
        <v>1417453538</v>
      </c>
      <c r="V1543" s="9">
        <f t="shared" si="148"/>
        <v>41974.712245370371</v>
      </c>
      <c r="W1543" s="10">
        <f t="shared" si="149"/>
        <v>42004.712245370371</v>
      </c>
    </row>
    <row r="1544" spans="1:23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>
        <f t="shared" si="144"/>
        <v>4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20</v>
      </c>
      <c r="N1544">
        <v>1</v>
      </c>
      <c r="O1544">
        <f t="shared" si="145"/>
        <v>20</v>
      </c>
      <c r="P1544" t="b">
        <v>0</v>
      </c>
      <c r="Q1544" t="s">
        <v>8289</v>
      </c>
      <c r="R1544" t="str">
        <f t="shared" si="146"/>
        <v>photography</v>
      </c>
      <c r="S1544" t="str">
        <f t="shared" si="147"/>
        <v>nature</v>
      </c>
      <c r="T1544">
        <v>1435708500</v>
      </c>
      <c r="U1544">
        <v>1434412500</v>
      </c>
      <c r="V1544" s="9">
        <f t="shared" si="148"/>
        <v>42170.996527777781</v>
      </c>
      <c r="W1544" s="10">
        <f t="shared" si="149"/>
        <v>42185.996527777781</v>
      </c>
    </row>
    <row r="1545" spans="1:23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>
        <f t="shared" si="144"/>
        <v>0.44444444444444442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10</v>
      </c>
      <c r="N1545">
        <v>1</v>
      </c>
      <c r="O1545">
        <f t="shared" si="145"/>
        <v>10</v>
      </c>
      <c r="P1545" t="b">
        <v>0</v>
      </c>
      <c r="Q1545" t="s">
        <v>8289</v>
      </c>
      <c r="R1545" t="str">
        <f t="shared" si="146"/>
        <v>photography</v>
      </c>
      <c r="S1545" t="str">
        <f t="shared" si="147"/>
        <v>nature</v>
      </c>
      <c r="T1545">
        <v>1416662034</v>
      </c>
      <c r="U1545">
        <v>1414066434</v>
      </c>
      <c r="V1545" s="9">
        <f t="shared" si="148"/>
        <v>41935.509652777779</v>
      </c>
      <c r="W1545" s="10">
        <f t="shared" si="149"/>
        <v>41965.551319444443</v>
      </c>
    </row>
    <row r="1546" spans="1:23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>
        <f t="shared" si="144"/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>
        <v>0</v>
      </c>
      <c r="O1546" t="e">
        <f t="shared" si="145"/>
        <v>#DIV/0!</v>
      </c>
      <c r="P1546" t="b">
        <v>0</v>
      </c>
      <c r="Q1546" t="s">
        <v>8289</v>
      </c>
      <c r="R1546" t="str">
        <f t="shared" si="146"/>
        <v>photography</v>
      </c>
      <c r="S1546" t="str">
        <f t="shared" si="147"/>
        <v>nature</v>
      </c>
      <c r="T1546">
        <v>1427847480</v>
      </c>
      <c r="U1546">
        <v>1424222024</v>
      </c>
      <c r="V1546" s="9">
        <f t="shared" si="148"/>
        <v>42053.051203703704</v>
      </c>
      <c r="W1546" s="10">
        <f t="shared" si="149"/>
        <v>42095.012499999997</v>
      </c>
    </row>
    <row r="1547" spans="1:23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>
        <f t="shared" si="144"/>
        <v>3.3333333333333333E-2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>
        <v>1</v>
      </c>
      <c r="O1547">
        <f t="shared" si="145"/>
        <v>1</v>
      </c>
      <c r="P1547" t="b">
        <v>0</v>
      </c>
      <c r="Q1547" t="s">
        <v>8289</v>
      </c>
      <c r="R1547" t="str">
        <f t="shared" si="146"/>
        <v>photography</v>
      </c>
      <c r="S1547" t="str">
        <f t="shared" si="147"/>
        <v>nature</v>
      </c>
      <c r="T1547">
        <v>1425330960</v>
      </c>
      <c r="U1547">
        <v>1422393234</v>
      </c>
      <c r="V1547" s="9">
        <f t="shared" si="148"/>
        <v>42031.884652777779</v>
      </c>
      <c r="W1547" s="10">
        <f t="shared" si="149"/>
        <v>42065.886111111111</v>
      </c>
    </row>
    <row r="1548" spans="1:23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>
        <f t="shared" si="144"/>
        <v>28.9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289</v>
      </c>
      <c r="N1548">
        <v>11</v>
      </c>
      <c r="O1548">
        <f t="shared" si="145"/>
        <v>26.272727272727273</v>
      </c>
      <c r="P1548" t="b">
        <v>0</v>
      </c>
      <c r="Q1548" t="s">
        <v>8289</v>
      </c>
      <c r="R1548" t="str">
        <f t="shared" si="146"/>
        <v>photography</v>
      </c>
      <c r="S1548" t="str">
        <f t="shared" si="147"/>
        <v>nature</v>
      </c>
      <c r="T1548">
        <v>1410930399</v>
      </c>
      <c r="U1548">
        <v>1405746399</v>
      </c>
      <c r="V1548" s="9">
        <f t="shared" si="148"/>
        <v>41839.212951388887</v>
      </c>
      <c r="W1548" s="10">
        <f t="shared" si="149"/>
        <v>41899.212951388887</v>
      </c>
    </row>
    <row r="1549" spans="1:23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>
        <f t="shared" si="144"/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>
        <v>0</v>
      </c>
      <c r="O1549" t="e">
        <f t="shared" si="145"/>
        <v>#DIV/0!</v>
      </c>
      <c r="P1549" t="b">
        <v>0</v>
      </c>
      <c r="Q1549" t="s">
        <v>8289</v>
      </c>
      <c r="R1549" t="str">
        <f t="shared" si="146"/>
        <v>photography</v>
      </c>
      <c r="S1549" t="str">
        <f t="shared" si="147"/>
        <v>nature</v>
      </c>
      <c r="T1549">
        <v>1487844882</v>
      </c>
      <c r="U1549">
        <v>1487240082</v>
      </c>
      <c r="V1549" s="9">
        <f t="shared" si="148"/>
        <v>42782.426875000005</v>
      </c>
      <c r="W1549" s="10">
        <f t="shared" si="149"/>
        <v>42789.426875000005</v>
      </c>
    </row>
    <row r="1550" spans="1:23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>
        <f t="shared" si="144"/>
        <v>8.5714285714285712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60</v>
      </c>
      <c r="N1550">
        <v>1</v>
      </c>
      <c r="O1550">
        <f t="shared" si="145"/>
        <v>60</v>
      </c>
      <c r="P1550" t="b">
        <v>0</v>
      </c>
      <c r="Q1550" t="s">
        <v>8289</v>
      </c>
      <c r="R1550" t="str">
        <f t="shared" si="146"/>
        <v>photography</v>
      </c>
      <c r="S1550" t="str">
        <f t="shared" si="147"/>
        <v>nature</v>
      </c>
      <c r="T1550">
        <v>1447020620</v>
      </c>
      <c r="U1550">
        <v>1444425020</v>
      </c>
      <c r="V1550" s="9">
        <f t="shared" si="148"/>
        <v>42286.88217592593</v>
      </c>
      <c r="W1550" s="10">
        <f t="shared" si="149"/>
        <v>42316.923842592587</v>
      </c>
    </row>
    <row r="1551" spans="1:23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>
        <f t="shared" si="144"/>
        <v>34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170</v>
      </c>
      <c r="N1551">
        <v>6</v>
      </c>
      <c r="O1551">
        <f t="shared" si="145"/>
        <v>28.333333333333332</v>
      </c>
      <c r="P1551" t="b">
        <v>0</v>
      </c>
      <c r="Q1551" t="s">
        <v>8289</v>
      </c>
      <c r="R1551" t="str">
        <f t="shared" si="146"/>
        <v>photography</v>
      </c>
      <c r="S1551" t="str">
        <f t="shared" si="147"/>
        <v>nature</v>
      </c>
      <c r="T1551">
        <v>1446524159</v>
      </c>
      <c r="U1551">
        <v>1443928559</v>
      </c>
      <c r="V1551" s="9">
        <f t="shared" si="148"/>
        <v>42281.136099537034</v>
      </c>
      <c r="W1551" s="10">
        <f t="shared" si="149"/>
        <v>42311.177766203706</v>
      </c>
    </row>
    <row r="1552" spans="1:23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>
        <f t="shared" si="144"/>
        <v>13.466666666666665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101</v>
      </c>
      <c r="N1552">
        <v>7</v>
      </c>
      <c r="O1552">
        <f t="shared" si="145"/>
        <v>14.428571428571429</v>
      </c>
      <c r="P1552" t="b">
        <v>0</v>
      </c>
      <c r="Q1552" t="s">
        <v>8289</v>
      </c>
      <c r="R1552" t="str">
        <f t="shared" si="146"/>
        <v>photography</v>
      </c>
      <c r="S1552" t="str">
        <f t="shared" si="147"/>
        <v>nature</v>
      </c>
      <c r="T1552">
        <v>1463050034</v>
      </c>
      <c r="U1552">
        <v>1460458034</v>
      </c>
      <c r="V1552" s="9">
        <f t="shared" si="148"/>
        <v>42472.449467592596</v>
      </c>
      <c r="W1552" s="10">
        <f t="shared" si="149"/>
        <v>42502.449467592596</v>
      </c>
    </row>
    <row r="1553" spans="1:23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>
        <f t="shared" si="144"/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>
        <v>0</v>
      </c>
      <c r="O1553" t="e">
        <f t="shared" si="145"/>
        <v>#DIV/0!</v>
      </c>
      <c r="P1553" t="b">
        <v>0</v>
      </c>
      <c r="Q1553" t="s">
        <v>8289</v>
      </c>
      <c r="R1553" t="str">
        <f t="shared" si="146"/>
        <v>photography</v>
      </c>
      <c r="S1553" t="str">
        <f t="shared" si="147"/>
        <v>nature</v>
      </c>
      <c r="T1553">
        <v>1432756039</v>
      </c>
      <c r="U1553">
        <v>1430164039</v>
      </c>
      <c r="V1553" s="9">
        <f t="shared" si="148"/>
        <v>42121.824525462958</v>
      </c>
      <c r="W1553" s="10">
        <f t="shared" si="149"/>
        <v>42151.824525462958</v>
      </c>
    </row>
    <row r="1554" spans="1:23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>
        <f t="shared" si="144"/>
        <v>49.186046511627907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2115</v>
      </c>
      <c r="N1554">
        <v>16</v>
      </c>
      <c r="O1554">
        <f t="shared" si="145"/>
        <v>132.1875</v>
      </c>
      <c r="P1554" t="b">
        <v>0</v>
      </c>
      <c r="Q1554" t="s">
        <v>8289</v>
      </c>
      <c r="R1554" t="str">
        <f t="shared" si="146"/>
        <v>photography</v>
      </c>
      <c r="S1554" t="str">
        <f t="shared" si="147"/>
        <v>nature</v>
      </c>
      <c r="T1554">
        <v>1412135940</v>
      </c>
      <c r="U1554">
        <v>1410366708</v>
      </c>
      <c r="V1554" s="9">
        <f t="shared" si="148"/>
        <v>41892.688750000001</v>
      </c>
      <c r="W1554" s="10">
        <f t="shared" si="149"/>
        <v>41913.165972222225</v>
      </c>
    </row>
    <row r="1555" spans="1:23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>
        <f t="shared" si="144"/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>
        <v>0</v>
      </c>
      <c r="O1555" t="e">
        <f t="shared" si="145"/>
        <v>#DIV/0!</v>
      </c>
      <c r="P1555" t="b">
        <v>0</v>
      </c>
      <c r="Q1555" t="s">
        <v>8289</v>
      </c>
      <c r="R1555" t="str">
        <f t="shared" si="146"/>
        <v>photography</v>
      </c>
      <c r="S1555" t="str">
        <f t="shared" si="147"/>
        <v>nature</v>
      </c>
      <c r="T1555">
        <v>1441176447</v>
      </c>
      <c r="U1555">
        <v>1438584447</v>
      </c>
      <c r="V1555" s="9">
        <f t="shared" si="148"/>
        <v>42219.282951388886</v>
      </c>
      <c r="W1555" s="10">
        <f t="shared" si="149"/>
        <v>42249.282951388886</v>
      </c>
    </row>
    <row r="1556" spans="1:23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>
        <f t="shared" si="144"/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>
        <v>0</v>
      </c>
      <c r="O1556" t="e">
        <f t="shared" si="145"/>
        <v>#DIV/0!</v>
      </c>
      <c r="P1556" t="b">
        <v>0</v>
      </c>
      <c r="Q1556" t="s">
        <v>8289</v>
      </c>
      <c r="R1556" t="str">
        <f t="shared" si="146"/>
        <v>photography</v>
      </c>
      <c r="S1556" t="str">
        <f t="shared" si="147"/>
        <v>nature</v>
      </c>
      <c r="T1556">
        <v>1438495390</v>
      </c>
      <c r="U1556">
        <v>1435903390</v>
      </c>
      <c r="V1556" s="9">
        <f t="shared" si="148"/>
        <v>42188.252199074079</v>
      </c>
      <c r="W1556" s="10">
        <f t="shared" si="149"/>
        <v>42218.252199074079</v>
      </c>
    </row>
    <row r="1557" spans="1:23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>
        <f t="shared" si="144"/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>
        <v>0</v>
      </c>
      <c r="O1557" t="e">
        <f t="shared" si="145"/>
        <v>#DIV/0!</v>
      </c>
      <c r="P1557" t="b">
        <v>0</v>
      </c>
      <c r="Q1557" t="s">
        <v>8289</v>
      </c>
      <c r="R1557" t="str">
        <f t="shared" si="146"/>
        <v>photography</v>
      </c>
      <c r="S1557" t="str">
        <f t="shared" si="147"/>
        <v>nature</v>
      </c>
      <c r="T1557">
        <v>1442509200</v>
      </c>
      <c r="U1557">
        <v>1440513832</v>
      </c>
      <c r="V1557" s="9">
        <f t="shared" si="148"/>
        <v>42241.613796296297</v>
      </c>
      <c r="W1557" s="10">
        <f t="shared" si="149"/>
        <v>42264.708333333328</v>
      </c>
    </row>
    <row r="1558" spans="1:23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>
        <f t="shared" si="144"/>
        <v>45.133333333333333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677</v>
      </c>
      <c r="N1558">
        <v>12</v>
      </c>
      <c r="O1558">
        <f t="shared" si="145"/>
        <v>56.416666666666664</v>
      </c>
      <c r="P1558" t="b">
        <v>0</v>
      </c>
      <c r="Q1558" t="s">
        <v>8289</v>
      </c>
      <c r="R1558" t="str">
        <f t="shared" si="146"/>
        <v>photography</v>
      </c>
      <c r="S1558" t="str">
        <f t="shared" si="147"/>
        <v>nature</v>
      </c>
      <c r="T1558">
        <v>1467603624</v>
      </c>
      <c r="U1558">
        <v>1465011624</v>
      </c>
      <c r="V1558" s="9">
        <f t="shared" si="148"/>
        <v>42525.153055555551</v>
      </c>
      <c r="W1558" s="10">
        <f t="shared" si="149"/>
        <v>42555.153055555551</v>
      </c>
    </row>
    <row r="1559" spans="1:23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>
        <f t="shared" si="144"/>
        <v>4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100</v>
      </c>
      <c r="N1559">
        <v>1</v>
      </c>
      <c r="O1559">
        <f t="shared" si="145"/>
        <v>100</v>
      </c>
      <c r="P1559" t="b">
        <v>0</v>
      </c>
      <c r="Q1559" t="s">
        <v>8289</v>
      </c>
      <c r="R1559" t="str">
        <f t="shared" si="146"/>
        <v>photography</v>
      </c>
      <c r="S1559" t="str">
        <f t="shared" si="147"/>
        <v>nature</v>
      </c>
      <c r="T1559">
        <v>1411227633</v>
      </c>
      <c r="U1559">
        <v>1408549233</v>
      </c>
      <c r="V1559" s="9">
        <f t="shared" si="148"/>
        <v>41871.65315972222</v>
      </c>
      <c r="W1559" s="10">
        <f t="shared" si="149"/>
        <v>41902.65315972222</v>
      </c>
    </row>
    <row r="1560" spans="1:23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>
        <f t="shared" si="144"/>
        <v>4.666666666666667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35</v>
      </c>
      <c r="N1560">
        <v>3</v>
      </c>
      <c r="O1560">
        <f t="shared" si="145"/>
        <v>11.666666666666666</v>
      </c>
      <c r="P1560" t="b">
        <v>0</v>
      </c>
      <c r="Q1560" t="s">
        <v>8289</v>
      </c>
      <c r="R1560" t="str">
        <f t="shared" si="146"/>
        <v>photography</v>
      </c>
      <c r="S1560" t="str">
        <f t="shared" si="147"/>
        <v>nature</v>
      </c>
      <c r="T1560">
        <v>1440763920</v>
      </c>
      <c r="U1560">
        <v>1435656759</v>
      </c>
      <c r="V1560" s="9">
        <f t="shared" si="148"/>
        <v>42185.397673611107</v>
      </c>
      <c r="W1560" s="10">
        <f t="shared" si="149"/>
        <v>42244.508333333331</v>
      </c>
    </row>
    <row r="1561" spans="1:23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>
        <f t="shared" si="144"/>
        <v>0.33333333333333337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50</v>
      </c>
      <c r="N1561">
        <v>1</v>
      </c>
      <c r="O1561">
        <f t="shared" si="145"/>
        <v>50</v>
      </c>
      <c r="P1561" t="b">
        <v>0</v>
      </c>
      <c r="Q1561" t="s">
        <v>8289</v>
      </c>
      <c r="R1561" t="str">
        <f t="shared" si="146"/>
        <v>photography</v>
      </c>
      <c r="S1561" t="str">
        <f t="shared" si="147"/>
        <v>nature</v>
      </c>
      <c r="T1561">
        <v>1430270199</v>
      </c>
      <c r="U1561">
        <v>1428974199</v>
      </c>
      <c r="V1561" s="9">
        <f t="shared" si="148"/>
        <v>42108.05322916666</v>
      </c>
      <c r="W1561" s="10">
        <f t="shared" si="149"/>
        <v>42123.05322916666</v>
      </c>
    </row>
    <row r="1562" spans="1:23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>
        <f t="shared" si="144"/>
        <v>3.7600000000000002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94</v>
      </c>
      <c r="N1562">
        <v>4</v>
      </c>
      <c r="O1562">
        <f t="shared" si="145"/>
        <v>23.5</v>
      </c>
      <c r="P1562" t="b">
        <v>0</v>
      </c>
      <c r="Q1562" t="s">
        <v>8289</v>
      </c>
      <c r="R1562" t="str">
        <f t="shared" si="146"/>
        <v>photography</v>
      </c>
      <c r="S1562" t="str">
        <f t="shared" si="147"/>
        <v>nature</v>
      </c>
      <c r="T1562">
        <v>1415842193</v>
      </c>
      <c r="U1562">
        <v>1414110593</v>
      </c>
      <c r="V1562" s="9">
        <f t="shared" si="148"/>
        <v>41936.020752314813</v>
      </c>
      <c r="W1562" s="10">
        <f t="shared" si="149"/>
        <v>41956.062418981484</v>
      </c>
    </row>
    <row r="1563" spans="1:23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>
        <f t="shared" si="144"/>
        <v>0.67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67</v>
      </c>
      <c r="N1563">
        <v>1</v>
      </c>
      <c r="O1563">
        <f t="shared" si="145"/>
        <v>67</v>
      </c>
      <c r="P1563" t="b">
        <v>0</v>
      </c>
      <c r="Q1563" t="s">
        <v>8290</v>
      </c>
      <c r="R1563" t="str">
        <f t="shared" si="146"/>
        <v>publishing</v>
      </c>
      <c r="S1563" t="str">
        <f t="shared" si="147"/>
        <v>art books</v>
      </c>
      <c r="T1563">
        <v>1383789603</v>
      </c>
      <c r="U1563">
        <v>1381194003</v>
      </c>
      <c r="V1563" s="9">
        <f t="shared" si="148"/>
        <v>41555.041701388887</v>
      </c>
      <c r="W1563" s="10">
        <f t="shared" si="149"/>
        <v>41585.083368055559</v>
      </c>
    </row>
    <row r="1564" spans="1:23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>
        <f t="shared" si="144"/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>
        <v>0</v>
      </c>
      <c r="O1564" t="e">
        <f t="shared" si="145"/>
        <v>#DIV/0!</v>
      </c>
      <c r="P1564" t="b">
        <v>0</v>
      </c>
      <c r="Q1564" t="s">
        <v>8290</v>
      </c>
      <c r="R1564" t="str">
        <f t="shared" si="146"/>
        <v>publishing</v>
      </c>
      <c r="S1564" t="str">
        <f t="shared" si="147"/>
        <v>art books</v>
      </c>
      <c r="T1564">
        <v>1259715000</v>
      </c>
      <c r="U1564">
        <v>1253712916</v>
      </c>
      <c r="V1564" s="9">
        <f t="shared" si="148"/>
        <v>40079.566157407404</v>
      </c>
      <c r="W1564" s="10">
        <f t="shared" si="149"/>
        <v>40149.034722222219</v>
      </c>
    </row>
    <row r="1565" spans="1:23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>
        <f t="shared" si="144"/>
        <v>1.4166666666666665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85</v>
      </c>
      <c r="N1565">
        <v>2</v>
      </c>
      <c r="O1565">
        <f t="shared" si="145"/>
        <v>42.5</v>
      </c>
      <c r="P1565" t="b">
        <v>0</v>
      </c>
      <c r="Q1565" t="s">
        <v>8290</v>
      </c>
      <c r="R1565" t="str">
        <f t="shared" si="146"/>
        <v>publishing</v>
      </c>
      <c r="S1565" t="str">
        <f t="shared" si="147"/>
        <v>art books</v>
      </c>
      <c r="T1565">
        <v>1394815751</v>
      </c>
      <c r="U1565">
        <v>1389635351</v>
      </c>
      <c r="V1565" s="9">
        <f t="shared" si="148"/>
        <v>41652.742488425924</v>
      </c>
      <c r="W1565" s="10">
        <f t="shared" si="149"/>
        <v>41712.700821759259</v>
      </c>
    </row>
    <row r="1566" spans="1:23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>
        <f t="shared" si="144"/>
        <v>0.1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10</v>
      </c>
      <c r="N1566">
        <v>1</v>
      </c>
      <c r="O1566">
        <f t="shared" si="145"/>
        <v>10</v>
      </c>
      <c r="P1566" t="b">
        <v>0</v>
      </c>
      <c r="Q1566" t="s">
        <v>8290</v>
      </c>
      <c r="R1566" t="str">
        <f t="shared" si="146"/>
        <v>publishing</v>
      </c>
      <c r="S1566" t="str">
        <f t="shared" si="147"/>
        <v>art books</v>
      </c>
      <c r="T1566">
        <v>1432843500</v>
      </c>
      <c r="U1566">
        <v>1430124509</v>
      </c>
      <c r="V1566" s="9">
        <f t="shared" si="148"/>
        <v>42121.367002314815</v>
      </c>
      <c r="W1566" s="10">
        <f t="shared" si="149"/>
        <v>42152.836805555555</v>
      </c>
    </row>
    <row r="1567" spans="1:23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>
        <f t="shared" si="144"/>
        <v>2.5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100</v>
      </c>
      <c r="N1567">
        <v>1</v>
      </c>
      <c r="O1567">
        <f t="shared" si="145"/>
        <v>100</v>
      </c>
      <c r="P1567" t="b">
        <v>0</v>
      </c>
      <c r="Q1567" t="s">
        <v>8290</v>
      </c>
      <c r="R1567" t="str">
        <f t="shared" si="146"/>
        <v>publishing</v>
      </c>
      <c r="S1567" t="str">
        <f t="shared" si="147"/>
        <v>art books</v>
      </c>
      <c r="T1567">
        <v>1307554261</v>
      </c>
      <c r="U1567">
        <v>1304962261</v>
      </c>
      <c r="V1567" s="9">
        <f t="shared" si="148"/>
        <v>40672.729872685188</v>
      </c>
      <c r="W1567" s="10">
        <f t="shared" si="149"/>
        <v>40702.729872685188</v>
      </c>
    </row>
    <row r="1568" spans="1:23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>
        <f t="shared" si="144"/>
        <v>21.25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6375</v>
      </c>
      <c r="N1568">
        <v>59</v>
      </c>
      <c r="O1568">
        <f t="shared" si="145"/>
        <v>108.05084745762711</v>
      </c>
      <c r="P1568" t="b">
        <v>0</v>
      </c>
      <c r="Q1568" t="s">
        <v>8290</v>
      </c>
      <c r="R1568" t="str">
        <f t="shared" si="146"/>
        <v>publishing</v>
      </c>
      <c r="S1568" t="str">
        <f t="shared" si="147"/>
        <v>art books</v>
      </c>
      <c r="T1568">
        <v>1469656800</v>
      </c>
      <c r="U1568">
        <v>1467151204</v>
      </c>
      <c r="V1568" s="9">
        <f t="shared" si="148"/>
        <v>42549.916712962964</v>
      </c>
      <c r="W1568" s="10">
        <f t="shared" si="149"/>
        <v>42578.916666666672</v>
      </c>
    </row>
    <row r="1569" spans="1:23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>
        <f t="shared" si="144"/>
        <v>4.117647058823529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350</v>
      </c>
      <c r="N1569">
        <v>13</v>
      </c>
      <c r="O1569">
        <f t="shared" si="145"/>
        <v>26.923076923076923</v>
      </c>
      <c r="P1569" t="b">
        <v>0</v>
      </c>
      <c r="Q1569" t="s">
        <v>8290</v>
      </c>
      <c r="R1569" t="str">
        <f t="shared" si="146"/>
        <v>publishing</v>
      </c>
      <c r="S1569" t="str">
        <f t="shared" si="147"/>
        <v>art books</v>
      </c>
      <c r="T1569">
        <v>1392595200</v>
      </c>
      <c r="U1569">
        <v>1391293745</v>
      </c>
      <c r="V1569" s="9">
        <f t="shared" si="148"/>
        <v>41671.936863425923</v>
      </c>
      <c r="W1569" s="10">
        <f t="shared" si="149"/>
        <v>41687</v>
      </c>
    </row>
    <row r="1570" spans="1:23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>
        <f t="shared" si="144"/>
        <v>13.639999999999999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3410</v>
      </c>
      <c r="N1570">
        <v>22</v>
      </c>
      <c r="O1570">
        <f t="shared" si="145"/>
        <v>155</v>
      </c>
      <c r="P1570" t="b">
        <v>0</v>
      </c>
      <c r="Q1570" t="s">
        <v>8290</v>
      </c>
      <c r="R1570" t="str">
        <f t="shared" si="146"/>
        <v>publishing</v>
      </c>
      <c r="S1570" t="str">
        <f t="shared" si="147"/>
        <v>art books</v>
      </c>
      <c r="T1570">
        <v>1419384585</v>
      </c>
      <c r="U1570">
        <v>1416360585</v>
      </c>
      <c r="V1570" s="9">
        <f t="shared" si="148"/>
        <v>41962.062326388885</v>
      </c>
      <c r="W1570" s="10">
        <f t="shared" si="149"/>
        <v>41997.062326388885</v>
      </c>
    </row>
    <row r="1571" spans="1:23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>
        <f t="shared" si="144"/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>
        <v>0</v>
      </c>
      <c r="O1571" t="e">
        <f t="shared" si="145"/>
        <v>#DIV/0!</v>
      </c>
      <c r="P1571" t="b">
        <v>0</v>
      </c>
      <c r="Q1571" t="s">
        <v>8290</v>
      </c>
      <c r="R1571" t="str">
        <f t="shared" si="146"/>
        <v>publishing</v>
      </c>
      <c r="S1571" t="str">
        <f t="shared" si="147"/>
        <v>art books</v>
      </c>
      <c r="T1571">
        <v>1369498714</v>
      </c>
      <c r="U1571">
        <v>1366906714</v>
      </c>
      <c r="V1571" s="9">
        <f t="shared" si="148"/>
        <v>41389.679560185185</v>
      </c>
      <c r="W1571" s="10">
        <f t="shared" si="149"/>
        <v>41419.679560185185</v>
      </c>
    </row>
    <row r="1572" spans="1:23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>
        <f t="shared" si="144"/>
        <v>41.4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2484</v>
      </c>
      <c r="N1572">
        <v>52</v>
      </c>
      <c r="O1572">
        <f t="shared" si="145"/>
        <v>47.769230769230766</v>
      </c>
      <c r="P1572" t="b">
        <v>0</v>
      </c>
      <c r="Q1572" t="s">
        <v>8290</v>
      </c>
      <c r="R1572" t="str">
        <f t="shared" si="146"/>
        <v>publishing</v>
      </c>
      <c r="S1572" t="str">
        <f t="shared" si="147"/>
        <v>art books</v>
      </c>
      <c r="T1572">
        <v>1460140282</v>
      </c>
      <c r="U1572">
        <v>1457551882</v>
      </c>
      <c r="V1572" s="9">
        <f t="shared" si="148"/>
        <v>42438.813449074078</v>
      </c>
      <c r="W1572" s="10">
        <f t="shared" si="149"/>
        <v>42468.771782407406</v>
      </c>
    </row>
    <row r="1573" spans="1:23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>
        <f t="shared" si="144"/>
        <v>0.66115702479338845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80</v>
      </c>
      <c r="N1573">
        <v>4</v>
      </c>
      <c r="O1573">
        <f t="shared" si="145"/>
        <v>20</v>
      </c>
      <c r="P1573" t="b">
        <v>0</v>
      </c>
      <c r="Q1573" t="s">
        <v>8290</v>
      </c>
      <c r="R1573" t="str">
        <f t="shared" si="146"/>
        <v>publishing</v>
      </c>
      <c r="S1573" t="str">
        <f t="shared" si="147"/>
        <v>art books</v>
      </c>
      <c r="T1573">
        <v>1434738483</v>
      </c>
      <c r="U1573">
        <v>1432146483</v>
      </c>
      <c r="V1573" s="9">
        <f t="shared" si="148"/>
        <v>42144.769479166673</v>
      </c>
      <c r="W1573" s="10">
        <f t="shared" si="149"/>
        <v>42174.769479166673</v>
      </c>
    </row>
    <row r="1574" spans="1:23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>
        <f t="shared" si="144"/>
        <v>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125</v>
      </c>
      <c r="N1574">
        <v>3</v>
      </c>
      <c r="O1574">
        <f t="shared" si="145"/>
        <v>41.666666666666664</v>
      </c>
      <c r="P1574" t="b">
        <v>0</v>
      </c>
      <c r="Q1574" t="s">
        <v>8290</v>
      </c>
      <c r="R1574" t="str">
        <f t="shared" si="146"/>
        <v>publishing</v>
      </c>
      <c r="S1574" t="str">
        <f t="shared" si="147"/>
        <v>art books</v>
      </c>
      <c r="T1574">
        <v>1456703940</v>
      </c>
      <c r="U1574">
        <v>1454546859</v>
      </c>
      <c r="V1574" s="9">
        <f t="shared" si="148"/>
        <v>42404.033090277779</v>
      </c>
      <c r="W1574" s="10">
        <f t="shared" si="149"/>
        <v>42428.999305555553</v>
      </c>
    </row>
    <row r="1575" spans="1:23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>
        <f t="shared" si="144"/>
        <v>2.4777777777777779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223</v>
      </c>
      <c r="N1575">
        <v>3</v>
      </c>
      <c r="O1575">
        <f t="shared" si="145"/>
        <v>74.333333333333329</v>
      </c>
      <c r="P1575" t="b">
        <v>0</v>
      </c>
      <c r="Q1575" t="s">
        <v>8290</v>
      </c>
      <c r="R1575" t="str">
        <f t="shared" si="146"/>
        <v>publishing</v>
      </c>
      <c r="S1575" t="str">
        <f t="shared" si="147"/>
        <v>art books</v>
      </c>
      <c r="T1575">
        <v>1491019140</v>
      </c>
      <c r="U1575">
        <v>1487548802</v>
      </c>
      <c r="V1575" s="9">
        <f t="shared" si="148"/>
        <v>42786.000023148154</v>
      </c>
      <c r="W1575" s="10">
        <f t="shared" si="149"/>
        <v>42826.165972222225</v>
      </c>
    </row>
    <row r="1576" spans="1:23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>
        <f t="shared" si="144"/>
        <v>5.0599999999999996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506</v>
      </c>
      <c r="N1576">
        <v>6</v>
      </c>
      <c r="O1576">
        <f t="shared" si="145"/>
        <v>84.333333333333329</v>
      </c>
      <c r="P1576" t="b">
        <v>0</v>
      </c>
      <c r="Q1576" t="s">
        <v>8290</v>
      </c>
      <c r="R1576" t="str">
        <f t="shared" si="146"/>
        <v>publishing</v>
      </c>
      <c r="S1576" t="str">
        <f t="shared" si="147"/>
        <v>art books</v>
      </c>
      <c r="T1576">
        <v>1424211329</v>
      </c>
      <c r="U1576">
        <v>1421187329</v>
      </c>
      <c r="V1576" s="9">
        <f t="shared" si="148"/>
        <v>42017.927418981482</v>
      </c>
      <c r="W1576" s="10">
        <f t="shared" si="149"/>
        <v>42052.927418981482</v>
      </c>
    </row>
    <row r="1577" spans="1:23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>
        <f t="shared" si="144"/>
        <v>22.91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2291</v>
      </c>
      <c r="N1577">
        <v>35</v>
      </c>
      <c r="O1577">
        <f t="shared" si="145"/>
        <v>65.457142857142856</v>
      </c>
      <c r="P1577" t="b">
        <v>0</v>
      </c>
      <c r="Q1577" t="s">
        <v>8290</v>
      </c>
      <c r="R1577" t="str">
        <f t="shared" si="146"/>
        <v>publishing</v>
      </c>
      <c r="S1577" t="str">
        <f t="shared" si="147"/>
        <v>art books</v>
      </c>
      <c r="T1577">
        <v>1404909296</v>
      </c>
      <c r="U1577">
        <v>1402317296</v>
      </c>
      <c r="V1577" s="9">
        <f t="shared" si="148"/>
        <v>41799.524259259262</v>
      </c>
      <c r="W1577" s="10">
        <f t="shared" si="149"/>
        <v>41829.524259259262</v>
      </c>
    </row>
    <row r="1578" spans="1:23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>
        <f t="shared" si="144"/>
        <v>13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650</v>
      </c>
      <c r="N1578">
        <v>10</v>
      </c>
      <c r="O1578">
        <f t="shared" si="145"/>
        <v>65</v>
      </c>
      <c r="P1578" t="b">
        <v>0</v>
      </c>
      <c r="Q1578" t="s">
        <v>8290</v>
      </c>
      <c r="R1578" t="str">
        <f t="shared" si="146"/>
        <v>publishing</v>
      </c>
      <c r="S1578" t="str">
        <f t="shared" si="147"/>
        <v>art books</v>
      </c>
      <c r="T1578">
        <v>1435698368</v>
      </c>
      <c r="U1578">
        <v>1431810368</v>
      </c>
      <c r="V1578" s="9">
        <f t="shared" si="148"/>
        <v>42140.879259259258</v>
      </c>
      <c r="W1578" s="10">
        <f t="shared" si="149"/>
        <v>42185.879259259258</v>
      </c>
    </row>
    <row r="1579" spans="1:23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>
        <f t="shared" si="144"/>
        <v>0.54999999999999993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55</v>
      </c>
      <c r="N1579">
        <v>2</v>
      </c>
      <c r="O1579">
        <f t="shared" si="145"/>
        <v>27.5</v>
      </c>
      <c r="P1579" t="b">
        <v>0</v>
      </c>
      <c r="Q1579" t="s">
        <v>8290</v>
      </c>
      <c r="R1579" t="str">
        <f t="shared" si="146"/>
        <v>publishing</v>
      </c>
      <c r="S1579" t="str">
        <f t="shared" si="147"/>
        <v>art books</v>
      </c>
      <c r="T1579">
        <v>1343161248</v>
      </c>
      <c r="U1579">
        <v>1337977248</v>
      </c>
      <c r="V1579" s="9">
        <f t="shared" si="148"/>
        <v>41054.847777777781</v>
      </c>
      <c r="W1579" s="10">
        <f t="shared" si="149"/>
        <v>41114.847777777781</v>
      </c>
    </row>
    <row r="1580" spans="1:23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>
        <f t="shared" si="144"/>
        <v>10.806536636794938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205</v>
      </c>
      <c r="N1580">
        <v>4</v>
      </c>
      <c r="O1580">
        <f t="shared" si="145"/>
        <v>51.25</v>
      </c>
      <c r="P1580" t="b">
        <v>0</v>
      </c>
      <c r="Q1580" t="s">
        <v>8290</v>
      </c>
      <c r="R1580" t="str">
        <f t="shared" si="146"/>
        <v>publishing</v>
      </c>
      <c r="S1580" t="str">
        <f t="shared" si="147"/>
        <v>art books</v>
      </c>
      <c r="T1580">
        <v>1283392800</v>
      </c>
      <c r="U1580">
        <v>1281317691</v>
      </c>
      <c r="V1580" s="9">
        <f t="shared" si="148"/>
        <v>40399.065868055557</v>
      </c>
      <c r="W1580" s="10">
        <f t="shared" si="149"/>
        <v>40423.083333333336</v>
      </c>
    </row>
    <row r="1581" spans="1:23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>
        <f t="shared" si="144"/>
        <v>0.84008400840084008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28</v>
      </c>
      <c r="N1581">
        <v>2</v>
      </c>
      <c r="O1581">
        <f t="shared" si="145"/>
        <v>14</v>
      </c>
      <c r="P1581" t="b">
        <v>0</v>
      </c>
      <c r="Q1581" t="s">
        <v>8290</v>
      </c>
      <c r="R1581" t="str">
        <f t="shared" si="146"/>
        <v>publishing</v>
      </c>
      <c r="S1581" t="str">
        <f t="shared" si="147"/>
        <v>art books</v>
      </c>
      <c r="T1581">
        <v>1377734091</v>
      </c>
      <c r="U1581">
        <v>1374882891</v>
      </c>
      <c r="V1581" s="9">
        <f t="shared" si="148"/>
        <v>41481.996423611112</v>
      </c>
      <c r="W1581" s="10">
        <f t="shared" si="149"/>
        <v>41514.996423611112</v>
      </c>
    </row>
    <row r="1582" spans="1:23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>
        <f t="shared" si="144"/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>
        <v>0</v>
      </c>
      <c r="O1582" t="e">
        <f t="shared" si="145"/>
        <v>#DIV/0!</v>
      </c>
      <c r="P1582" t="b">
        <v>0</v>
      </c>
      <c r="Q1582" t="s">
        <v>8290</v>
      </c>
      <c r="R1582" t="str">
        <f t="shared" si="146"/>
        <v>publishing</v>
      </c>
      <c r="S1582" t="str">
        <f t="shared" si="147"/>
        <v>art books</v>
      </c>
      <c r="T1582">
        <v>1337562726</v>
      </c>
      <c r="U1582">
        <v>1332378726</v>
      </c>
      <c r="V1582" s="9">
        <f t="shared" si="148"/>
        <v>40990.050069444449</v>
      </c>
      <c r="W1582" s="10">
        <f t="shared" si="149"/>
        <v>41050.050069444449</v>
      </c>
    </row>
    <row r="1583" spans="1:23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>
        <f t="shared" si="144"/>
        <v>0.5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5</v>
      </c>
      <c r="N1583">
        <v>1</v>
      </c>
      <c r="O1583">
        <f t="shared" si="145"/>
        <v>5</v>
      </c>
      <c r="P1583" t="b">
        <v>0</v>
      </c>
      <c r="Q1583" t="s">
        <v>8291</v>
      </c>
      <c r="R1583" t="str">
        <f t="shared" si="146"/>
        <v>photography</v>
      </c>
      <c r="S1583" t="str">
        <f t="shared" si="147"/>
        <v>places</v>
      </c>
      <c r="T1583">
        <v>1450521990</v>
      </c>
      <c r="U1583">
        <v>1447757190</v>
      </c>
      <c r="V1583" s="9">
        <f t="shared" si="148"/>
        <v>42325.448958333334</v>
      </c>
      <c r="W1583" s="10">
        <f t="shared" si="149"/>
        <v>42357.448958333334</v>
      </c>
    </row>
    <row r="1584" spans="1:23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>
        <f t="shared" si="144"/>
        <v>9.3000000000000007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93</v>
      </c>
      <c r="N1584">
        <v>3</v>
      </c>
      <c r="O1584">
        <f t="shared" si="145"/>
        <v>31</v>
      </c>
      <c r="P1584" t="b">
        <v>0</v>
      </c>
      <c r="Q1584" t="s">
        <v>8291</v>
      </c>
      <c r="R1584" t="str">
        <f t="shared" si="146"/>
        <v>photography</v>
      </c>
      <c r="S1584" t="str">
        <f t="shared" si="147"/>
        <v>places</v>
      </c>
      <c r="T1584">
        <v>1445894400</v>
      </c>
      <c r="U1584">
        <v>1440961053</v>
      </c>
      <c r="V1584" s="9">
        <f t="shared" si="148"/>
        <v>42246.789965277778</v>
      </c>
      <c r="W1584" s="10">
        <f t="shared" si="149"/>
        <v>42303.888888888891</v>
      </c>
    </row>
    <row r="1585" spans="1:23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>
        <f t="shared" si="144"/>
        <v>7.4999999999999997E-2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15</v>
      </c>
      <c r="N1585">
        <v>1</v>
      </c>
      <c r="O1585">
        <f t="shared" si="145"/>
        <v>15</v>
      </c>
      <c r="P1585" t="b">
        <v>0</v>
      </c>
      <c r="Q1585" t="s">
        <v>8291</v>
      </c>
      <c r="R1585" t="str">
        <f t="shared" si="146"/>
        <v>photography</v>
      </c>
      <c r="S1585" t="str">
        <f t="shared" si="147"/>
        <v>places</v>
      </c>
      <c r="T1585">
        <v>1411681391</v>
      </c>
      <c r="U1585">
        <v>1409089391</v>
      </c>
      <c r="V1585" s="9">
        <f t="shared" si="148"/>
        <v>41877.904988425929</v>
      </c>
      <c r="W1585" s="10">
        <f t="shared" si="149"/>
        <v>41907.904988425929</v>
      </c>
    </row>
    <row r="1586" spans="1:23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>
        <f t="shared" si="144"/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>
        <v>0</v>
      </c>
      <c r="O1586" t="e">
        <f t="shared" si="145"/>
        <v>#DIV/0!</v>
      </c>
      <c r="P1586" t="b">
        <v>0</v>
      </c>
      <c r="Q1586" t="s">
        <v>8291</v>
      </c>
      <c r="R1586" t="str">
        <f t="shared" si="146"/>
        <v>photography</v>
      </c>
      <c r="S1586" t="str">
        <f t="shared" si="147"/>
        <v>places</v>
      </c>
      <c r="T1586">
        <v>1401464101</v>
      </c>
      <c r="U1586">
        <v>1400600101</v>
      </c>
      <c r="V1586" s="9">
        <f t="shared" si="148"/>
        <v>41779.649317129632</v>
      </c>
      <c r="W1586" s="10">
        <f t="shared" si="149"/>
        <v>41789.649317129632</v>
      </c>
    </row>
    <row r="1587" spans="1:23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>
        <f t="shared" si="144"/>
        <v>79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1580</v>
      </c>
      <c r="N1587">
        <v>12</v>
      </c>
      <c r="O1587">
        <f t="shared" si="145"/>
        <v>131.66666666666666</v>
      </c>
      <c r="P1587" t="b">
        <v>0</v>
      </c>
      <c r="Q1587" t="s">
        <v>8291</v>
      </c>
      <c r="R1587" t="str">
        <f t="shared" si="146"/>
        <v>photography</v>
      </c>
      <c r="S1587" t="str">
        <f t="shared" si="147"/>
        <v>places</v>
      </c>
      <c r="T1587">
        <v>1482663600</v>
      </c>
      <c r="U1587">
        <v>1480800568</v>
      </c>
      <c r="V1587" s="9">
        <f t="shared" si="148"/>
        <v>42707.895462962959</v>
      </c>
      <c r="W1587" s="10">
        <f t="shared" si="149"/>
        <v>42729.458333333328</v>
      </c>
    </row>
    <row r="1588" spans="1:23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>
        <f t="shared" si="144"/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>
        <v>0</v>
      </c>
      <c r="O1588" t="e">
        <f t="shared" si="145"/>
        <v>#DIV/0!</v>
      </c>
      <c r="P1588" t="b">
        <v>0</v>
      </c>
      <c r="Q1588" t="s">
        <v>8291</v>
      </c>
      <c r="R1588" t="str">
        <f t="shared" si="146"/>
        <v>photography</v>
      </c>
      <c r="S1588" t="str">
        <f t="shared" si="147"/>
        <v>places</v>
      </c>
      <c r="T1588">
        <v>1428197422</v>
      </c>
      <c r="U1588">
        <v>1425609022</v>
      </c>
      <c r="V1588" s="9">
        <f t="shared" si="148"/>
        <v>42069.104421296302</v>
      </c>
      <c r="W1588" s="10">
        <f t="shared" si="149"/>
        <v>42099.062754629631</v>
      </c>
    </row>
    <row r="1589" spans="1:23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>
        <f t="shared" si="144"/>
        <v>1.3333333333333334E-2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>
        <v>1</v>
      </c>
      <c r="O1589">
        <f t="shared" si="145"/>
        <v>1</v>
      </c>
      <c r="P1589" t="b">
        <v>0</v>
      </c>
      <c r="Q1589" t="s">
        <v>8291</v>
      </c>
      <c r="R1589" t="str">
        <f t="shared" si="146"/>
        <v>photography</v>
      </c>
      <c r="S1589" t="str">
        <f t="shared" si="147"/>
        <v>places</v>
      </c>
      <c r="T1589">
        <v>1418510965</v>
      </c>
      <c r="U1589">
        <v>1415918965</v>
      </c>
      <c r="V1589" s="9">
        <f t="shared" si="148"/>
        <v>41956.950983796298</v>
      </c>
      <c r="W1589" s="10">
        <f t="shared" si="149"/>
        <v>41986.950983796298</v>
      </c>
    </row>
    <row r="1590" spans="1:23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>
        <f t="shared" si="144"/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>
        <v>0</v>
      </c>
      <c r="O1590" t="e">
        <f t="shared" si="145"/>
        <v>#DIV/0!</v>
      </c>
      <c r="P1590" t="b">
        <v>0</v>
      </c>
      <c r="Q1590" t="s">
        <v>8291</v>
      </c>
      <c r="R1590" t="str">
        <f t="shared" si="146"/>
        <v>photography</v>
      </c>
      <c r="S1590" t="str">
        <f t="shared" si="147"/>
        <v>places</v>
      </c>
      <c r="T1590">
        <v>1422735120</v>
      </c>
      <c r="U1590">
        <v>1420091999</v>
      </c>
      <c r="V1590" s="9">
        <f t="shared" si="148"/>
        <v>42005.24998842593</v>
      </c>
      <c r="W1590" s="10">
        <f t="shared" si="149"/>
        <v>42035.841666666667</v>
      </c>
    </row>
    <row r="1591" spans="1:23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>
        <f t="shared" si="144"/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>
        <v>0</v>
      </c>
      <c r="O1591" t="e">
        <f t="shared" si="145"/>
        <v>#DIV/0!</v>
      </c>
      <c r="P1591" t="b">
        <v>0</v>
      </c>
      <c r="Q1591" t="s">
        <v>8291</v>
      </c>
      <c r="R1591" t="str">
        <f t="shared" si="146"/>
        <v>photography</v>
      </c>
      <c r="S1591" t="str">
        <f t="shared" si="147"/>
        <v>places</v>
      </c>
      <c r="T1591">
        <v>1444433886</v>
      </c>
      <c r="U1591">
        <v>1441841886</v>
      </c>
      <c r="V1591" s="9">
        <f t="shared" si="148"/>
        <v>42256.984791666662</v>
      </c>
      <c r="W1591" s="10">
        <f t="shared" si="149"/>
        <v>42286.984791666662</v>
      </c>
    </row>
    <row r="1592" spans="1:23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>
        <f t="shared" si="144"/>
        <v>1.7000000000000002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1020</v>
      </c>
      <c r="N1592">
        <v>2</v>
      </c>
      <c r="O1592">
        <f t="shared" si="145"/>
        <v>510</v>
      </c>
      <c r="P1592" t="b">
        <v>0</v>
      </c>
      <c r="Q1592" t="s">
        <v>8291</v>
      </c>
      <c r="R1592" t="str">
        <f t="shared" si="146"/>
        <v>photography</v>
      </c>
      <c r="S1592" t="str">
        <f t="shared" si="147"/>
        <v>places</v>
      </c>
      <c r="T1592">
        <v>1443040464</v>
      </c>
      <c r="U1592">
        <v>1440448464</v>
      </c>
      <c r="V1592" s="9">
        <f t="shared" si="148"/>
        <v>42240.857222222221</v>
      </c>
      <c r="W1592" s="10">
        <f t="shared" si="149"/>
        <v>42270.857222222221</v>
      </c>
    </row>
    <row r="1593" spans="1:23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>
        <f t="shared" si="144"/>
        <v>29.228571428571428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4092</v>
      </c>
      <c r="N1593">
        <v>92</v>
      </c>
      <c r="O1593">
        <f t="shared" si="145"/>
        <v>44.478260869565219</v>
      </c>
      <c r="P1593" t="b">
        <v>0</v>
      </c>
      <c r="Q1593" t="s">
        <v>8291</v>
      </c>
      <c r="R1593" t="str">
        <f t="shared" si="146"/>
        <v>photography</v>
      </c>
      <c r="S1593" t="str">
        <f t="shared" si="147"/>
        <v>places</v>
      </c>
      <c r="T1593">
        <v>1459700741</v>
      </c>
      <c r="U1593">
        <v>1457112341</v>
      </c>
      <c r="V1593" s="9">
        <f t="shared" si="148"/>
        <v>42433.726168981477</v>
      </c>
      <c r="W1593" s="10">
        <f t="shared" si="149"/>
        <v>42463.68450231482</v>
      </c>
    </row>
    <row r="1594" spans="1:23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>
        <f t="shared" si="144"/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>
        <v>0</v>
      </c>
      <c r="O1594" t="e">
        <f t="shared" si="145"/>
        <v>#DIV/0!</v>
      </c>
      <c r="P1594" t="b">
        <v>0</v>
      </c>
      <c r="Q1594" t="s">
        <v>8291</v>
      </c>
      <c r="R1594" t="str">
        <f t="shared" si="146"/>
        <v>photography</v>
      </c>
      <c r="S1594" t="str">
        <f t="shared" si="147"/>
        <v>places</v>
      </c>
      <c r="T1594">
        <v>1427503485</v>
      </c>
      <c r="U1594">
        <v>1423619085</v>
      </c>
      <c r="V1594" s="9">
        <f t="shared" si="148"/>
        <v>42046.072743055556</v>
      </c>
      <c r="W1594" s="10">
        <f t="shared" si="149"/>
        <v>42091.031076388885</v>
      </c>
    </row>
    <row r="1595" spans="1:23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>
        <f t="shared" si="144"/>
        <v>1.3636363636363637E-2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>
        <v>3</v>
      </c>
      <c r="O1595">
        <f t="shared" si="145"/>
        <v>1</v>
      </c>
      <c r="P1595" t="b">
        <v>0</v>
      </c>
      <c r="Q1595" t="s">
        <v>8291</v>
      </c>
      <c r="R1595" t="str">
        <f t="shared" si="146"/>
        <v>photography</v>
      </c>
      <c r="S1595" t="str">
        <f t="shared" si="147"/>
        <v>places</v>
      </c>
      <c r="T1595">
        <v>1425154655</v>
      </c>
      <c r="U1595">
        <v>1422562655</v>
      </c>
      <c r="V1595" s="9">
        <f t="shared" si="148"/>
        <v>42033.845543981486</v>
      </c>
      <c r="W1595" s="10">
        <f t="shared" si="149"/>
        <v>42063.845543981486</v>
      </c>
    </row>
    <row r="1596" spans="1:23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>
        <f t="shared" si="144"/>
        <v>20.5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205</v>
      </c>
      <c r="N1596">
        <v>10</v>
      </c>
      <c r="O1596">
        <f t="shared" si="145"/>
        <v>20.5</v>
      </c>
      <c r="P1596" t="b">
        <v>0</v>
      </c>
      <c r="Q1596" t="s">
        <v>8291</v>
      </c>
      <c r="R1596" t="str">
        <f t="shared" si="146"/>
        <v>photography</v>
      </c>
      <c r="S1596" t="str">
        <f t="shared" si="147"/>
        <v>places</v>
      </c>
      <c r="T1596">
        <v>1463329260</v>
      </c>
      <c r="U1596">
        <v>1458147982</v>
      </c>
      <c r="V1596" s="9">
        <f t="shared" si="148"/>
        <v>42445.712754629625</v>
      </c>
      <c r="W1596" s="10">
        <f t="shared" si="149"/>
        <v>42505.681249999994</v>
      </c>
    </row>
    <row r="1597" spans="1:23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>
        <f t="shared" si="144"/>
        <v>0.27999999999999997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280</v>
      </c>
      <c r="N1597">
        <v>7</v>
      </c>
      <c r="O1597">
        <f t="shared" si="145"/>
        <v>40</v>
      </c>
      <c r="P1597" t="b">
        <v>0</v>
      </c>
      <c r="Q1597" t="s">
        <v>8291</v>
      </c>
      <c r="R1597" t="str">
        <f t="shared" si="146"/>
        <v>photography</v>
      </c>
      <c r="S1597" t="str">
        <f t="shared" si="147"/>
        <v>places</v>
      </c>
      <c r="T1597">
        <v>1403122380</v>
      </c>
      <c r="U1597">
        <v>1400634728</v>
      </c>
      <c r="V1597" s="9">
        <f t="shared" si="148"/>
        <v>41780.050092592595</v>
      </c>
      <c r="W1597" s="10">
        <f t="shared" si="149"/>
        <v>41808.842361111114</v>
      </c>
    </row>
    <row r="1598" spans="1:23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>
        <f t="shared" si="144"/>
        <v>2.3076923076923079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75</v>
      </c>
      <c r="N1598">
        <v>3</v>
      </c>
      <c r="O1598">
        <f t="shared" si="145"/>
        <v>25</v>
      </c>
      <c r="P1598" t="b">
        <v>0</v>
      </c>
      <c r="Q1598" t="s">
        <v>8291</v>
      </c>
      <c r="R1598" t="str">
        <f t="shared" si="146"/>
        <v>photography</v>
      </c>
      <c r="S1598" t="str">
        <f t="shared" si="147"/>
        <v>places</v>
      </c>
      <c r="T1598">
        <v>1418469569</v>
      </c>
      <c r="U1598">
        <v>1414577969</v>
      </c>
      <c r="V1598" s="9">
        <f t="shared" si="148"/>
        <v>41941.430196759262</v>
      </c>
      <c r="W1598" s="10">
        <f t="shared" si="149"/>
        <v>41986.471863425926</v>
      </c>
    </row>
    <row r="1599" spans="1:23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>
        <f t="shared" si="144"/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>
        <v>0</v>
      </c>
      <c r="O1599" t="e">
        <f t="shared" si="145"/>
        <v>#DIV/0!</v>
      </c>
      <c r="P1599" t="b">
        <v>0</v>
      </c>
      <c r="Q1599" t="s">
        <v>8291</v>
      </c>
      <c r="R1599" t="str">
        <f t="shared" si="146"/>
        <v>photography</v>
      </c>
      <c r="S1599" t="str">
        <f t="shared" si="147"/>
        <v>places</v>
      </c>
      <c r="T1599">
        <v>1474360197</v>
      </c>
      <c r="U1599">
        <v>1471768197</v>
      </c>
      <c r="V1599" s="9">
        <f t="shared" si="148"/>
        <v>42603.354131944448</v>
      </c>
      <c r="W1599" s="10">
        <f t="shared" si="149"/>
        <v>42633.354131944448</v>
      </c>
    </row>
    <row r="1600" spans="1:23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>
        <f t="shared" si="144"/>
        <v>0.125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>
        <v>1</v>
      </c>
      <c r="O1600">
        <f t="shared" si="145"/>
        <v>1</v>
      </c>
      <c r="P1600" t="b">
        <v>0</v>
      </c>
      <c r="Q1600" t="s">
        <v>8291</v>
      </c>
      <c r="R1600" t="str">
        <f t="shared" si="146"/>
        <v>photography</v>
      </c>
      <c r="S1600" t="str">
        <f t="shared" si="147"/>
        <v>places</v>
      </c>
      <c r="T1600">
        <v>1437926458</v>
      </c>
      <c r="U1600">
        <v>1432742458</v>
      </c>
      <c r="V1600" s="9">
        <f t="shared" si="148"/>
        <v>42151.667337962965</v>
      </c>
      <c r="W1600" s="10">
        <f t="shared" si="149"/>
        <v>42211.667337962965</v>
      </c>
    </row>
    <row r="1601" spans="1:23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>
        <f t="shared" si="144"/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>
        <v>0</v>
      </c>
      <c r="O1601" t="e">
        <f t="shared" si="145"/>
        <v>#DIV/0!</v>
      </c>
      <c r="P1601" t="b">
        <v>0</v>
      </c>
      <c r="Q1601" t="s">
        <v>8291</v>
      </c>
      <c r="R1601" t="str">
        <f t="shared" si="146"/>
        <v>photography</v>
      </c>
      <c r="S1601" t="str">
        <f t="shared" si="147"/>
        <v>places</v>
      </c>
      <c r="T1601">
        <v>1460116576</v>
      </c>
      <c r="U1601">
        <v>1457528176</v>
      </c>
      <c r="V1601" s="9">
        <f t="shared" si="148"/>
        <v>42438.53907407407</v>
      </c>
      <c r="W1601" s="10">
        <f t="shared" si="149"/>
        <v>42468.497407407413</v>
      </c>
    </row>
    <row r="1602" spans="1:23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>
        <f t="shared" si="144"/>
        <v>7.3400000000000007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367</v>
      </c>
      <c r="N1602">
        <v>9</v>
      </c>
      <c r="O1602">
        <f t="shared" si="145"/>
        <v>40.777777777777779</v>
      </c>
      <c r="P1602" t="b">
        <v>0</v>
      </c>
      <c r="Q1602" t="s">
        <v>8291</v>
      </c>
      <c r="R1602" t="str">
        <f t="shared" si="146"/>
        <v>photography</v>
      </c>
      <c r="S1602" t="str">
        <f t="shared" si="147"/>
        <v>places</v>
      </c>
      <c r="T1602">
        <v>1405401060</v>
      </c>
      <c r="U1602">
        <v>1401585752</v>
      </c>
      <c r="V1602" s="9">
        <f t="shared" si="148"/>
        <v>41791.057314814818</v>
      </c>
      <c r="W1602" s="10">
        <f t="shared" si="149"/>
        <v>41835.21597222222</v>
      </c>
    </row>
    <row r="1603" spans="1:23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>
        <f t="shared" ref="F1603:F1666" si="150">(E1603/D1603)*100</f>
        <v>108.2492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2706.23</v>
      </c>
      <c r="N1603">
        <v>56</v>
      </c>
      <c r="O1603">
        <f t="shared" ref="O1603:O1666" si="151">M1603/N1603</f>
        <v>48.325535714285714</v>
      </c>
      <c r="P1603" t="b">
        <v>1</v>
      </c>
      <c r="Q1603" t="s">
        <v>8276</v>
      </c>
      <c r="R1603" t="str">
        <f t="shared" ref="R1603:R1666" si="152">LEFT(Q1603,SEARCH("/",Q1603,1)-1)</f>
        <v>music</v>
      </c>
      <c r="S1603" t="str">
        <f t="shared" ref="S1603:S1666" si="153">RIGHT(Q1603,LEN(Q1603)-FIND("/",Q1603))</f>
        <v>rock</v>
      </c>
      <c r="T1603">
        <v>1304561633</v>
      </c>
      <c r="U1603">
        <v>1301969633</v>
      </c>
      <c r="V1603" s="9">
        <f t="shared" ref="V1603:V1666" si="154">(((U1603/60)/60)/24)+DATE(1970,1,1)</f>
        <v>40638.092974537038</v>
      </c>
      <c r="W1603" s="10">
        <f t="shared" ref="W1603:W1666" si="155">(((T1603/60)/60)/24)+DATE(1970,1,1)</f>
        <v>40668.092974537038</v>
      </c>
    </row>
    <row r="1604" spans="1:23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>
        <f t="shared" si="150"/>
        <v>100.16666666666667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1502.5</v>
      </c>
      <c r="N1604">
        <v>32</v>
      </c>
      <c r="O1604">
        <f t="shared" si="151"/>
        <v>46.953125</v>
      </c>
      <c r="P1604" t="b">
        <v>1</v>
      </c>
      <c r="Q1604" t="s">
        <v>8276</v>
      </c>
      <c r="R1604" t="str">
        <f t="shared" si="152"/>
        <v>music</v>
      </c>
      <c r="S1604" t="str">
        <f t="shared" si="153"/>
        <v>rock</v>
      </c>
      <c r="T1604">
        <v>1318633200</v>
      </c>
      <c r="U1604">
        <v>1314947317</v>
      </c>
      <c r="V1604" s="9">
        <f t="shared" si="154"/>
        <v>40788.297650462962</v>
      </c>
      <c r="W1604" s="10">
        <f t="shared" si="155"/>
        <v>40830.958333333336</v>
      </c>
    </row>
    <row r="1605" spans="1:23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>
        <f t="shared" si="150"/>
        <v>100.03299999999999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2000.66</v>
      </c>
      <c r="N1605">
        <v>30</v>
      </c>
      <c r="O1605">
        <f t="shared" si="151"/>
        <v>66.688666666666663</v>
      </c>
      <c r="P1605" t="b">
        <v>1</v>
      </c>
      <c r="Q1605" t="s">
        <v>8276</v>
      </c>
      <c r="R1605" t="str">
        <f t="shared" si="152"/>
        <v>music</v>
      </c>
      <c r="S1605" t="str">
        <f t="shared" si="153"/>
        <v>rock</v>
      </c>
      <c r="T1605">
        <v>1327723459</v>
      </c>
      <c r="U1605">
        <v>1322539459</v>
      </c>
      <c r="V1605" s="9">
        <f t="shared" si="154"/>
        <v>40876.169664351852</v>
      </c>
      <c r="W1605" s="10">
        <f t="shared" si="155"/>
        <v>40936.169664351852</v>
      </c>
    </row>
    <row r="1606" spans="1:23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>
        <f t="shared" si="150"/>
        <v>122.10714285714286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3419</v>
      </c>
      <c r="N1606">
        <v>70</v>
      </c>
      <c r="O1606">
        <f t="shared" si="151"/>
        <v>48.842857142857142</v>
      </c>
      <c r="P1606" t="b">
        <v>1</v>
      </c>
      <c r="Q1606" t="s">
        <v>8276</v>
      </c>
      <c r="R1606" t="str">
        <f t="shared" si="152"/>
        <v>music</v>
      </c>
      <c r="S1606" t="str">
        <f t="shared" si="153"/>
        <v>rock</v>
      </c>
      <c r="T1606">
        <v>1332011835</v>
      </c>
      <c r="U1606">
        <v>1328559435</v>
      </c>
      <c r="V1606" s="9">
        <f t="shared" si="154"/>
        <v>40945.845312500001</v>
      </c>
      <c r="W1606" s="10">
        <f t="shared" si="155"/>
        <v>40985.80364583333</v>
      </c>
    </row>
    <row r="1607" spans="1:23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>
        <f t="shared" si="150"/>
        <v>100.69333333333334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6041.6</v>
      </c>
      <c r="N1607">
        <v>44</v>
      </c>
      <c r="O1607">
        <f t="shared" si="151"/>
        <v>137.30909090909091</v>
      </c>
      <c r="P1607" t="b">
        <v>1</v>
      </c>
      <c r="Q1607" t="s">
        <v>8276</v>
      </c>
      <c r="R1607" t="str">
        <f t="shared" si="152"/>
        <v>music</v>
      </c>
      <c r="S1607" t="str">
        <f t="shared" si="153"/>
        <v>rock</v>
      </c>
      <c r="T1607">
        <v>1312182000</v>
      </c>
      <c r="U1607">
        <v>1311380313</v>
      </c>
      <c r="V1607" s="9">
        <f t="shared" si="154"/>
        <v>40747.012881944444</v>
      </c>
      <c r="W1607" s="10">
        <f t="shared" si="155"/>
        <v>40756.291666666664</v>
      </c>
    </row>
    <row r="1608" spans="1:23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>
        <f t="shared" si="150"/>
        <v>101.004125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8080.33</v>
      </c>
      <c r="N1608">
        <v>92</v>
      </c>
      <c r="O1608">
        <f t="shared" si="151"/>
        <v>87.829673913043479</v>
      </c>
      <c r="P1608" t="b">
        <v>1</v>
      </c>
      <c r="Q1608" t="s">
        <v>8276</v>
      </c>
      <c r="R1608" t="str">
        <f t="shared" si="152"/>
        <v>music</v>
      </c>
      <c r="S1608" t="str">
        <f t="shared" si="153"/>
        <v>rock</v>
      </c>
      <c r="T1608">
        <v>1300930838</v>
      </c>
      <c r="U1608">
        <v>1293158438</v>
      </c>
      <c r="V1608" s="9">
        <f t="shared" si="154"/>
        <v>40536.111550925925</v>
      </c>
      <c r="W1608" s="10">
        <f t="shared" si="155"/>
        <v>40626.069884259261</v>
      </c>
    </row>
    <row r="1609" spans="1:23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>
        <f t="shared" si="150"/>
        <v>145.11000000000001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14511</v>
      </c>
      <c r="N1609">
        <v>205</v>
      </c>
      <c r="O1609">
        <f t="shared" si="151"/>
        <v>70.785365853658533</v>
      </c>
      <c r="P1609" t="b">
        <v>1</v>
      </c>
      <c r="Q1609" t="s">
        <v>8276</v>
      </c>
      <c r="R1609" t="str">
        <f t="shared" si="152"/>
        <v>music</v>
      </c>
      <c r="S1609" t="str">
        <f t="shared" si="153"/>
        <v>rock</v>
      </c>
      <c r="T1609">
        <v>1339701851</v>
      </c>
      <c r="U1609">
        <v>1337887451</v>
      </c>
      <c r="V1609" s="9">
        <f t="shared" si="154"/>
        <v>41053.80846064815</v>
      </c>
      <c r="W1609" s="10">
        <f t="shared" si="155"/>
        <v>41074.80846064815</v>
      </c>
    </row>
    <row r="1610" spans="1:23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>
        <f t="shared" si="150"/>
        <v>101.25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1215</v>
      </c>
      <c r="N1610">
        <v>23</v>
      </c>
      <c r="O1610">
        <f t="shared" si="151"/>
        <v>52.826086956521742</v>
      </c>
      <c r="P1610" t="b">
        <v>1</v>
      </c>
      <c r="Q1610" t="s">
        <v>8276</v>
      </c>
      <c r="R1610" t="str">
        <f t="shared" si="152"/>
        <v>music</v>
      </c>
      <c r="S1610" t="str">
        <f t="shared" si="153"/>
        <v>rock</v>
      </c>
      <c r="T1610">
        <v>1388553960</v>
      </c>
      <c r="U1610">
        <v>1385754986</v>
      </c>
      <c r="V1610" s="9">
        <f t="shared" si="154"/>
        <v>41607.83085648148</v>
      </c>
      <c r="W1610" s="10">
        <f t="shared" si="155"/>
        <v>41640.226388888892</v>
      </c>
    </row>
    <row r="1611" spans="1:23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>
        <f t="shared" si="150"/>
        <v>118.33333333333333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1775</v>
      </c>
      <c r="N1611">
        <v>4</v>
      </c>
      <c r="O1611">
        <f t="shared" si="151"/>
        <v>443.75</v>
      </c>
      <c r="P1611" t="b">
        <v>1</v>
      </c>
      <c r="Q1611" t="s">
        <v>8276</v>
      </c>
      <c r="R1611" t="str">
        <f t="shared" si="152"/>
        <v>music</v>
      </c>
      <c r="S1611" t="str">
        <f t="shared" si="153"/>
        <v>rock</v>
      </c>
      <c r="T1611">
        <v>1320220800</v>
      </c>
      <c r="U1611">
        <v>1315612909</v>
      </c>
      <c r="V1611" s="9">
        <f t="shared" si="154"/>
        <v>40796.001261574071</v>
      </c>
      <c r="W1611" s="10">
        <f t="shared" si="155"/>
        <v>40849.333333333336</v>
      </c>
    </row>
    <row r="1612" spans="1:23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>
        <f t="shared" si="150"/>
        <v>271.85000000000002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5437</v>
      </c>
      <c r="N1612">
        <v>112</v>
      </c>
      <c r="O1612">
        <f t="shared" si="151"/>
        <v>48.544642857142854</v>
      </c>
      <c r="P1612" t="b">
        <v>1</v>
      </c>
      <c r="Q1612" t="s">
        <v>8276</v>
      </c>
      <c r="R1612" t="str">
        <f t="shared" si="152"/>
        <v>music</v>
      </c>
      <c r="S1612" t="str">
        <f t="shared" si="153"/>
        <v>rock</v>
      </c>
      <c r="T1612">
        <v>1355609510</v>
      </c>
      <c r="U1612">
        <v>1353017510</v>
      </c>
      <c r="V1612" s="9">
        <f t="shared" si="154"/>
        <v>41228.924884259257</v>
      </c>
      <c r="W1612" s="10">
        <f t="shared" si="155"/>
        <v>41258.924884259257</v>
      </c>
    </row>
    <row r="1613" spans="1:23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>
        <f t="shared" si="150"/>
        <v>125.125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1001</v>
      </c>
      <c r="N1613">
        <v>27</v>
      </c>
      <c r="O1613">
        <f t="shared" si="151"/>
        <v>37.074074074074076</v>
      </c>
      <c r="P1613" t="b">
        <v>1</v>
      </c>
      <c r="Q1613" t="s">
        <v>8276</v>
      </c>
      <c r="R1613" t="str">
        <f t="shared" si="152"/>
        <v>music</v>
      </c>
      <c r="S1613" t="str">
        <f t="shared" si="153"/>
        <v>rock</v>
      </c>
      <c r="T1613">
        <v>1370390432</v>
      </c>
      <c r="U1613">
        <v>1368576032</v>
      </c>
      <c r="V1613" s="9">
        <f t="shared" si="154"/>
        <v>41409.00037037037</v>
      </c>
      <c r="W1613" s="10">
        <f t="shared" si="155"/>
        <v>41430.00037037037</v>
      </c>
    </row>
    <row r="1614" spans="1:23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>
        <f t="shared" si="150"/>
        <v>110.00000000000001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550</v>
      </c>
      <c r="N1614">
        <v>11</v>
      </c>
      <c r="O1614">
        <f t="shared" si="151"/>
        <v>50</v>
      </c>
      <c r="P1614" t="b">
        <v>1</v>
      </c>
      <c r="Q1614" t="s">
        <v>8276</v>
      </c>
      <c r="R1614" t="str">
        <f t="shared" si="152"/>
        <v>music</v>
      </c>
      <c r="S1614" t="str">
        <f t="shared" si="153"/>
        <v>rock</v>
      </c>
      <c r="T1614">
        <v>1357160384</v>
      </c>
      <c r="U1614">
        <v>1354568384</v>
      </c>
      <c r="V1614" s="9">
        <f t="shared" si="154"/>
        <v>41246.874814814815</v>
      </c>
      <c r="W1614" s="10">
        <f t="shared" si="155"/>
        <v>41276.874814814815</v>
      </c>
    </row>
    <row r="1615" spans="1:23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>
        <f t="shared" si="150"/>
        <v>101.49999999999999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1015</v>
      </c>
      <c r="N1615">
        <v>26</v>
      </c>
      <c r="O1615">
        <f t="shared" si="151"/>
        <v>39.03846153846154</v>
      </c>
      <c r="P1615" t="b">
        <v>1</v>
      </c>
      <c r="Q1615" t="s">
        <v>8276</v>
      </c>
      <c r="R1615" t="str">
        <f t="shared" si="152"/>
        <v>music</v>
      </c>
      <c r="S1615" t="str">
        <f t="shared" si="153"/>
        <v>rock</v>
      </c>
      <c r="T1615">
        <v>1342921202</v>
      </c>
      <c r="U1615">
        <v>1340329202</v>
      </c>
      <c r="V1615" s="9">
        <f t="shared" si="154"/>
        <v>41082.069467592592</v>
      </c>
      <c r="W1615" s="10">
        <f t="shared" si="155"/>
        <v>41112.069467592592</v>
      </c>
    </row>
    <row r="1616" spans="1:23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>
        <f t="shared" si="150"/>
        <v>102.69999999999999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5135</v>
      </c>
      <c r="N1616">
        <v>77</v>
      </c>
      <c r="O1616">
        <f t="shared" si="151"/>
        <v>66.688311688311686</v>
      </c>
      <c r="P1616" t="b">
        <v>1</v>
      </c>
      <c r="Q1616" t="s">
        <v>8276</v>
      </c>
      <c r="R1616" t="str">
        <f t="shared" si="152"/>
        <v>music</v>
      </c>
      <c r="S1616" t="str">
        <f t="shared" si="153"/>
        <v>rock</v>
      </c>
      <c r="T1616">
        <v>1407085200</v>
      </c>
      <c r="U1616">
        <v>1401924769</v>
      </c>
      <c r="V1616" s="9">
        <f t="shared" si="154"/>
        <v>41794.981122685182</v>
      </c>
      <c r="W1616" s="10">
        <f t="shared" si="155"/>
        <v>41854.708333333336</v>
      </c>
    </row>
    <row r="1617" spans="1:23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>
        <f t="shared" si="150"/>
        <v>114.12500000000001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9130</v>
      </c>
      <c r="N1617">
        <v>136</v>
      </c>
      <c r="O1617">
        <f t="shared" si="151"/>
        <v>67.132352941176464</v>
      </c>
      <c r="P1617" t="b">
        <v>1</v>
      </c>
      <c r="Q1617" t="s">
        <v>8276</v>
      </c>
      <c r="R1617" t="str">
        <f t="shared" si="152"/>
        <v>music</v>
      </c>
      <c r="S1617" t="str">
        <f t="shared" si="153"/>
        <v>rock</v>
      </c>
      <c r="T1617">
        <v>1323742396</v>
      </c>
      <c r="U1617">
        <v>1319850796</v>
      </c>
      <c r="V1617" s="9">
        <f t="shared" si="154"/>
        <v>40845.050879629627</v>
      </c>
      <c r="W1617" s="10">
        <f t="shared" si="155"/>
        <v>40890.092546296299</v>
      </c>
    </row>
    <row r="1618" spans="1:23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>
        <f t="shared" si="150"/>
        <v>104.2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10420</v>
      </c>
      <c r="N1618">
        <v>157</v>
      </c>
      <c r="O1618">
        <f t="shared" si="151"/>
        <v>66.369426751592357</v>
      </c>
      <c r="P1618" t="b">
        <v>1</v>
      </c>
      <c r="Q1618" t="s">
        <v>8276</v>
      </c>
      <c r="R1618" t="str">
        <f t="shared" si="152"/>
        <v>music</v>
      </c>
      <c r="S1618" t="str">
        <f t="shared" si="153"/>
        <v>rock</v>
      </c>
      <c r="T1618">
        <v>1353621600</v>
      </c>
      <c r="U1618">
        <v>1350061821</v>
      </c>
      <c r="V1618" s="9">
        <f t="shared" si="154"/>
        <v>41194.715520833335</v>
      </c>
      <c r="W1618" s="10">
        <f t="shared" si="155"/>
        <v>41235.916666666664</v>
      </c>
    </row>
    <row r="1619" spans="1:23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>
        <f t="shared" si="150"/>
        <v>145.85714285714286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10210</v>
      </c>
      <c r="N1619">
        <v>158</v>
      </c>
      <c r="O1619">
        <f t="shared" si="151"/>
        <v>64.620253164556956</v>
      </c>
      <c r="P1619" t="b">
        <v>1</v>
      </c>
      <c r="Q1619" t="s">
        <v>8276</v>
      </c>
      <c r="R1619" t="str">
        <f t="shared" si="152"/>
        <v>music</v>
      </c>
      <c r="S1619" t="str">
        <f t="shared" si="153"/>
        <v>rock</v>
      </c>
      <c r="T1619">
        <v>1383332400</v>
      </c>
      <c r="U1619">
        <v>1380470188</v>
      </c>
      <c r="V1619" s="9">
        <f t="shared" si="154"/>
        <v>41546.664212962962</v>
      </c>
      <c r="W1619" s="10">
        <f t="shared" si="155"/>
        <v>41579.791666666664</v>
      </c>
    </row>
    <row r="1620" spans="1:23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>
        <f t="shared" si="150"/>
        <v>105.06666666666666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1576</v>
      </c>
      <c r="N1620">
        <v>27</v>
      </c>
      <c r="O1620">
        <f t="shared" si="151"/>
        <v>58.370370370370374</v>
      </c>
      <c r="P1620" t="b">
        <v>1</v>
      </c>
      <c r="Q1620" t="s">
        <v>8276</v>
      </c>
      <c r="R1620" t="str">
        <f t="shared" si="152"/>
        <v>music</v>
      </c>
      <c r="S1620" t="str">
        <f t="shared" si="153"/>
        <v>rock</v>
      </c>
      <c r="T1620">
        <v>1362757335</v>
      </c>
      <c r="U1620">
        <v>1359301335</v>
      </c>
      <c r="V1620" s="9">
        <f t="shared" si="154"/>
        <v>41301.654340277775</v>
      </c>
      <c r="W1620" s="10">
        <f t="shared" si="155"/>
        <v>41341.654340277775</v>
      </c>
    </row>
    <row r="1621" spans="1:23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>
        <f t="shared" si="150"/>
        <v>133.33333333333331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2000</v>
      </c>
      <c r="N1621">
        <v>23</v>
      </c>
      <c r="O1621">
        <f t="shared" si="151"/>
        <v>86.956521739130437</v>
      </c>
      <c r="P1621" t="b">
        <v>1</v>
      </c>
      <c r="Q1621" t="s">
        <v>8276</v>
      </c>
      <c r="R1621" t="str">
        <f t="shared" si="152"/>
        <v>music</v>
      </c>
      <c r="S1621" t="str">
        <f t="shared" si="153"/>
        <v>rock</v>
      </c>
      <c r="T1621">
        <v>1410755286</v>
      </c>
      <c r="U1621">
        <v>1408940886</v>
      </c>
      <c r="V1621" s="9">
        <f t="shared" si="154"/>
        <v>41876.18618055556</v>
      </c>
      <c r="W1621" s="10">
        <f t="shared" si="155"/>
        <v>41897.18618055556</v>
      </c>
    </row>
    <row r="1622" spans="1:23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>
        <f t="shared" si="150"/>
        <v>112.99999999999999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1130</v>
      </c>
      <c r="N1622">
        <v>17</v>
      </c>
      <c r="O1622">
        <f t="shared" si="151"/>
        <v>66.470588235294116</v>
      </c>
      <c r="P1622" t="b">
        <v>1</v>
      </c>
      <c r="Q1622" t="s">
        <v>8276</v>
      </c>
      <c r="R1622" t="str">
        <f t="shared" si="152"/>
        <v>music</v>
      </c>
      <c r="S1622" t="str">
        <f t="shared" si="153"/>
        <v>rock</v>
      </c>
      <c r="T1622">
        <v>1361606940</v>
      </c>
      <c r="U1622">
        <v>1361002140</v>
      </c>
      <c r="V1622" s="9">
        <f t="shared" si="154"/>
        <v>41321.339583333334</v>
      </c>
      <c r="W1622" s="10">
        <f t="shared" si="155"/>
        <v>41328.339583333334</v>
      </c>
    </row>
    <row r="1623" spans="1:23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>
        <f t="shared" si="150"/>
        <v>121.2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6060</v>
      </c>
      <c r="N1623">
        <v>37</v>
      </c>
      <c r="O1623">
        <f t="shared" si="151"/>
        <v>163.78378378378378</v>
      </c>
      <c r="P1623" t="b">
        <v>1</v>
      </c>
      <c r="Q1623" t="s">
        <v>8276</v>
      </c>
      <c r="R1623" t="str">
        <f t="shared" si="152"/>
        <v>music</v>
      </c>
      <c r="S1623" t="str">
        <f t="shared" si="153"/>
        <v>rock</v>
      </c>
      <c r="T1623">
        <v>1338177540</v>
      </c>
      <c r="U1623">
        <v>1333550015</v>
      </c>
      <c r="V1623" s="9">
        <f t="shared" si="154"/>
        <v>41003.60665509259</v>
      </c>
      <c r="W1623" s="10">
        <f t="shared" si="155"/>
        <v>41057.165972222225</v>
      </c>
    </row>
    <row r="1624" spans="1:23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>
        <f t="shared" si="150"/>
        <v>101.72463768115942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7019</v>
      </c>
      <c r="N1624">
        <v>65</v>
      </c>
      <c r="O1624">
        <f t="shared" si="151"/>
        <v>107.98461538461538</v>
      </c>
      <c r="P1624" t="b">
        <v>1</v>
      </c>
      <c r="Q1624" t="s">
        <v>8276</v>
      </c>
      <c r="R1624" t="str">
        <f t="shared" si="152"/>
        <v>music</v>
      </c>
      <c r="S1624" t="str">
        <f t="shared" si="153"/>
        <v>rock</v>
      </c>
      <c r="T1624">
        <v>1418803140</v>
      </c>
      <c r="U1624">
        <v>1415343874</v>
      </c>
      <c r="V1624" s="9">
        <f t="shared" si="154"/>
        <v>41950.29483796296</v>
      </c>
      <c r="W1624" s="10">
        <f t="shared" si="155"/>
        <v>41990.332638888889</v>
      </c>
    </row>
    <row r="1625" spans="1:23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>
        <f t="shared" si="150"/>
        <v>101.06666666666666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758</v>
      </c>
      <c r="N1625">
        <v>18</v>
      </c>
      <c r="O1625">
        <f t="shared" si="151"/>
        <v>42.111111111111114</v>
      </c>
      <c r="P1625" t="b">
        <v>1</v>
      </c>
      <c r="Q1625" t="s">
        <v>8276</v>
      </c>
      <c r="R1625" t="str">
        <f t="shared" si="152"/>
        <v>music</v>
      </c>
      <c r="S1625" t="str">
        <f t="shared" si="153"/>
        <v>rock</v>
      </c>
      <c r="T1625">
        <v>1377621089</v>
      </c>
      <c r="U1625">
        <v>1372437089</v>
      </c>
      <c r="V1625" s="9">
        <f t="shared" si="154"/>
        <v>41453.688530092593</v>
      </c>
      <c r="W1625" s="10">
        <f t="shared" si="155"/>
        <v>41513.688530092593</v>
      </c>
    </row>
    <row r="1626" spans="1:23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>
        <f t="shared" si="150"/>
        <v>118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1180</v>
      </c>
      <c r="N1626">
        <v>25</v>
      </c>
      <c r="O1626">
        <f t="shared" si="151"/>
        <v>47.2</v>
      </c>
      <c r="P1626" t="b">
        <v>1</v>
      </c>
      <c r="Q1626" t="s">
        <v>8276</v>
      </c>
      <c r="R1626" t="str">
        <f t="shared" si="152"/>
        <v>music</v>
      </c>
      <c r="S1626" t="str">
        <f t="shared" si="153"/>
        <v>rock</v>
      </c>
      <c r="T1626">
        <v>1357721335</v>
      </c>
      <c r="U1626">
        <v>1354265335</v>
      </c>
      <c r="V1626" s="9">
        <f t="shared" si="154"/>
        <v>41243.367303240739</v>
      </c>
      <c r="W1626" s="10">
        <f t="shared" si="155"/>
        <v>41283.367303240739</v>
      </c>
    </row>
    <row r="1627" spans="1:23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>
        <f t="shared" si="150"/>
        <v>155.33333333333331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11650</v>
      </c>
      <c r="N1627">
        <v>104</v>
      </c>
      <c r="O1627">
        <f t="shared" si="151"/>
        <v>112.01923076923077</v>
      </c>
      <c r="P1627" t="b">
        <v>1</v>
      </c>
      <c r="Q1627" t="s">
        <v>8276</v>
      </c>
      <c r="R1627" t="str">
        <f t="shared" si="152"/>
        <v>music</v>
      </c>
      <c r="S1627" t="str">
        <f t="shared" si="153"/>
        <v>rock</v>
      </c>
      <c r="T1627">
        <v>1347382053</v>
      </c>
      <c r="U1627">
        <v>1344962853</v>
      </c>
      <c r="V1627" s="9">
        <f t="shared" si="154"/>
        <v>41135.699687500004</v>
      </c>
      <c r="W1627" s="10">
        <f t="shared" si="155"/>
        <v>41163.699687500004</v>
      </c>
    </row>
    <row r="1628" spans="1:23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>
        <f t="shared" si="150"/>
        <v>101.18750000000001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8095</v>
      </c>
      <c r="N1628">
        <v>108</v>
      </c>
      <c r="O1628">
        <f t="shared" si="151"/>
        <v>74.953703703703709</v>
      </c>
      <c r="P1628" t="b">
        <v>1</v>
      </c>
      <c r="Q1628" t="s">
        <v>8276</v>
      </c>
      <c r="R1628" t="str">
        <f t="shared" si="152"/>
        <v>music</v>
      </c>
      <c r="S1628" t="str">
        <f t="shared" si="153"/>
        <v>rock</v>
      </c>
      <c r="T1628">
        <v>1385932867</v>
      </c>
      <c r="U1628">
        <v>1383337267</v>
      </c>
      <c r="V1628" s="9">
        <f t="shared" si="154"/>
        <v>41579.847997685189</v>
      </c>
      <c r="W1628" s="10">
        <f t="shared" si="155"/>
        <v>41609.889664351853</v>
      </c>
    </row>
    <row r="1629" spans="1:23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>
        <f t="shared" si="150"/>
        <v>117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2340</v>
      </c>
      <c r="N1629">
        <v>38</v>
      </c>
      <c r="O1629">
        <f t="shared" si="151"/>
        <v>61.578947368421055</v>
      </c>
      <c r="P1629" t="b">
        <v>1</v>
      </c>
      <c r="Q1629" t="s">
        <v>8276</v>
      </c>
      <c r="R1629" t="str">
        <f t="shared" si="152"/>
        <v>music</v>
      </c>
      <c r="S1629" t="str">
        <f t="shared" si="153"/>
        <v>rock</v>
      </c>
      <c r="T1629">
        <v>1353905940</v>
      </c>
      <c r="U1629">
        <v>1351011489</v>
      </c>
      <c r="V1629" s="9">
        <f t="shared" si="154"/>
        <v>41205.707048611112</v>
      </c>
      <c r="W1629" s="10">
        <f t="shared" si="155"/>
        <v>41239.207638888889</v>
      </c>
    </row>
    <row r="1630" spans="1:23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>
        <f t="shared" si="150"/>
        <v>100.925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4037</v>
      </c>
      <c r="N1630">
        <v>88</v>
      </c>
      <c r="O1630">
        <f t="shared" si="151"/>
        <v>45.875</v>
      </c>
      <c r="P1630" t="b">
        <v>1</v>
      </c>
      <c r="Q1630" t="s">
        <v>8276</v>
      </c>
      <c r="R1630" t="str">
        <f t="shared" si="152"/>
        <v>music</v>
      </c>
      <c r="S1630" t="str">
        <f t="shared" si="153"/>
        <v>rock</v>
      </c>
      <c r="T1630">
        <v>1403026882</v>
      </c>
      <c r="U1630">
        <v>1400175682</v>
      </c>
      <c r="V1630" s="9">
        <f t="shared" si="154"/>
        <v>41774.737060185187</v>
      </c>
      <c r="W1630" s="10">
        <f t="shared" si="155"/>
        <v>41807.737060185187</v>
      </c>
    </row>
    <row r="1631" spans="1:23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>
        <f t="shared" si="150"/>
        <v>103.66666666666666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6220</v>
      </c>
      <c r="N1631">
        <v>82</v>
      </c>
      <c r="O1631">
        <f t="shared" si="151"/>
        <v>75.853658536585371</v>
      </c>
      <c r="P1631" t="b">
        <v>1</v>
      </c>
      <c r="Q1631" t="s">
        <v>8276</v>
      </c>
      <c r="R1631" t="str">
        <f t="shared" si="152"/>
        <v>music</v>
      </c>
      <c r="S1631" t="str">
        <f t="shared" si="153"/>
        <v>rock</v>
      </c>
      <c r="T1631">
        <v>1392929333</v>
      </c>
      <c r="U1631">
        <v>1389041333</v>
      </c>
      <c r="V1631" s="9">
        <f t="shared" si="154"/>
        <v>41645.867280092592</v>
      </c>
      <c r="W1631" s="10">
        <f t="shared" si="155"/>
        <v>41690.867280092592</v>
      </c>
    </row>
    <row r="1632" spans="1:23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>
        <f t="shared" si="150"/>
        <v>265.25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10610</v>
      </c>
      <c r="N1632">
        <v>126</v>
      </c>
      <c r="O1632">
        <f t="shared" si="151"/>
        <v>84.206349206349202</v>
      </c>
      <c r="P1632" t="b">
        <v>1</v>
      </c>
      <c r="Q1632" t="s">
        <v>8276</v>
      </c>
      <c r="R1632" t="str">
        <f t="shared" si="152"/>
        <v>music</v>
      </c>
      <c r="S1632" t="str">
        <f t="shared" si="153"/>
        <v>rock</v>
      </c>
      <c r="T1632">
        <v>1330671540</v>
      </c>
      <c r="U1632">
        <v>1328040375</v>
      </c>
      <c r="V1632" s="9">
        <f t="shared" si="154"/>
        <v>40939.837673611109</v>
      </c>
      <c r="W1632" s="10">
        <f t="shared" si="155"/>
        <v>40970.290972222225</v>
      </c>
    </row>
    <row r="1633" spans="1:23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>
        <f t="shared" si="150"/>
        <v>155.91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15591</v>
      </c>
      <c r="N1633">
        <v>133</v>
      </c>
      <c r="O1633">
        <f t="shared" si="151"/>
        <v>117.22556390977444</v>
      </c>
      <c r="P1633" t="b">
        <v>1</v>
      </c>
      <c r="Q1633" t="s">
        <v>8276</v>
      </c>
      <c r="R1633" t="str">
        <f t="shared" si="152"/>
        <v>music</v>
      </c>
      <c r="S1633" t="str">
        <f t="shared" si="153"/>
        <v>rock</v>
      </c>
      <c r="T1633">
        <v>1350074261</v>
      </c>
      <c r="U1633">
        <v>1347482261</v>
      </c>
      <c r="V1633" s="9">
        <f t="shared" si="154"/>
        <v>41164.859502314815</v>
      </c>
      <c r="W1633" s="10">
        <f t="shared" si="155"/>
        <v>41194.859502314815</v>
      </c>
    </row>
    <row r="1634" spans="1:23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>
        <f t="shared" si="150"/>
        <v>101.62500000000001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4065</v>
      </c>
      <c r="N1634">
        <v>47</v>
      </c>
      <c r="O1634">
        <f t="shared" si="151"/>
        <v>86.489361702127653</v>
      </c>
      <c r="P1634" t="b">
        <v>1</v>
      </c>
      <c r="Q1634" t="s">
        <v>8276</v>
      </c>
      <c r="R1634" t="str">
        <f t="shared" si="152"/>
        <v>music</v>
      </c>
      <c r="S1634" t="str">
        <f t="shared" si="153"/>
        <v>rock</v>
      </c>
      <c r="T1634">
        <v>1316851854</v>
      </c>
      <c r="U1634">
        <v>1311667854</v>
      </c>
      <c r="V1634" s="9">
        <f t="shared" si="154"/>
        <v>40750.340902777774</v>
      </c>
      <c r="W1634" s="10">
        <f t="shared" si="155"/>
        <v>40810.340902777774</v>
      </c>
    </row>
    <row r="1635" spans="1:23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>
        <f t="shared" si="150"/>
        <v>100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10000</v>
      </c>
      <c r="N1635">
        <v>58</v>
      </c>
      <c r="O1635">
        <f t="shared" si="151"/>
        <v>172.41379310344828</v>
      </c>
      <c r="P1635" t="b">
        <v>1</v>
      </c>
      <c r="Q1635" t="s">
        <v>8276</v>
      </c>
      <c r="R1635" t="str">
        <f t="shared" si="152"/>
        <v>music</v>
      </c>
      <c r="S1635" t="str">
        <f t="shared" si="153"/>
        <v>rock</v>
      </c>
      <c r="T1635">
        <v>1326690000</v>
      </c>
      <c r="U1635">
        <v>1324329156</v>
      </c>
      <c r="V1635" s="9">
        <f t="shared" si="154"/>
        <v>40896.883750000001</v>
      </c>
      <c r="W1635" s="10">
        <f t="shared" si="155"/>
        <v>40924.208333333336</v>
      </c>
    </row>
    <row r="1636" spans="1:23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>
        <f t="shared" si="150"/>
        <v>100.49999999999999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2010</v>
      </c>
      <c r="N1636">
        <v>32</v>
      </c>
      <c r="O1636">
        <f t="shared" si="151"/>
        <v>62.8125</v>
      </c>
      <c r="P1636" t="b">
        <v>1</v>
      </c>
      <c r="Q1636" t="s">
        <v>8276</v>
      </c>
      <c r="R1636" t="str">
        <f t="shared" si="152"/>
        <v>music</v>
      </c>
      <c r="S1636" t="str">
        <f t="shared" si="153"/>
        <v>rock</v>
      </c>
      <c r="T1636">
        <v>1306994340</v>
      </c>
      <c r="U1636">
        <v>1303706001</v>
      </c>
      <c r="V1636" s="9">
        <f t="shared" si="154"/>
        <v>40658.189826388887</v>
      </c>
      <c r="W1636" s="10">
        <f t="shared" si="155"/>
        <v>40696.249305555553</v>
      </c>
    </row>
    <row r="1637" spans="1:23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>
        <f t="shared" si="150"/>
        <v>125.29999999999998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2506</v>
      </c>
      <c r="N1637">
        <v>37</v>
      </c>
      <c r="O1637">
        <f t="shared" si="151"/>
        <v>67.729729729729726</v>
      </c>
      <c r="P1637" t="b">
        <v>1</v>
      </c>
      <c r="Q1637" t="s">
        <v>8276</v>
      </c>
      <c r="R1637" t="str">
        <f t="shared" si="152"/>
        <v>music</v>
      </c>
      <c r="S1637" t="str">
        <f t="shared" si="153"/>
        <v>rock</v>
      </c>
      <c r="T1637">
        <v>1468270261</v>
      </c>
      <c r="U1637">
        <v>1463086261</v>
      </c>
      <c r="V1637" s="9">
        <f t="shared" si="154"/>
        <v>42502.868761574078</v>
      </c>
      <c r="W1637" s="10">
        <f t="shared" si="155"/>
        <v>42562.868761574078</v>
      </c>
    </row>
    <row r="1638" spans="1:23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>
        <f t="shared" si="150"/>
        <v>103.55555555555556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4660</v>
      </c>
      <c r="N1638">
        <v>87</v>
      </c>
      <c r="O1638">
        <f t="shared" si="151"/>
        <v>53.5632183908046</v>
      </c>
      <c r="P1638" t="b">
        <v>1</v>
      </c>
      <c r="Q1638" t="s">
        <v>8276</v>
      </c>
      <c r="R1638" t="str">
        <f t="shared" si="152"/>
        <v>music</v>
      </c>
      <c r="S1638" t="str">
        <f t="shared" si="153"/>
        <v>rock</v>
      </c>
      <c r="T1638">
        <v>1307851200</v>
      </c>
      <c r="U1638">
        <v>1304129088</v>
      </c>
      <c r="V1638" s="9">
        <f t="shared" si="154"/>
        <v>40663.08666666667</v>
      </c>
      <c r="W1638" s="10">
        <f t="shared" si="155"/>
        <v>40706.166666666664</v>
      </c>
    </row>
    <row r="1639" spans="1:23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>
        <f t="shared" si="150"/>
        <v>103.8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519</v>
      </c>
      <c r="N1639">
        <v>15</v>
      </c>
      <c r="O1639">
        <f t="shared" si="151"/>
        <v>34.6</v>
      </c>
      <c r="P1639" t="b">
        <v>1</v>
      </c>
      <c r="Q1639" t="s">
        <v>8276</v>
      </c>
      <c r="R1639" t="str">
        <f t="shared" si="152"/>
        <v>music</v>
      </c>
      <c r="S1639" t="str">
        <f t="shared" si="153"/>
        <v>rock</v>
      </c>
      <c r="T1639">
        <v>1262302740</v>
      </c>
      <c r="U1639">
        <v>1257444140</v>
      </c>
      <c r="V1639" s="9">
        <f t="shared" si="154"/>
        <v>40122.751620370371</v>
      </c>
      <c r="W1639" s="10">
        <f t="shared" si="155"/>
        <v>40178.98541666667</v>
      </c>
    </row>
    <row r="1640" spans="1:23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>
        <f t="shared" si="150"/>
        <v>105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1050</v>
      </c>
      <c r="N1640">
        <v>27</v>
      </c>
      <c r="O1640">
        <f t="shared" si="151"/>
        <v>38.888888888888886</v>
      </c>
      <c r="P1640" t="b">
        <v>1</v>
      </c>
      <c r="Q1640" t="s">
        <v>8276</v>
      </c>
      <c r="R1640" t="str">
        <f t="shared" si="152"/>
        <v>music</v>
      </c>
      <c r="S1640" t="str">
        <f t="shared" si="153"/>
        <v>rock</v>
      </c>
      <c r="T1640">
        <v>1362086700</v>
      </c>
      <c r="U1640">
        <v>1358180968</v>
      </c>
      <c r="V1640" s="9">
        <f t="shared" si="154"/>
        <v>41288.68712962963</v>
      </c>
      <c r="W1640" s="10">
        <f t="shared" si="155"/>
        <v>41333.892361111109</v>
      </c>
    </row>
    <row r="1641" spans="1:23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>
        <f t="shared" si="150"/>
        <v>100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1800</v>
      </c>
      <c r="N1641">
        <v>19</v>
      </c>
      <c r="O1641">
        <f t="shared" si="151"/>
        <v>94.736842105263165</v>
      </c>
      <c r="P1641" t="b">
        <v>1</v>
      </c>
      <c r="Q1641" t="s">
        <v>8276</v>
      </c>
      <c r="R1641" t="str">
        <f t="shared" si="152"/>
        <v>music</v>
      </c>
      <c r="S1641" t="str">
        <f t="shared" si="153"/>
        <v>rock</v>
      </c>
      <c r="T1641">
        <v>1330789165</v>
      </c>
      <c r="U1641">
        <v>1328197165</v>
      </c>
      <c r="V1641" s="9">
        <f t="shared" si="154"/>
        <v>40941.652372685188</v>
      </c>
      <c r="W1641" s="10">
        <f t="shared" si="155"/>
        <v>40971.652372685188</v>
      </c>
    </row>
    <row r="1642" spans="1:23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>
        <f t="shared" si="150"/>
        <v>169.86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679.44</v>
      </c>
      <c r="N1642">
        <v>17</v>
      </c>
      <c r="O1642">
        <f t="shared" si="151"/>
        <v>39.967058823529413</v>
      </c>
      <c r="P1642" t="b">
        <v>1</v>
      </c>
      <c r="Q1642" t="s">
        <v>8276</v>
      </c>
      <c r="R1642" t="str">
        <f t="shared" si="152"/>
        <v>music</v>
      </c>
      <c r="S1642" t="str">
        <f t="shared" si="153"/>
        <v>rock</v>
      </c>
      <c r="T1642">
        <v>1280800740</v>
      </c>
      <c r="U1642">
        <v>1279603955</v>
      </c>
      <c r="V1642" s="9">
        <f t="shared" si="154"/>
        <v>40379.23096064815</v>
      </c>
      <c r="W1642" s="10">
        <f t="shared" si="155"/>
        <v>40393.082638888889</v>
      </c>
    </row>
    <row r="1643" spans="1:23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>
        <f t="shared" si="150"/>
        <v>101.4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2535</v>
      </c>
      <c r="N1643">
        <v>26</v>
      </c>
      <c r="O1643">
        <f t="shared" si="151"/>
        <v>97.5</v>
      </c>
      <c r="P1643" t="b">
        <v>1</v>
      </c>
      <c r="Q1643" t="s">
        <v>8292</v>
      </c>
      <c r="R1643" t="str">
        <f t="shared" si="152"/>
        <v>music</v>
      </c>
      <c r="S1643" t="str">
        <f t="shared" si="153"/>
        <v>pop</v>
      </c>
      <c r="T1643">
        <v>1418998744</v>
      </c>
      <c r="U1643">
        <v>1416406744</v>
      </c>
      <c r="V1643" s="9">
        <f t="shared" si="154"/>
        <v>41962.596574074079</v>
      </c>
      <c r="W1643" s="10">
        <f t="shared" si="155"/>
        <v>41992.596574074079</v>
      </c>
    </row>
    <row r="1644" spans="1:23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>
        <f t="shared" si="150"/>
        <v>100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1200</v>
      </c>
      <c r="N1644">
        <v>28</v>
      </c>
      <c r="O1644">
        <f t="shared" si="151"/>
        <v>42.857142857142854</v>
      </c>
      <c r="P1644" t="b">
        <v>1</v>
      </c>
      <c r="Q1644" t="s">
        <v>8292</v>
      </c>
      <c r="R1644" t="str">
        <f t="shared" si="152"/>
        <v>music</v>
      </c>
      <c r="S1644" t="str">
        <f t="shared" si="153"/>
        <v>pop</v>
      </c>
      <c r="T1644">
        <v>1308011727</v>
      </c>
      <c r="U1644">
        <v>1306283727</v>
      </c>
      <c r="V1644" s="9">
        <f t="shared" si="154"/>
        <v>40688.024618055555</v>
      </c>
      <c r="W1644" s="10">
        <f t="shared" si="155"/>
        <v>40708.024618055555</v>
      </c>
    </row>
    <row r="1645" spans="1:23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>
        <f t="shared" si="150"/>
        <v>124.70000000000002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6235</v>
      </c>
      <c r="N1645">
        <v>37</v>
      </c>
      <c r="O1645">
        <f t="shared" si="151"/>
        <v>168.51351351351352</v>
      </c>
      <c r="P1645" t="b">
        <v>1</v>
      </c>
      <c r="Q1645" t="s">
        <v>8292</v>
      </c>
      <c r="R1645" t="str">
        <f t="shared" si="152"/>
        <v>music</v>
      </c>
      <c r="S1645" t="str">
        <f t="shared" si="153"/>
        <v>pop</v>
      </c>
      <c r="T1645">
        <v>1348516012</v>
      </c>
      <c r="U1645">
        <v>1345924012</v>
      </c>
      <c r="V1645" s="9">
        <f t="shared" si="154"/>
        <v>41146.824212962965</v>
      </c>
      <c r="W1645" s="10">
        <f t="shared" si="155"/>
        <v>41176.824212962965</v>
      </c>
    </row>
    <row r="1646" spans="1:23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>
        <f t="shared" si="150"/>
        <v>109.5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10950</v>
      </c>
      <c r="N1646">
        <v>128</v>
      </c>
      <c r="O1646">
        <f t="shared" si="151"/>
        <v>85.546875</v>
      </c>
      <c r="P1646" t="b">
        <v>1</v>
      </c>
      <c r="Q1646" t="s">
        <v>8292</v>
      </c>
      <c r="R1646" t="str">
        <f t="shared" si="152"/>
        <v>music</v>
      </c>
      <c r="S1646" t="str">
        <f t="shared" si="153"/>
        <v>pop</v>
      </c>
      <c r="T1646">
        <v>1353551160</v>
      </c>
      <c r="U1646">
        <v>1348363560</v>
      </c>
      <c r="V1646" s="9">
        <f t="shared" si="154"/>
        <v>41175.05972222222</v>
      </c>
      <c r="W1646" s="10">
        <f t="shared" si="155"/>
        <v>41235.101388888892</v>
      </c>
    </row>
    <row r="1647" spans="1:23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>
        <f t="shared" si="150"/>
        <v>110.80000000000001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5540</v>
      </c>
      <c r="N1647">
        <v>10</v>
      </c>
      <c r="O1647">
        <f t="shared" si="151"/>
        <v>554</v>
      </c>
      <c r="P1647" t="b">
        <v>1</v>
      </c>
      <c r="Q1647" t="s">
        <v>8292</v>
      </c>
      <c r="R1647" t="str">
        <f t="shared" si="152"/>
        <v>music</v>
      </c>
      <c r="S1647" t="str">
        <f t="shared" si="153"/>
        <v>pop</v>
      </c>
      <c r="T1647">
        <v>1379515740</v>
      </c>
      <c r="U1647">
        <v>1378306140</v>
      </c>
      <c r="V1647" s="9">
        <f t="shared" si="154"/>
        <v>41521.617361111108</v>
      </c>
      <c r="W1647" s="10">
        <f t="shared" si="155"/>
        <v>41535.617361111108</v>
      </c>
    </row>
    <row r="1648" spans="1:23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>
        <f t="shared" si="150"/>
        <v>110.2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2204</v>
      </c>
      <c r="N1648">
        <v>83</v>
      </c>
      <c r="O1648">
        <f t="shared" si="151"/>
        <v>26.554216867469879</v>
      </c>
      <c r="P1648" t="b">
        <v>1</v>
      </c>
      <c r="Q1648" t="s">
        <v>8292</v>
      </c>
      <c r="R1648" t="str">
        <f t="shared" si="152"/>
        <v>music</v>
      </c>
      <c r="S1648" t="str">
        <f t="shared" si="153"/>
        <v>pop</v>
      </c>
      <c r="T1648">
        <v>1408039860</v>
      </c>
      <c r="U1648">
        <v>1405248503</v>
      </c>
      <c r="V1648" s="9">
        <f t="shared" si="154"/>
        <v>41833.450266203705</v>
      </c>
      <c r="W1648" s="10">
        <f t="shared" si="155"/>
        <v>41865.757638888892</v>
      </c>
    </row>
    <row r="1649" spans="1:23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>
        <f t="shared" si="150"/>
        <v>104.71999999999998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5236</v>
      </c>
      <c r="N1649">
        <v>46</v>
      </c>
      <c r="O1649">
        <f t="shared" si="151"/>
        <v>113.82608695652173</v>
      </c>
      <c r="P1649" t="b">
        <v>1</v>
      </c>
      <c r="Q1649" t="s">
        <v>8292</v>
      </c>
      <c r="R1649" t="str">
        <f t="shared" si="152"/>
        <v>music</v>
      </c>
      <c r="S1649" t="str">
        <f t="shared" si="153"/>
        <v>pop</v>
      </c>
      <c r="T1649">
        <v>1339235377</v>
      </c>
      <c r="U1649">
        <v>1336643377</v>
      </c>
      <c r="V1649" s="9">
        <f t="shared" si="154"/>
        <v>41039.409456018519</v>
      </c>
      <c r="W1649" s="10">
        <f t="shared" si="155"/>
        <v>41069.409456018519</v>
      </c>
    </row>
    <row r="1650" spans="1:23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>
        <f t="shared" si="150"/>
        <v>125.26086956521738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2881</v>
      </c>
      <c r="N1650">
        <v>90</v>
      </c>
      <c r="O1650">
        <f t="shared" si="151"/>
        <v>32.011111111111113</v>
      </c>
      <c r="P1650" t="b">
        <v>1</v>
      </c>
      <c r="Q1650" t="s">
        <v>8292</v>
      </c>
      <c r="R1650" t="str">
        <f t="shared" si="152"/>
        <v>music</v>
      </c>
      <c r="S1650" t="str">
        <f t="shared" si="153"/>
        <v>pop</v>
      </c>
      <c r="T1650">
        <v>1300636482</v>
      </c>
      <c r="U1650">
        <v>1298048082</v>
      </c>
      <c r="V1650" s="9">
        <f t="shared" si="154"/>
        <v>40592.704652777778</v>
      </c>
      <c r="W1650" s="10">
        <f t="shared" si="155"/>
        <v>40622.662986111114</v>
      </c>
    </row>
    <row r="1651" spans="1:23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>
        <f t="shared" si="150"/>
        <v>100.58763157894737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3822.33</v>
      </c>
      <c r="N1651">
        <v>81</v>
      </c>
      <c r="O1651">
        <f t="shared" si="151"/>
        <v>47.189259259259259</v>
      </c>
      <c r="P1651" t="b">
        <v>1</v>
      </c>
      <c r="Q1651" t="s">
        <v>8292</v>
      </c>
      <c r="R1651" t="str">
        <f t="shared" si="152"/>
        <v>music</v>
      </c>
      <c r="S1651" t="str">
        <f t="shared" si="153"/>
        <v>pop</v>
      </c>
      <c r="T1651">
        <v>1400862355</v>
      </c>
      <c r="U1651">
        <v>1396974355</v>
      </c>
      <c r="V1651" s="9">
        <f t="shared" si="154"/>
        <v>41737.684664351851</v>
      </c>
      <c r="W1651" s="10">
        <f t="shared" si="155"/>
        <v>41782.684664351851</v>
      </c>
    </row>
    <row r="1652" spans="1:23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>
        <f t="shared" si="150"/>
        <v>141.55000000000001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2831</v>
      </c>
      <c r="N1652">
        <v>32</v>
      </c>
      <c r="O1652">
        <f t="shared" si="151"/>
        <v>88.46875</v>
      </c>
      <c r="P1652" t="b">
        <v>1</v>
      </c>
      <c r="Q1652" t="s">
        <v>8292</v>
      </c>
      <c r="R1652" t="str">
        <f t="shared" si="152"/>
        <v>music</v>
      </c>
      <c r="S1652" t="str">
        <f t="shared" si="153"/>
        <v>pop</v>
      </c>
      <c r="T1652">
        <v>1381314437</v>
      </c>
      <c r="U1652">
        <v>1378722437</v>
      </c>
      <c r="V1652" s="9">
        <f t="shared" si="154"/>
        <v>41526.435613425929</v>
      </c>
      <c r="W1652" s="10">
        <f t="shared" si="155"/>
        <v>41556.435613425929</v>
      </c>
    </row>
    <row r="1653" spans="1:23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>
        <f t="shared" si="150"/>
        <v>100.75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2015</v>
      </c>
      <c r="N1653">
        <v>20</v>
      </c>
      <c r="O1653">
        <f t="shared" si="151"/>
        <v>100.75</v>
      </c>
      <c r="P1653" t="b">
        <v>1</v>
      </c>
      <c r="Q1653" t="s">
        <v>8292</v>
      </c>
      <c r="R1653" t="str">
        <f t="shared" si="152"/>
        <v>music</v>
      </c>
      <c r="S1653" t="str">
        <f t="shared" si="153"/>
        <v>pop</v>
      </c>
      <c r="T1653">
        <v>1303801140</v>
      </c>
      <c r="U1653">
        <v>1300916220</v>
      </c>
      <c r="V1653" s="9">
        <f t="shared" si="154"/>
        <v>40625.900694444441</v>
      </c>
      <c r="W1653" s="10">
        <f t="shared" si="155"/>
        <v>40659.290972222225</v>
      </c>
    </row>
    <row r="1654" spans="1:23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>
        <f t="shared" si="150"/>
        <v>100.66666666666666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4530</v>
      </c>
      <c r="N1654">
        <v>70</v>
      </c>
      <c r="O1654">
        <f t="shared" si="151"/>
        <v>64.714285714285708</v>
      </c>
      <c r="P1654" t="b">
        <v>1</v>
      </c>
      <c r="Q1654" t="s">
        <v>8292</v>
      </c>
      <c r="R1654" t="str">
        <f t="shared" si="152"/>
        <v>music</v>
      </c>
      <c r="S1654" t="str">
        <f t="shared" si="153"/>
        <v>pop</v>
      </c>
      <c r="T1654">
        <v>1385297393</v>
      </c>
      <c r="U1654">
        <v>1382701793</v>
      </c>
      <c r="V1654" s="9">
        <f t="shared" si="154"/>
        <v>41572.492974537039</v>
      </c>
      <c r="W1654" s="10">
        <f t="shared" si="155"/>
        <v>41602.534641203703</v>
      </c>
    </row>
    <row r="1655" spans="1:23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>
        <f t="shared" si="150"/>
        <v>174.2304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8711.52</v>
      </c>
      <c r="N1655">
        <v>168</v>
      </c>
      <c r="O1655">
        <f t="shared" si="151"/>
        <v>51.854285714285716</v>
      </c>
      <c r="P1655" t="b">
        <v>1</v>
      </c>
      <c r="Q1655" t="s">
        <v>8292</v>
      </c>
      <c r="R1655" t="str">
        <f t="shared" si="152"/>
        <v>music</v>
      </c>
      <c r="S1655" t="str">
        <f t="shared" si="153"/>
        <v>pop</v>
      </c>
      <c r="T1655">
        <v>1303675296</v>
      </c>
      <c r="U1655">
        <v>1300996896</v>
      </c>
      <c r="V1655" s="9">
        <f t="shared" si="154"/>
        <v>40626.834444444445</v>
      </c>
      <c r="W1655" s="10">
        <f t="shared" si="155"/>
        <v>40657.834444444445</v>
      </c>
    </row>
    <row r="1656" spans="1:23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>
        <f t="shared" si="150"/>
        <v>119.90909090909089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1319</v>
      </c>
      <c r="N1656">
        <v>34</v>
      </c>
      <c r="O1656">
        <f t="shared" si="151"/>
        <v>38.794117647058826</v>
      </c>
      <c r="P1656" t="b">
        <v>1</v>
      </c>
      <c r="Q1656" t="s">
        <v>8292</v>
      </c>
      <c r="R1656" t="str">
        <f t="shared" si="152"/>
        <v>music</v>
      </c>
      <c r="S1656" t="str">
        <f t="shared" si="153"/>
        <v>pop</v>
      </c>
      <c r="T1656">
        <v>1334784160</v>
      </c>
      <c r="U1656">
        <v>1332192160</v>
      </c>
      <c r="V1656" s="9">
        <f t="shared" si="154"/>
        <v>40987.890740740739</v>
      </c>
      <c r="W1656" s="10">
        <f t="shared" si="155"/>
        <v>41017.890740740739</v>
      </c>
    </row>
    <row r="1657" spans="1:23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>
        <f t="shared" si="150"/>
        <v>142.86666666666667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2143</v>
      </c>
      <c r="N1657">
        <v>48</v>
      </c>
      <c r="O1657">
        <f t="shared" si="151"/>
        <v>44.645833333333336</v>
      </c>
      <c r="P1657" t="b">
        <v>1</v>
      </c>
      <c r="Q1657" t="s">
        <v>8292</v>
      </c>
      <c r="R1657" t="str">
        <f t="shared" si="152"/>
        <v>music</v>
      </c>
      <c r="S1657" t="str">
        <f t="shared" si="153"/>
        <v>pop</v>
      </c>
      <c r="T1657">
        <v>1333648820</v>
      </c>
      <c r="U1657">
        <v>1331060420</v>
      </c>
      <c r="V1657" s="9">
        <f t="shared" si="154"/>
        <v>40974.791898148149</v>
      </c>
      <c r="W1657" s="10">
        <f t="shared" si="155"/>
        <v>41004.750231481477</v>
      </c>
    </row>
    <row r="1658" spans="1:23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>
        <f t="shared" si="150"/>
        <v>100.33493333333334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7525.12</v>
      </c>
      <c r="N1658">
        <v>48</v>
      </c>
      <c r="O1658">
        <f t="shared" si="151"/>
        <v>156.77333333333334</v>
      </c>
      <c r="P1658" t="b">
        <v>1</v>
      </c>
      <c r="Q1658" t="s">
        <v>8292</v>
      </c>
      <c r="R1658" t="str">
        <f t="shared" si="152"/>
        <v>music</v>
      </c>
      <c r="S1658" t="str">
        <f t="shared" si="153"/>
        <v>pop</v>
      </c>
      <c r="T1658">
        <v>1355437052</v>
      </c>
      <c r="U1658">
        <v>1352845052</v>
      </c>
      <c r="V1658" s="9">
        <f t="shared" si="154"/>
        <v>41226.928842592592</v>
      </c>
      <c r="W1658" s="10">
        <f t="shared" si="155"/>
        <v>41256.928842592592</v>
      </c>
    </row>
    <row r="1659" spans="1:23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>
        <f t="shared" si="150"/>
        <v>104.93380000000001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26233.45</v>
      </c>
      <c r="N1659">
        <v>221</v>
      </c>
      <c r="O1659">
        <f t="shared" si="151"/>
        <v>118.70339366515837</v>
      </c>
      <c r="P1659" t="b">
        <v>1</v>
      </c>
      <c r="Q1659" t="s">
        <v>8292</v>
      </c>
      <c r="R1659" t="str">
        <f t="shared" si="152"/>
        <v>music</v>
      </c>
      <c r="S1659" t="str">
        <f t="shared" si="153"/>
        <v>pop</v>
      </c>
      <c r="T1659">
        <v>1337885168</v>
      </c>
      <c r="U1659">
        <v>1335293168</v>
      </c>
      <c r="V1659" s="9">
        <f t="shared" si="154"/>
        <v>41023.782037037039</v>
      </c>
      <c r="W1659" s="10">
        <f t="shared" si="155"/>
        <v>41053.782037037039</v>
      </c>
    </row>
    <row r="1660" spans="1:23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>
        <f t="shared" si="150"/>
        <v>132.23333333333335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7934</v>
      </c>
      <c r="N1660">
        <v>107</v>
      </c>
      <c r="O1660">
        <f t="shared" si="151"/>
        <v>74.149532710280369</v>
      </c>
      <c r="P1660" t="b">
        <v>1</v>
      </c>
      <c r="Q1660" t="s">
        <v>8292</v>
      </c>
      <c r="R1660" t="str">
        <f t="shared" si="152"/>
        <v>music</v>
      </c>
      <c r="S1660" t="str">
        <f t="shared" si="153"/>
        <v>pop</v>
      </c>
      <c r="T1660">
        <v>1355840400</v>
      </c>
      <c r="U1660">
        <v>1352524767</v>
      </c>
      <c r="V1660" s="9">
        <f t="shared" si="154"/>
        <v>41223.22184027778</v>
      </c>
      <c r="W1660" s="10">
        <f t="shared" si="155"/>
        <v>41261.597222222219</v>
      </c>
    </row>
    <row r="1661" spans="1:23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>
        <f t="shared" si="150"/>
        <v>112.79999999999998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564</v>
      </c>
      <c r="N1661">
        <v>45</v>
      </c>
      <c r="O1661">
        <f t="shared" si="151"/>
        <v>12.533333333333333</v>
      </c>
      <c r="P1661" t="b">
        <v>1</v>
      </c>
      <c r="Q1661" t="s">
        <v>8292</v>
      </c>
      <c r="R1661" t="str">
        <f t="shared" si="152"/>
        <v>music</v>
      </c>
      <c r="S1661" t="str">
        <f t="shared" si="153"/>
        <v>pop</v>
      </c>
      <c r="T1661">
        <v>1387281600</v>
      </c>
      <c r="U1661">
        <v>1384811721</v>
      </c>
      <c r="V1661" s="9">
        <f t="shared" si="154"/>
        <v>41596.913437499999</v>
      </c>
      <c r="W1661" s="10">
        <f t="shared" si="155"/>
        <v>41625.5</v>
      </c>
    </row>
    <row r="1662" spans="1:23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>
        <f t="shared" si="150"/>
        <v>1253.75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1003</v>
      </c>
      <c r="N1662">
        <v>36</v>
      </c>
      <c r="O1662">
        <f t="shared" si="151"/>
        <v>27.861111111111111</v>
      </c>
      <c r="P1662" t="b">
        <v>1</v>
      </c>
      <c r="Q1662" t="s">
        <v>8292</v>
      </c>
      <c r="R1662" t="str">
        <f t="shared" si="152"/>
        <v>music</v>
      </c>
      <c r="S1662" t="str">
        <f t="shared" si="153"/>
        <v>pop</v>
      </c>
      <c r="T1662">
        <v>1462053540</v>
      </c>
      <c r="U1662">
        <v>1459355950</v>
      </c>
      <c r="V1662" s="9">
        <f t="shared" si="154"/>
        <v>42459.693865740745</v>
      </c>
      <c r="W1662" s="10">
        <f t="shared" si="155"/>
        <v>42490.915972222225</v>
      </c>
    </row>
    <row r="1663" spans="1:23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>
        <f t="shared" si="150"/>
        <v>102.50632911392405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8098</v>
      </c>
      <c r="N1663">
        <v>101</v>
      </c>
      <c r="O1663">
        <f t="shared" si="151"/>
        <v>80.178217821782184</v>
      </c>
      <c r="P1663" t="b">
        <v>1</v>
      </c>
      <c r="Q1663" t="s">
        <v>8292</v>
      </c>
      <c r="R1663" t="str">
        <f t="shared" si="152"/>
        <v>music</v>
      </c>
      <c r="S1663" t="str">
        <f t="shared" si="153"/>
        <v>pop</v>
      </c>
      <c r="T1663">
        <v>1453064400</v>
      </c>
      <c r="U1663">
        <v>1449359831</v>
      </c>
      <c r="V1663" s="9">
        <f t="shared" si="154"/>
        <v>42343.998043981483</v>
      </c>
      <c r="W1663" s="10">
        <f t="shared" si="155"/>
        <v>42386.875</v>
      </c>
    </row>
    <row r="1664" spans="1:23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>
        <f t="shared" si="150"/>
        <v>102.6375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8211</v>
      </c>
      <c r="N1664">
        <v>62</v>
      </c>
      <c r="O1664">
        <f t="shared" si="151"/>
        <v>132.43548387096774</v>
      </c>
      <c r="P1664" t="b">
        <v>1</v>
      </c>
      <c r="Q1664" t="s">
        <v>8292</v>
      </c>
      <c r="R1664" t="str">
        <f t="shared" si="152"/>
        <v>music</v>
      </c>
      <c r="S1664" t="str">
        <f t="shared" si="153"/>
        <v>pop</v>
      </c>
      <c r="T1664">
        <v>1325310336</v>
      </c>
      <c r="U1664">
        <v>1320122736</v>
      </c>
      <c r="V1664" s="9">
        <f t="shared" si="154"/>
        <v>40848.198333333334</v>
      </c>
      <c r="W1664" s="10">
        <f t="shared" si="155"/>
        <v>40908.239999999998</v>
      </c>
    </row>
    <row r="1665" spans="1:23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>
        <f t="shared" si="150"/>
        <v>108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1080</v>
      </c>
      <c r="N1665">
        <v>32</v>
      </c>
      <c r="O1665">
        <f t="shared" si="151"/>
        <v>33.75</v>
      </c>
      <c r="P1665" t="b">
        <v>1</v>
      </c>
      <c r="Q1665" t="s">
        <v>8292</v>
      </c>
      <c r="R1665" t="str">
        <f t="shared" si="152"/>
        <v>music</v>
      </c>
      <c r="S1665" t="str">
        <f t="shared" si="153"/>
        <v>pop</v>
      </c>
      <c r="T1665">
        <v>1422750707</v>
      </c>
      <c r="U1665">
        <v>1420158707</v>
      </c>
      <c r="V1665" s="9">
        <f t="shared" si="154"/>
        <v>42006.02207175926</v>
      </c>
      <c r="W1665" s="10">
        <f t="shared" si="155"/>
        <v>42036.02207175926</v>
      </c>
    </row>
    <row r="1666" spans="1:23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>
        <f t="shared" si="150"/>
        <v>122.40879999999999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3060.22</v>
      </c>
      <c r="N1666">
        <v>89</v>
      </c>
      <c r="O1666">
        <f t="shared" si="151"/>
        <v>34.384494382022467</v>
      </c>
      <c r="P1666" t="b">
        <v>1</v>
      </c>
      <c r="Q1666" t="s">
        <v>8292</v>
      </c>
      <c r="R1666" t="str">
        <f t="shared" si="152"/>
        <v>music</v>
      </c>
      <c r="S1666" t="str">
        <f t="shared" si="153"/>
        <v>pop</v>
      </c>
      <c r="T1666">
        <v>1331870340</v>
      </c>
      <c r="U1666">
        <v>1328033818</v>
      </c>
      <c r="V1666" s="9">
        <f t="shared" si="154"/>
        <v>40939.761782407404</v>
      </c>
      <c r="W1666" s="10">
        <f t="shared" si="155"/>
        <v>40984.165972222225</v>
      </c>
    </row>
    <row r="1667" spans="1:23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>
        <f t="shared" ref="F1667:F1730" si="156">(E1667/D1667)*100</f>
        <v>119.45714285714286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4181</v>
      </c>
      <c r="N1667">
        <v>93</v>
      </c>
      <c r="O1667">
        <f t="shared" ref="O1667:O1730" si="157">M1667/N1667</f>
        <v>44.956989247311824</v>
      </c>
      <c r="P1667" t="b">
        <v>1</v>
      </c>
      <c r="Q1667" t="s">
        <v>8292</v>
      </c>
      <c r="R1667" t="str">
        <f t="shared" ref="R1667:R1730" si="158">LEFT(Q1667,SEARCH("/",Q1667,1)-1)</f>
        <v>music</v>
      </c>
      <c r="S1667" t="str">
        <f t="shared" ref="S1667:S1730" si="159">RIGHT(Q1667,LEN(Q1667)-FIND("/",Q1667))</f>
        <v>pop</v>
      </c>
      <c r="T1667">
        <v>1298343600</v>
      </c>
      <c r="U1667">
        <v>1295624113</v>
      </c>
      <c r="V1667" s="9">
        <f t="shared" ref="V1667:V1730" si="160">(((U1667/60)/60)/24)+DATE(1970,1,1)</f>
        <v>40564.649456018517</v>
      </c>
      <c r="W1667" s="10">
        <f t="shared" ref="W1667:W1730" si="161">(((T1667/60)/60)/24)+DATE(1970,1,1)</f>
        <v>40596.125</v>
      </c>
    </row>
    <row r="1668" spans="1:23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>
        <f t="shared" si="156"/>
        <v>160.88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4022</v>
      </c>
      <c r="N1668">
        <v>98</v>
      </c>
      <c r="O1668">
        <f t="shared" si="157"/>
        <v>41.04081632653061</v>
      </c>
      <c r="P1668" t="b">
        <v>1</v>
      </c>
      <c r="Q1668" t="s">
        <v>8292</v>
      </c>
      <c r="R1668" t="str">
        <f t="shared" si="158"/>
        <v>music</v>
      </c>
      <c r="S1668" t="str">
        <f t="shared" si="159"/>
        <v>pop</v>
      </c>
      <c r="T1668">
        <v>1364447073</v>
      </c>
      <c r="U1668">
        <v>1361858673</v>
      </c>
      <c r="V1668" s="9">
        <f t="shared" si="160"/>
        <v>41331.253159722226</v>
      </c>
      <c r="W1668" s="10">
        <f t="shared" si="161"/>
        <v>41361.211493055554</v>
      </c>
    </row>
    <row r="1669" spans="1:23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>
        <f t="shared" si="156"/>
        <v>126.85294117647059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4313</v>
      </c>
      <c r="N1669">
        <v>82</v>
      </c>
      <c r="O1669">
        <f t="shared" si="157"/>
        <v>52.597560975609753</v>
      </c>
      <c r="P1669" t="b">
        <v>1</v>
      </c>
      <c r="Q1669" t="s">
        <v>8292</v>
      </c>
      <c r="R1669" t="str">
        <f t="shared" si="158"/>
        <v>music</v>
      </c>
      <c r="S1669" t="str">
        <f t="shared" si="159"/>
        <v>pop</v>
      </c>
      <c r="T1669">
        <v>1394521140</v>
      </c>
      <c r="U1669">
        <v>1392169298</v>
      </c>
      <c r="V1669" s="9">
        <f t="shared" si="160"/>
        <v>41682.0705787037</v>
      </c>
      <c r="W1669" s="10">
        <f t="shared" si="161"/>
        <v>41709.290972222225</v>
      </c>
    </row>
    <row r="1670" spans="1:23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>
        <f t="shared" si="156"/>
        <v>102.6375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8211</v>
      </c>
      <c r="N1670">
        <v>116</v>
      </c>
      <c r="O1670">
        <f t="shared" si="157"/>
        <v>70.784482758620683</v>
      </c>
      <c r="P1670" t="b">
        <v>1</v>
      </c>
      <c r="Q1670" t="s">
        <v>8292</v>
      </c>
      <c r="R1670" t="str">
        <f t="shared" si="158"/>
        <v>music</v>
      </c>
      <c r="S1670" t="str">
        <f t="shared" si="159"/>
        <v>pop</v>
      </c>
      <c r="T1670">
        <v>1322454939</v>
      </c>
      <c r="U1670">
        <v>1319859339</v>
      </c>
      <c r="V1670" s="9">
        <f t="shared" si="160"/>
        <v>40845.14975694444</v>
      </c>
      <c r="W1670" s="10">
        <f t="shared" si="161"/>
        <v>40875.191423611112</v>
      </c>
    </row>
    <row r="1671" spans="1:23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>
        <f t="shared" si="156"/>
        <v>139.75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2795</v>
      </c>
      <c r="N1671">
        <v>52</v>
      </c>
      <c r="O1671">
        <f t="shared" si="157"/>
        <v>53.75</v>
      </c>
      <c r="P1671" t="b">
        <v>1</v>
      </c>
      <c r="Q1671" t="s">
        <v>8292</v>
      </c>
      <c r="R1671" t="str">
        <f t="shared" si="158"/>
        <v>music</v>
      </c>
      <c r="S1671" t="str">
        <f t="shared" si="159"/>
        <v>pop</v>
      </c>
      <c r="T1671">
        <v>1464729276</v>
      </c>
      <c r="U1671">
        <v>1459545276</v>
      </c>
      <c r="V1671" s="9">
        <f t="shared" si="160"/>
        <v>42461.885138888887</v>
      </c>
      <c r="W1671" s="10">
        <f t="shared" si="161"/>
        <v>42521.885138888887</v>
      </c>
    </row>
    <row r="1672" spans="1:23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>
        <f t="shared" si="156"/>
        <v>102.60000000000001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1026</v>
      </c>
      <c r="N1672">
        <v>23</v>
      </c>
      <c r="O1672">
        <f t="shared" si="157"/>
        <v>44.608695652173914</v>
      </c>
      <c r="P1672" t="b">
        <v>1</v>
      </c>
      <c r="Q1672" t="s">
        <v>8292</v>
      </c>
      <c r="R1672" t="str">
        <f t="shared" si="158"/>
        <v>music</v>
      </c>
      <c r="S1672" t="str">
        <f t="shared" si="159"/>
        <v>pop</v>
      </c>
      <c r="T1672">
        <v>1278302400</v>
      </c>
      <c r="U1672">
        <v>1273961999</v>
      </c>
      <c r="V1672" s="9">
        <f t="shared" si="160"/>
        <v>40313.930543981485</v>
      </c>
      <c r="W1672" s="10">
        <f t="shared" si="161"/>
        <v>40364.166666666664</v>
      </c>
    </row>
    <row r="1673" spans="1:23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>
        <f t="shared" si="156"/>
        <v>100.67349999999999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2013.47</v>
      </c>
      <c r="N1673">
        <v>77</v>
      </c>
      <c r="O1673">
        <f t="shared" si="157"/>
        <v>26.148961038961041</v>
      </c>
      <c r="P1673" t="b">
        <v>1</v>
      </c>
      <c r="Q1673" t="s">
        <v>8292</v>
      </c>
      <c r="R1673" t="str">
        <f t="shared" si="158"/>
        <v>music</v>
      </c>
      <c r="S1673" t="str">
        <f t="shared" si="159"/>
        <v>pop</v>
      </c>
      <c r="T1673">
        <v>1470056614</v>
      </c>
      <c r="U1673">
        <v>1467464614</v>
      </c>
      <c r="V1673" s="9">
        <f t="shared" si="160"/>
        <v>42553.54414351852</v>
      </c>
      <c r="W1673" s="10">
        <f t="shared" si="161"/>
        <v>42583.54414351852</v>
      </c>
    </row>
    <row r="1674" spans="1:23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>
        <f t="shared" si="156"/>
        <v>112.94117647058823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1920</v>
      </c>
      <c r="N1674">
        <v>49</v>
      </c>
      <c r="O1674">
        <f t="shared" si="157"/>
        <v>39.183673469387756</v>
      </c>
      <c r="P1674" t="b">
        <v>1</v>
      </c>
      <c r="Q1674" t="s">
        <v>8292</v>
      </c>
      <c r="R1674" t="str">
        <f t="shared" si="158"/>
        <v>music</v>
      </c>
      <c r="S1674" t="str">
        <f t="shared" si="159"/>
        <v>pop</v>
      </c>
      <c r="T1674">
        <v>1338824730</v>
      </c>
      <c r="U1674">
        <v>1336232730</v>
      </c>
      <c r="V1674" s="9">
        <f t="shared" si="160"/>
        <v>41034.656597222223</v>
      </c>
      <c r="W1674" s="10">
        <f t="shared" si="161"/>
        <v>41064.656597222223</v>
      </c>
    </row>
    <row r="1675" spans="1:23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>
        <f t="shared" si="156"/>
        <v>128.09523809523807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2690</v>
      </c>
      <c r="N1675">
        <v>59</v>
      </c>
      <c r="O1675">
        <f t="shared" si="157"/>
        <v>45.593220338983052</v>
      </c>
      <c r="P1675" t="b">
        <v>1</v>
      </c>
      <c r="Q1675" t="s">
        <v>8292</v>
      </c>
      <c r="R1675" t="str">
        <f t="shared" si="158"/>
        <v>music</v>
      </c>
      <c r="S1675" t="str">
        <f t="shared" si="159"/>
        <v>pop</v>
      </c>
      <c r="T1675">
        <v>1425675892</v>
      </c>
      <c r="U1675">
        <v>1423083892</v>
      </c>
      <c r="V1675" s="9">
        <f t="shared" si="160"/>
        <v>42039.878379629634</v>
      </c>
      <c r="W1675" s="10">
        <f t="shared" si="161"/>
        <v>42069.878379629634</v>
      </c>
    </row>
    <row r="1676" spans="1:23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>
        <f t="shared" si="156"/>
        <v>201.7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10085</v>
      </c>
      <c r="N1676">
        <v>113</v>
      </c>
      <c r="O1676">
        <f t="shared" si="157"/>
        <v>89.247787610619469</v>
      </c>
      <c r="P1676" t="b">
        <v>1</v>
      </c>
      <c r="Q1676" t="s">
        <v>8292</v>
      </c>
      <c r="R1676" t="str">
        <f t="shared" si="158"/>
        <v>music</v>
      </c>
      <c r="S1676" t="str">
        <f t="shared" si="159"/>
        <v>pop</v>
      </c>
      <c r="T1676">
        <v>1471503540</v>
      </c>
      <c r="U1676">
        <v>1468852306</v>
      </c>
      <c r="V1676" s="9">
        <f t="shared" si="160"/>
        <v>42569.605393518519</v>
      </c>
      <c r="W1676" s="10">
        <f t="shared" si="161"/>
        <v>42600.290972222225</v>
      </c>
    </row>
    <row r="1677" spans="1:23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>
        <f t="shared" si="156"/>
        <v>137.416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1374.16</v>
      </c>
      <c r="N1677">
        <v>34</v>
      </c>
      <c r="O1677">
        <f t="shared" si="157"/>
        <v>40.416470588235299</v>
      </c>
      <c r="P1677" t="b">
        <v>1</v>
      </c>
      <c r="Q1677" t="s">
        <v>8292</v>
      </c>
      <c r="R1677" t="str">
        <f t="shared" si="158"/>
        <v>music</v>
      </c>
      <c r="S1677" t="str">
        <f t="shared" si="159"/>
        <v>pop</v>
      </c>
      <c r="T1677">
        <v>1318802580</v>
      </c>
      <c r="U1677">
        <v>1316194540</v>
      </c>
      <c r="V1677" s="9">
        <f t="shared" si="160"/>
        <v>40802.733101851853</v>
      </c>
      <c r="W1677" s="10">
        <f t="shared" si="161"/>
        <v>40832.918749999997</v>
      </c>
    </row>
    <row r="1678" spans="1:23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>
        <f t="shared" si="156"/>
        <v>115.33333333333333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3460</v>
      </c>
      <c r="N1678">
        <v>42</v>
      </c>
      <c r="O1678">
        <f t="shared" si="157"/>
        <v>82.38095238095238</v>
      </c>
      <c r="P1678" t="b">
        <v>1</v>
      </c>
      <c r="Q1678" t="s">
        <v>8292</v>
      </c>
      <c r="R1678" t="str">
        <f t="shared" si="158"/>
        <v>music</v>
      </c>
      <c r="S1678" t="str">
        <f t="shared" si="159"/>
        <v>pop</v>
      </c>
      <c r="T1678">
        <v>1334980740</v>
      </c>
      <c r="U1678">
        <v>1330968347</v>
      </c>
      <c r="V1678" s="9">
        <f t="shared" si="160"/>
        <v>40973.72623842593</v>
      </c>
      <c r="W1678" s="10">
        <f t="shared" si="161"/>
        <v>41020.165972222225</v>
      </c>
    </row>
    <row r="1679" spans="1:23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>
        <f t="shared" si="156"/>
        <v>111.66666666666667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6700</v>
      </c>
      <c r="N1679">
        <v>42</v>
      </c>
      <c r="O1679">
        <f t="shared" si="157"/>
        <v>159.52380952380952</v>
      </c>
      <c r="P1679" t="b">
        <v>1</v>
      </c>
      <c r="Q1679" t="s">
        <v>8292</v>
      </c>
      <c r="R1679" t="str">
        <f t="shared" si="158"/>
        <v>music</v>
      </c>
      <c r="S1679" t="str">
        <f t="shared" si="159"/>
        <v>pop</v>
      </c>
      <c r="T1679">
        <v>1460786340</v>
      </c>
      <c r="U1679">
        <v>1455615976</v>
      </c>
      <c r="V1679" s="9">
        <f t="shared" si="160"/>
        <v>42416.407129629632</v>
      </c>
      <c r="W1679" s="10">
        <f t="shared" si="161"/>
        <v>42476.249305555553</v>
      </c>
    </row>
    <row r="1680" spans="1:23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>
        <f t="shared" si="156"/>
        <v>118.39999999999999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1776</v>
      </c>
      <c r="N1680">
        <v>49</v>
      </c>
      <c r="O1680">
        <f t="shared" si="157"/>
        <v>36.244897959183675</v>
      </c>
      <c r="P1680" t="b">
        <v>1</v>
      </c>
      <c r="Q1680" t="s">
        <v>8292</v>
      </c>
      <c r="R1680" t="str">
        <f t="shared" si="158"/>
        <v>music</v>
      </c>
      <c r="S1680" t="str">
        <f t="shared" si="159"/>
        <v>pop</v>
      </c>
      <c r="T1680">
        <v>1391718671</v>
      </c>
      <c r="U1680">
        <v>1390509071</v>
      </c>
      <c r="V1680" s="9">
        <f t="shared" si="160"/>
        <v>41662.854988425926</v>
      </c>
      <c r="W1680" s="10">
        <f t="shared" si="161"/>
        <v>41676.854988425926</v>
      </c>
    </row>
    <row r="1681" spans="1:23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>
        <f t="shared" si="156"/>
        <v>175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3500</v>
      </c>
      <c r="N1681">
        <v>56</v>
      </c>
      <c r="O1681">
        <f t="shared" si="157"/>
        <v>62.5</v>
      </c>
      <c r="P1681" t="b">
        <v>1</v>
      </c>
      <c r="Q1681" t="s">
        <v>8292</v>
      </c>
      <c r="R1681" t="str">
        <f t="shared" si="158"/>
        <v>music</v>
      </c>
      <c r="S1681" t="str">
        <f t="shared" si="159"/>
        <v>pop</v>
      </c>
      <c r="T1681">
        <v>1311298745</v>
      </c>
      <c r="U1681">
        <v>1309311545</v>
      </c>
      <c r="V1681" s="9">
        <f t="shared" si="160"/>
        <v>40723.068807870368</v>
      </c>
      <c r="W1681" s="10">
        <f t="shared" si="161"/>
        <v>40746.068807870368</v>
      </c>
    </row>
    <row r="1682" spans="1:23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>
        <f t="shared" si="156"/>
        <v>117.5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1175</v>
      </c>
      <c r="N1682">
        <v>25</v>
      </c>
      <c r="O1682">
        <f t="shared" si="157"/>
        <v>47</v>
      </c>
      <c r="P1682" t="b">
        <v>1</v>
      </c>
      <c r="Q1682" t="s">
        <v>8292</v>
      </c>
      <c r="R1682" t="str">
        <f t="shared" si="158"/>
        <v>music</v>
      </c>
      <c r="S1682" t="str">
        <f t="shared" si="159"/>
        <v>pop</v>
      </c>
      <c r="T1682">
        <v>1405188667</v>
      </c>
      <c r="U1682">
        <v>1402596667</v>
      </c>
      <c r="V1682" s="9">
        <f t="shared" si="160"/>
        <v>41802.757719907408</v>
      </c>
      <c r="W1682" s="10">
        <f t="shared" si="161"/>
        <v>41832.757719907408</v>
      </c>
    </row>
    <row r="1683" spans="1:23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>
        <f t="shared" si="156"/>
        <v>101.42212307692309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65924.38</v>
      </c>
      <c r="N1683">
        <v>884</v>
      </c>
      <c r="O1683">
        <f t="shared" si="157"/>
        <v>74.575090497737563</v>
      </c>
      <c r="P1683" t="b">
        <v>0</v>
      </c>
      <c r="Q1683" t="s">
        <v>8293</v>
      </c>
      <c r="R1683" t="str">
        <f t="shared" si="158"/>
        <v>music</v>
      </c>
      <c r="S1683" t="str">
        <f t="shared" si="159"/>
        <v>faith</v>
      </c>
      <c r="T1683">
        <v>1490752800</v>
      </c>
      <c r="U1683">
        <v>1486522484</v>
      </c>
      <c r="V1683" s="9">
        <f t="shared" si="160"/>
        <v>42774.121342592596</v>
      </c>
      <c r="W1683" s="10">
        <f t="shared" si="161"/>
        <v>42823.083333333328</v>
      </c>
    </row>
    <row r="1684" spans="1:23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>
        <f t="shared" si="156"/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>
        <v>0</v>
      </c>
      <c r="O1684" t="e">
        <f t="shared" si="157"/>
        <v>#DIV/0!</v>
      </c>
      <c r="P1684" t="b">
        <v>0</v>
      </c>
      <c r="Q1684" t="s">
        <v>8293</v>
      </c>
      <c r="R1684" t="str">
        <f t="shared" si="158"/>
        <v>music</v>
      </c>
      <c r="S1684" t="str">
        <f t="shared" si="159"/>
        <v>faith</v>
      </c>
      <c r="T1684">
        <v>1492142860</v>
      </c>
      <c r="U1684">
        <v>1486962460</v>
      </c>
      <c r="V1684" s="9">
        <f t="shared" si="160"/>
        <v>42779.21365740741</v>
      </c>
      <c r="W1684" s="10">
        <f t="shared" si="161"/>
        <v>42839.171990740739</v>
      </c>
    </row>
    <row r="1685" spans="1:23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>
        <f t="shared" si="156"/>
        <v>21.714285714285715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760</v>
      </c>
      <c r="N1685">
        <v>10</v>
      </c>
      <c r="O1685">
        <f t="shared" si="157"/>
        <v>76</v>
      </c>
      <c r="P1685" t="b">
        <v>0</v>
      </c>
      <c r="Q1685" t="s">
        <v>8293</v>
      </c>
      <c r="R1685" t="str">
        <f t="shared" si="158"/>
        <v>music</v>
      </c>
      <c r="S1685" t="str">
        <f t="shared" si="159"/>
        <v>faith</v>
      </c>
      <c r="T1685">
        <v>1491590738</v>
      </c>
      <c r="U1685">
        <v>1489517138</v>
      </c>
      <c r="V1685" s="9">
        <f t="shared" si="160"/>
        <v>42808.781689814816</v>
      </c>
      <c r="W1685" s="10">
        <f t="shared" si="161"/>
        <v>42832.781689814816</v>
      </c>
    </row>
    <row r="1686" spans="1:23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>
        <f t="shared" si="156"/>
        <v>109.125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8730</v>
      </c>
      <c r="N1686">
        <v>101</v>
      </c>
      <c r="O1686">
        <f t="shared" si="157"/>
        <v>86.43564356435644</v>
      </c>
      <c r="P1686" t="b">
        <v>0</v>
      </c>
      <c r="Q1686" t="s">
        <v>8293</v>
      </c>
      <c r="R1686" t="str">
        <f t="shared" si="158"/>
        <v>music</v>
      </c>
      <c r="S1686" t="str">
        <f t="shared" si="159"/>
        <v>faith</v>
      </c>
      <c r="T1686">
        <v>1489775641</v>
      </c>
      <c r="U1686">
        <v>1487360041</v>
      </c>
      <c r="V1686" s="9">
        <f t="shared" si="160"/>
        <v>42783.815289351856</v>
      </c>
      <c r="W1686" s="10">
        <f t="shared" si="161"/>
        <v>42811.773622685185</v>
      </c>
    </row>
    <row r="1687" spans="1:23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>
        <f t="shared" si="156"/>
        <v>102.85714285714285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360</v>
      </c>
      <c r="N1687">
        <v>15</v>
      </c>
      <c r="O1687">
        <f t="shared" si="157"/>
        <v>24</v>
      </c>
      <c r="P1687" t="b">
        <v>0</v>
      </c>
      <c r="Q1687" t="s">
        <v>8293</v>
      </c>
      <c r="R1687" t="str">
        <f t="shared" si="158"/>
        <v>music</v>
      </c>
      <c r="S1687" t="str">
        <f t="shared" si="159"/>
        <v>faith</v>
      </c>
      <c r="T1687">
        <v>1490331623</v>
      </c>
      <c r="U1687">
        <v>1487743223</v>
      </c>
      <c r="V1687" s="9">
        <f t="shared" si="160"/>
        <v>42788.2502662037</v>
      </c>
      <c r="W1687" s="10">
        <f t="shared" si="161"/>
        <v>42818.208599537036</v>
      </c>
    </row>
    <row r="1688" spans="1:23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>
        <f t="shared" si="156"/>
        <v>0.36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18</v>
      </c>
      <c r="N1688">
        <v>1</v>
      </c>
      <c r="O1688">
        <f t="shared" si="157"/>
        <v>18</v>
      </c>
      <c r="P1688" t="b">
        <v>0</v>
      </c>
      <c r="Q1688" t="s">
        <v>8293</v>
      </c>
      <c r="R1688" t="str">
        <f t="shared" si="158"/>
        <v>music</v>
      </c>
      <c r="S1688" t="str">
        <f t="shared" si="159"/>
        <v>faith</v>
      </c>
      <c r="T1688">
        <v>1493320519</v>
      </c>
      <c r="U1688">
        <v>1488140119</v>
      </c>
      <c r="V1688" s="9">
        <f t="shared" si="160"/>
        <v>42792.843969907408</v>
      </c>
      <c r="W1688" s="10">
        <f t="shared" si="161"/>
        <v>42852.802303240736</v>
      </c>
    </row>
    <row r="1689" spans="1:23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>
        <f t="shared" si="156"/>
        <v>31.25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3125</v>
      </c>
      <c r="N1689">
        <v>39</v>
      </c>
      <c r="O1689">
        <f t="shared" si="157"/>
        <v>80.128205128205124</v>
      </c>
      <c r="P1689" t="b">
        <v>0</v>
      </c>
      <c r="Q1689" t="s">
        <v>8293</v>
      </c>
      <c r="R1689" t="str">
        <f t="shared" si="158"/>
        <v>music</v>
      </c>
      <c r="S1689" t="str">
        <f t="shared" si="159"/>
        <v>faith</v>
      </c>
      <c r="T1689">
        <v>1491855300</v>
      </c>
      <c r="U1689">
        <v>1488935245</v>
      </c>
      <c r="V1689" s="9">
        <f t="shared" si="160"/>
        <v>42802.046817129631</v>
      </c>
      <c r="W1689" s="10">
        <f t="shared" si="161"/>
        <v>42835.84375</v>
      </c>
    </row>
    <row r="1690" spans="1:23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>
        <f t="shared" si="156"/>
        <v>44.3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1772</v>
      </c>
      <c r="N1690">
        <v>7</v>
      </c>
      <c r="O1690">
        <f t="shared" si="157"/>
        <v>253.14285714285714</v>
      </c>
      <c r="P1690" t="b">
        <v>0</v>
      </c>
      <c r="Q1690" t="s">
        <v>8293</v>
      </c>
      <c r="R1690" t="str">
        <f t="shared" si="158"/>
        <v>music</v>
      </c>
      <c r="S1690" t="str">
        <f t="shared" si="159"/>
        <v>faith</v>
      </c>
      <c r="T1690">
        <v>1491738594</v>
      </c>
      <c r="U1690">
        <v>1489150194</v>
      </c>
      <c r="V1690" s="9">
        <f t="shared" si="160"/>
        <v>42804.534652777773</v>
      </c>
      <c r="W1690" s="10">
        <f t="shared" si="161"/>
        <v>42834.492986111116</v>
      </c>
    </row>
    <row r="1691" spans="1:23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>
        <f t="shared" si="156"/>
        <v>100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2400</v>
      </c>
      <c r="N1691">
        <v>14</v>
      </c>
      <c r="O1691">
        <f t="shared" si="157"/>
        <v>171.42857142857142</v>
      </c>
      <c r="P1691" t="b">
        <v>0</v>
      </c>
      <c r="Q1691" t="s">
        <v>8293</v>
      </c>
      <c r="R1691" t="str">
        <f t="shared" si="158"/>
        <v>music</v>
      </c>
      <c r="S1691" t="str">
        <f t="shared" si="159"/>
        <v>faith</v>
      </c>
      <c r="T1691">
        <v>1489700230</v>
      </c>
      <c r="U1691">
        <v>1487111830</v>
      </c>
      <c r="V1691" s="9">
        <f t="shared" si="160"/>
        <v>42780.942476851851</v>
      </c>
      <c r="W1691" s="10">
        <f t="shared" si="161"/>
        <v>42810.900810185187</v>
      </c>
    </row>
    <row r="1692" spans="1:23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>
        <f t="shared" si="156"/>
        <v>25.4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635</v>
      </c>
      <c r="N1692">
        <v>11</v>
      </c>
      <c r="O1692">
        <f t="shared" si="157"/>
        <v>57.727272727272727</v>
      </c>
      <c r="P1692" t="b">
        <v>0</v>
      </c>
      <c r="Q1692" t="s">
        <v>8293</v>
      </c>
      <c r="R1692" t="str">
        <f t="shared" si="158"/>
        <v>music</v>
      </c>
      <c r="S1692" t="str">
        <f t="shared" si="159"/>
        <v>faith</v>
      </c>
      <c r="T1692">
        <v>1491470442</v>
      </c>
      <c r="U1692">
        <v>1488882042</v>
      </c>
      <c r="V1692" s="9">
        <f t="shared" si="160"/>
        <v>42801.43104166667</v>
      </c>
      <c r="W1692" s="10">
        <f t="shared" si="161"/>
        <v>42831.389374999999</v>
      </c>
    </row>
    <row r="1693" spans="1:23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>
        <f t="shared" si="156"/>
        <v>33.473333333333329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10042</v>
      </c>
      <c r="N1693">
        <v>38</v>
      </c>
      <c r="O1693">
        <f t="shared" si="157"/>
        <v>264.26315789473682</v>
      </c>
      <c r="P1693" t="b">
        <v>0</v>
      </c>
      <c r="Q1693" t="s">
        <v>8293</v>
      </c>
      <c r="R1693" t="str">
        <f t="shared" si="158"/>
        <v>music</v>
      </c>
      <c r="S1693" t="str">
        <f t="shared" si="159"/>
        <v>faith</v>
      </c>
      <c r="T1693">
        <v>1491181200</v>
      </c>
      <c r="U1693">
        <v>1488387008</v>
      </c>
      <c r="V1693" s="9">
        <f t="shared" si="160"/>
        <v>42795.701481481476</v>
      </c>
      <c r="W1693" s="10">
        <f t="shared" si="161"/>
        <v>42828.041666666672</v>
      </c>
    </row>
    <row r="1694" spans="1:23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>
        <f t="shared" si="156"/>
        <v>47.8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2390</v>
      </c>
      <c r="N1694">
        <v>15</v>
      </c>
      <c r="O1694">
        <f t="shared" si="157"/>
        <v>159.33333333333334</v>
      </c>
      <c r="P1694" t="b">
        <v>0</v>
      </c>
      <c r="Q1694" t="s">
        <v>8293</v>
      </c>
      <c r="R1694" t="str">
        <f t="shared" si="158"/>
        <v>music</v>
      </c>
      <c r="S1694" t="str">
        <f t="shared" si="159"/>
        <v>faith</v>
      </c>
      <c r="T1694">
        <v>1490572740</v>
      </c>
      <c r="U1694">
        <v>1487734667</v>
      </c>
      <c r="V1694" s="9">
        <f t="shared" si="160"/>
        <v>42788.151238425926</v>
      </c>
      <c r="W1694" s="10">
        <f t="shared" si="161"/>
        <v>42820.999305555553</v>
      </c>
    </row>
    <row r="1695" spans="1:23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>
        <f t="shared" si="156"/>
        <v>9.3333333333333339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280</v>
      </c>
      <c r="N1695">
        <v>8</v>
      </c>
      <c r="O1695">
        <f t="shared" si="157"/>
        <v>35</v>
      </c>
      <c r="P1695" t="b">
        <v>0</v>
      </c>
      <c r="Q1695" t="s">
        <v>8293</v>
      </c>
      <c r="R1695" t="str">
        <f t="shared" si="158"/>
        <v>music</v>
      </c>
      <c r="S1695" t="str">
        <f t="shared" si="159"/>
        <v>faith</v>
      </c>
      <c r="T1695">
        <v>1491768000</v>
      </c>
      <c r="U1695">
        <v>1489097112</v>
      </c>
      <c r="V1695" s="9">
        <f t="shared" si="160"/>
        <v>42803.920277777783</v>
      </c>
      <c r="W1695" s="10">
        <f t="shared" si="161"/>
        <v>42834.833333333328</v>
      </c>
    </row>
    <row r="1696" spans="1:23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>
        <f t="shared" si="156"/>
        <v>0.05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5</v>
      </c>
      <c r="N1696">
        <v>1</v>
      </c>
      <c r="O1696">
        <f t="shared" si="157"/>
        <v>5</v>
      </c>
      <c r="P1696" t="b">
        <v>0</v>
      </c>
      <c r="Q1696" t="s">
        <v>8293</v>
      </c>
      <c r="R1696" t="str">
        <f t="shared" si="158"/>
        <v>music</v>
      </c>
      <c r="S1696" t="str">
        <f t="shared" si="159"/>
        <v>faith</v>
      </c>
      <c r="T1696">
        <v>1490589360</v>
      </c>
      <c r="U1696">
        <v>1488038674</v>
      </c>
      <c r="V1696" s="9">
        <f t="shared" si="160"/>
        <v>42791.669837962967</v>
      </c>
      <c r="W1696" s="10">
        <f t="shared" si="161"/>
        <v>42821.191666666666</v>
      </c>
    </row>
    <row r="1697" spans="1:23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>
        <f t="shared" si="156"/>
        <v>11.708333333333334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1405</v>
      </c>
      <c r="N1697">
        <v>23</v>
      </c>
      <c r="O1697">
        <f t="shared" si="157"/>
        <v>61.086956521739133</v>
      </c>
      <c r="P1697" t="b">
        <v>0</v>
      </c>
      <c r="Q1697" t="s">
        <v>8293</v>
      </c>
      <c r="R1697" t="str">
        <f t="shared" si="158"/>
        <v>music</v>
      </c>
      <c r="S1697" t="str">
        <f t="shared" si="159"/>
        <v>faith</v>
      </c>
      <c r="T1697">
        <v>1491786000</v>
      </c>
      <c r="U1697">
        <v>1488847514</v>
      </c>
      <c r="V1697" s="9">
        <f t="shared" si="160"/>
        <v>42801.031412037039</v>
      </c>
      <c r="W1697" s="10">
        <f t="shared" si="161"/>
        <v>42835.041666666672</v>
      </c>
    </row>
    <row r="1698" spans="1:23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>
        <f t="shared" si="156"/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>
        <v>0</v>
      </c>
      <c r="O1698" t="e">
        <f t="shared" si="157"/>
        <v>#DIV/0!</v>
      </c>
      <c r="P1698" t="b">
        <v>0</v>
      </c>
      <c r="Q1698" t="s">
        <v>8293</v>
      </c>
      <c r="R1698" t="str">
        <f t="shared" si="158"/>
        <v>music</v>
      </c>
      <c r="S1698" t="str">
        <f t="shared" si="159"/>
        <v>faith</v>
      </c>
      <c r="T1698">
        <v>1491007211</v>
      </c>
      <c r="U1698">
        <v>1488418811</v>
      </c>
      <c r="V1698" s="9">
        <f t="shared" si="160"/>
        <v>42796.069571759261</v>
      </c>
      <c r="W1698" s="10">
        <f t="shared" si="161"/>
        <v>42826.027905092589</v>
      </c>
    </row>
    <row r="1699" spans="1:23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>
        <f t="shared" si="156"/>
        <v>20.208000000000002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2526</v>
      </c>
      <c r="N1699">
        <v>22</v>
      </c>
      <c r="O1699">
        <f t="shared" si="157"/>
        <v>114.81818181818181</v>
      </c>
      <c r="P1699" t="b">
        <v>0</v>
      </c>
      <c r="Q1699" t="s">
        <v>8293</v>
      </c>
      <c r="R1699" t="str">
        <f t="shared" si="158"/>
        <v>music</v>
      </c>
      <c r="S1699" t="str">
        <f t="shared" si="159"/>
        <v>faith</v>
      </c>
      <c r="T1699">
        <v>1491781648</v>
      </c>
      <c r="U1699">
        <v>1489193248</v>
      </c>
      <c r="V1699" s="9">
        <f t="shared" si="160"/>
        <v>42805.032962962956</v>
      </c>
      <c r="W1699" s="10">
        <f t="shared" si="161"/>
        <v>42834.991296296299</v>
      </c>
    </row>
    <row r="1700" spans="1:23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>
        <f t="shared" si="156"/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>
        <v>0</v>
      </c>
      <c r="O1700" t="e">
        <f t="shared" si="157"/>
        <v>#DIV/0!</v>
      </c>
      <c r="P1700" t="b">
        <v>0</v>
      </c>
      <c r="Q1700" t="s">
        <v>8293</v>
      </c>
      <c r="R1700" t="str">
        <f t="shared" si="158"/>
        <v>music</v>
      </c>
      <c r="S1700" t="str">
        <f t="shared" si="159"/>
        <v>faith</v>
      </c>
      <c r="T1700">
        <v>1490499180</v>
      </c>
      <c r="U1700">
        <v>1488430760</v>
      </c>
      <c r="V1700" s="9">
        <f t="shared" si="160"/>
        <v>42796.207870370374</v>
      </c>
      <c r="W1700" s="10">
        <f t="shared" si="161"/>
        <v>42820.147916666669</v>
      </c>
    </row>
    <row r="1701" spans="1:23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>
        <f t="shared" si="156"/>
        <v>4.2311459353574925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216</v>
      </c>
      <c r="N1701">
        <v>4</v>
      </c>
      <c r="O1701">
        <f t="shared" si="157"/>
        <v>54</v>
      </c>
      <c r="P1701" t="b">
        <v>0</v>
      </c>
      <c r="Q1701" t="s">
        <v>8293</v>
      </c>
      <c r="R1701" t="str">
        <f t="shared" si="158"/>
        <v>music</v>
      </c>
      <c r="S1701" t="str">
        <f t="shared" si="159"/>
        <v>faith</v>
      </c>
      <c r="T1701">
        <v>1491943445</v>
      </c>
      <c r="U1701">
        <v>1489351445</v>
      </c>
      <c r="V1701" s="9">
        <f t="shared" si="160"/>
        <v>42806.863946759258</v>
      </c>
      <c r="W1701" s="10">
        <f t="shared" si="161"/>
        <v>42836.863946759258</v>
      </c>
    </row>
    <row r="1702" spans="1:23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>
        <f t="shared" si="156"/>
        <v>26.06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5212</v>
      </c>
      <c r="N1702">
        <v>79</v>
      </c>
      <c r="O1702">
        <f t="shared" si="157"/>
        <v>65.974683544303801</v>
      </c>
      <c r="P1702" t="b">
        <v>0</v>
      </c>
      <c r="Q1702" t="s">
        <v>8293</v>
      </c>
      <c r="R1702" t="str">
        <f t="shared" si="158"/>
        <v>music</v>
      </c>
      <c r="S1702" t="str">
        <f t="shared" si="159"/>
        <v>faith</v>
      </c>
      <c r="T1702">
        <v>1491019200</v>
      </c>
      <c r="U1702">
        <v>1488418990</v>
      </c>
      <c r="V1702" s="9">
        <f t="shared" si="160"/>
        <v>42796.071643518517</v>
      </c>
      <c r="W1702" s="10">
        <f t="shared" si="161"/>
        <v>42826.166666666672</v>
      </c>
    </row>
    <row r="1703" spans="1:23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>
        <f t="shared" si="156"/>
        <v>0.19801980198019803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10</v>
      </c>
      <c r="N1703">
        <v>2</v>
      </c>
      <c r="O1703">
        <f t="shared" si="157"/>
        <v>5</v>
      </c>
      <c r="P1703" t="b">
        <v>0</v>
      </c>
      <c r="Q1703" t="s">
        <v>8293</v>
      </c>
      <c r="R1703" t="str">
        <f t="shared" si="158"/>
        <v>music</v>
      </c>
      <c r="S1703" t="str">
        <f t="shared" si="159"/>
        <v>faith</v>
      </c>
      <c r="T1703">
        <v>1421337405</v>
      </c>
      <c r="U1703">
        <v>1418745405</v>
      </c>
      <c r="V1703" s="9">
        <f t="shared" si="160"/>
        <v>41989.664409722223</v>
      </c>
      <c r="W1703" s="10">
        <f t="shared" si="161"/>
        <v>42019.664409722223</v>
      </c>
    </row>
    <row r="1704" spans="1:23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>
        <f t="shared" si="156"/>
        <v>6.0606060606060606E-3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>
        <v>1</v>
      </c>
      <c r="O1704">
        <f t="shared" si="157"/>
        <v>1</v>
      </c>
      <c r="P1704" t="b">
        <v>0</v>
      </c>
      <c r="Q1704" t="s">
        <v>8293</v>
      </c>
      <c r="R1704" t="str">
        <f t="shared" si="158"/>
        <v>music</v>
      </c>
      <c r="S1704" t="str">
        <f t="shared" si="159"/>
        <v>faith</v>
      </c>
      <c r="T1704">
        <v>1427745150</v>
      </c>
      <c r="U1704">
        <v>1425156750</v>
      </c>
      <c r="V1704" s="9">
        <f t="shared" si="160"/>
        <v>42063.869791666672</v>
      </c>
      <c r="W1704" s="10">
        <f t="shared" si="161"/>
        <v>42093.828125</v>
      </c>
    </row>
    <row r="1705" spans="1:23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>
        <f t="shared" si="156"/>
        <v>1.02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51</v>
      </c>
      <c r="N1705">
        <v>2</v>
      </c>
      <c r="O1705">
        <f t="shared" si="157"/>
        <v>25.5</v>
      </c>
      <c r="P1705" t="b">
        <v>0</v>
      </c>
      <c r="Q1705" t="s">
        <v>8293</v>
      </c>
      <c r="R1705" t="str">
        <f t="shared" si="158"/>
        <v>music</v>
      </c>
      <c r="S1705" t="str">
        <f t="shared" si="159"/>
        <v>faith</v>
      </c>
      <c r="T1705">
        <v>1441003537</v>
      </c>
      <c r="U1705">
        <v>1435819537</v>
      </c>
      <c r="V1705" s="9">
        <f t="shared" si="160"/>
        <v>42187.281678240746</v>
      </c>
      <c r="W1705" s="10">
        <f t="shared" si="161"/>
        <v>42247.281678240746</v>
      </c>
    </row>
    <row r="1706" spans="1:23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>
        <f t="shared" si="156"/>
        <v>65.100000000000009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1302</v>
      </c>
      <c r="N1706">
        <v>11</v>
      </c>
      <c r="O1706">
        <f t="shared" si="157"/>
        <v>118.36363636363636</v>
      </c>
      <c r="P1706" t="b">
        <v>0</v>
      </c>
      <c r="Q1706" t="s">
        <v>8293</v>
      </c>
      <c r="R1706" t="str">
        <f t="shared" si="158"/>
        <v>music</v>
      </c>
      <c r="S1706" t="str">
        <f t="shared" si="159"/>
        <v>faith</v>
      </c>
      <c r="T1706">
        <v>1424056873</v>
      </c>
      <c r="U1706">
        <v>1421464873</v>
      </c>
      <c r="V1706" s="9">
        <f t="shared" si="160"/>
        <v>42021.139733796299</v>
      </c>
      <c r="W1706" s="10">
        <f t="shared" si="161"/>
        <v>42051.139733796299</v>
      </c>
    </row>
    <row r="1707" spans="1:23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>
        <f t="shared" si="156"/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>
        <v>0</v>
      </c>
      <c r="O1707" t="e">
        <f t="shared" si="157"/>
        <v>#DIV/0!</v>
      </c>
      <c r="P1707" t="b">
        <v>0</v>
      </c>
      <c r="Q1707" t="s">
        <v>8293</v>
      </c>
      <c r="R1707" t="str">
        <f t="shared" si="158"/>
        <v>music</v>
      </c>
      <c r="S1707" t="str">
        <f t="shared" si="159"/>
        <v>faith</v>
      </c>
      <c r="T1707">
        <v>1441814400</v>
      </c>
      <c r="U1707">
        <v>1440807846</v>
      </c>
      <c r="V1707" s="9">
        <f t="shared" si="160"/>
        <v>42245.016736111109</v>
      </c>
      <c r="W1707" s="10">
        <f t="shared" si="161"/>
        <v>42256.666666666672</v>
      </c>
    </row>
    <row r="1708" spans="1:23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>
        <f t="shared" si="156"/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>
        <v>0</v>
      </c>
      <c r="O1708" t="e">
        <f t="shared" si="157"/>
        <v>#DIV/0!</v>
      </c>
      <c r="P1708" t="b">
        <v>0</v>
      </c>
      <c r="Q1708" t="s">
        <v>8293</v>
      </c>
      <c r="R1708" t="str">
        <f t="shared" si="158"/>
        <v>music</v>
      </c>
      <c r="S1708" t="str">
        <f t="shared" si="159"/>
        <v>faith</v>
      </c>
      <c r="T1708">
        <v>1440314472</v>
      </c>
      <c r="U1708">
        <v>1435130472</v>
      </c>
      <c r="V1708" s="9">
        <f t="shared" si="160"/>
        <v>42179.306388888886</v>
      </c>
      <c r="W1708" s="10">
        <f t="shared" si="161"/>
        <v>42239.306388888886</v>
      </c>
    </row>
    <row r="1709" spans="1:23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>
        <f t="shared" si="156"/>
        <v>9.74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487</v>
      </c>
      <c r="N1709">
        <v>9</v>
      </c>
      <c r="O1709">
        <f t="shared" si="157"/>
        <v>54.111111111111114</v>
      </c>
      <c r="P1709" t="b">
        <v>0</v>
      </c>
      <c r="Q1709" t="s">
        <v>8293</v>
      </c>
      <c r="R1709" t="str">
        <f t="shared" si="158"/>
        <v>music</v>
      </c>
      <c r="S1709" t="str">
        <f t="shared" si="159"/>
        <v>faith</v>
      </c>
      <c r="T1709">
        <v>1459181895</v>
      </c>
      <c r="U1709">
        <v>1456593495</v>
      </c>
      <c r="V1709" s="9">
        <f t="shared" si="160"/>
        <v>42427.721006944441</v>
      </c>
      <c r="W1709" s="10">
        <f t="shared" si="161"/>
        <v>42457.679340277777</v>
      </c>
    </row>
    <row r="1710" spans="1:23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>
        <f t="shared" si="156"/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>
        <v>0</v>
      </c>
      <c r="O1710" t="e">
        <f t="shared" si="157"/>
        <v>#DIV/0!</v>
      </c>
      <c r="P1710" t="b">
        <v>0</v>
      </c>
      <c r="Q1710" t="s">
        <v>8293</v>
      </c>
      <c r="R1710" t="str">
        <f t="shared" si="158"/>
        <v>music</v>
      </c>
      <c r="S1710" t="str">
        <f t="shared" si="159"/>
        <v>faith</v>
      </c>
      <c r="T1710">
        <v>1462135706</v>
      </c>
      <c r="U1710">
        <v>1458679706</v>
      </c>
      <c r="V1710" s="9">
        <f t="shared" si="160"/>
        <v>42451.866967592592</v>
      </c>
      <c r="W1710" s="10">
        <f t="shared" si="161"/>
        <v>42491.866967592592</v>
      </c>
    </row>
    <row r="1711" spans="1:23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>
        <f t="shared" si="156"/>
        <v>4.8571428571428568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85</v>
      </c>
      <c r="N1711">
        <v>4</v>
      </c>
      <c r="O1711">
        <f t="shared" si="157"/>
        <v>21.25</v>
      </c>
      <c r="P1711" t="b">
        <v>0</v>
      </c>
      <c r="Q1711" t="s">
        <v>8293</v>
      </c>
      <c r="R1711" t="str">
        <f t="shared" si="158"/>
        <v>music</v>
      </c>
      <c r="S1711" t="str">
        <f t="shared" si="159"/>
        <v>faith</v>
      </c>
      <c r="T1711">
        <v>1409513940</v>
      </c>
      <c r="U1711">
        <v>1405949514</v>
      </c>
      <c r="V1711" s="9">
        <f t="shared" si="160"/>
        <v>41841.56381944444</v>
      </c>
      <c r="W1711" s="10">
        <f t="shared" si="161"/>
        <v>41882.818749999999</v>
      </c>
    </row>
    <row r="1712" spans="1:23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>
        <f t="shared" si="156"/>
        <v>0.67999999999999994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34</v>
      </c>
      <c r="N1712">
        <v>1</v>
      </c>
      <c r="O1712">
        <f t="shared" si="157"/>
        <v>34</v>
      </c>
      <c r="P1712" t="b">
        <v>0</v>
      </c>
      <c r="Q1712" t="s">
        <v>8293</v>
      </c>
      <c r="R1712" t="str">
        <f t="shared" si="158"/>
        <v>music</v>
      </c>
      <c r="S1712" t="str">
        <f t="shared" si="159"/>
        <v>faith</v>
      </c>
      <c r="T1712">
        <v>1453122000</v>
      </c>
      <c r="U1712">
        <v>1449151888</v>
      </c>
      <c r="V1712" s="9">
        <f t="shared" si="160"/>
        <v>42341.59129629629</v>
      </c>
      <c r="W1712" s="10">
        <f t="shared" si="161"/>
        <v>42387.541666666672</v>
      </c>
    </row>
    <row r="1713" spans="1:23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>
        <f t="shared" si="156"/>
        <v>10.5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1050</v>
      </c>
      <c r="N1713">
        <v>2</v>
      </c>
      <c r="O1713">
        <f t="shared" si="157"/>
        <v>525</v>
      </c>
      <c r="P1713" t="b">
        <v>0</v>
      </c>
      <c r="Q1713" t="s">
        <v>8293</v>
      </c>
      <c r="R1713" t="str">
        <f t="shared" si="158"/>
        <v>music</v>
      </c>
      <c r="S1713" t="str">
        <f t="shared" si="159"/>
        <v>faith</v>
      </c>
      <c r="T1713">
        <v>1409585434</v>
      </c>
      <c r="U1713">
        <v>1406907034</v>
      </c>
      <c r="V1713" s="9">
        <f t="shared" si="160"/>
        <v>41852.646226851852</v>
      </c>
      <c r="W1713" s="10">
        <f t="shared" si="161"/>
        <v>41883.646226851852</v>
      </c>
    </row>
    <row r="1714" spans="1:23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>
        <f t="shared" si="156"/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>
        <v>0</v>
      </c>
      <c r="O1714" t="e">
        <f t="shared" si="157"/>
        <v>#DIV/0!</v>
      </c>
      <c r="P1714" t="b">
        <v>0</v>
      </c>
      <c r="Q1714" t="s">
        <v>8293</v>
      </c>
      <c r="R1714" t="str">
        <f t="shared" si="158"/>
        <v>music</v>
      </c>
      <c r="S1714" t="str">
        <f t="shared" si="159"/>
        <v>faith</v>
      </c>
      <c r="T1714">
        <v>1435701353</v>
      </c>
      <c r="U1714">
        <v>1430517353</v>
      </c>
      <c r="V1714" s="9">
        <f t="shared" si="160"/>
        <v>42125.913807870369</v>
      </c>
      <c r="W1714" s="10">
        <f t="shared" si="161"/>
        <v>42185.913807870369</v>
      </c>
    </row>
    <row r="1715" spans="1:23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>
        <f t="shared" si="156"/>
        <v>1.6666666666666667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50</v>
      </c>
      <c r="N1715">
        <v>1</v>
      </c>
      <c r="O1715">
        <f t="shared" si="157"/>
        <v>50</v>
      </c>
      <c r="P1715" t="b">
        <v>0</v>
      </c>
      <c r="Q1715" t="s">
        <v>8293</v>
      </c>
      <c r="R1715" t="str">
        <f t="shared" si="158"/>
        <v>music</v>
      </c>
      <c r="S1715" t="str">
        <f t="shared" si="159"/>
        <v>faith</v>
      </c>
      <c r="T1715">
        <v>1412536412</v>
      </c>
      <c r="U1715">
        <v>1409944412</v>
      </c>
      <c r="V1715" s="9">
        <f t="shared" si="160"/>
        <v>41887.801064814819</v>
      </c>
      <c r="W1715" s="10">
        <f t="shared" si="161"/>
        <v>41917.801064814819</v>
      </c>
    </row>
    <row r="1716" spans="1:23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>
        <f t="shared" si="156"/>
        <v>7.8680000000000003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1967</v>
      </c>
      <c r="N1716">
        <v>17</v>
      </c>
      <c r="O1716">
        <f t="shared" si="157"/>
        <v>115.70588235294117</v>
      </c>
      <c r="P1716" t="b">
        <v>0</v>
      </c>
      <c r="Q1716" t="s">
        <v>8293</v>
      </c>
      <c r="R1716" t="str">
        <f t="shared" si="158"/>
        <v>music</v>
      </c>
      <c r="S1716" t="str">
        <f t="shared" si="159"/>
        <v>faith</v>
      </c>
      <c r="T1716">
        <v>1430517761</v>
      </c>
      <c r="U1716">
        <v>1427925761</v>
      </c>
      <c r="V1716" s="9">
        <f t="shared" si="160"/>
        <v>42095.918530092589</v>
      </c>
      <c r="W1716" s="10">
        <f t="shared" si="161"/>
        <v>42125.918530092589</v>
      </c>
    </row>
    <row r="1717" spans="1:23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>
        <f t="shared" si="156"/>
        <v>0.22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11</v>
      </c>
      <c r="N1717">
        <v>2</v>
      </c>
      <c r="O1717">
        <f t="shared" si="157"/>
        <v>5.5</v>
      </c>
      <c r="P1717" t="b">
        <v>0</v>
      </c>
      <c r="Q1717" t="s">
        <v>8293</v>
      </c>
      <c r="R1717" t="str">
        <f t="shared" si="158"/>
        <v>music</v>
      </c>
      <c r="S1717" t="str">
        <f t="shared" si="159"/>
        <v>faith</v>
      </c>
      <c r="T1717">
        <v>1427772120</v>
      </c>
      <c r="U1717">
        <v>1425186785</v>
      </c>
      <c r="V1717" s="9">
        <f t="shared" si="160"/>
        <v>42064.217418981483</v>
      </c>
      <c r="W1717" s="10">
        <f t="shared" si="161"/>
        <v>42094.140277777777</v>
      </c>
    </row>
    <row r="1718" spans="1:23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>
        <f t="shared" si="156"/>
        <v>7.5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150</v>
      </c>
      <c r="N1718">
        <v>3</v>
      </c>
      <c r="O1718">
        <f t="shared" si="157"/>
        <v>50</v>
      </c>
      <c r="P1718" t="b">
        <v>0</v>
      </c>
      <c r="Q1718" t="s">
        <v>8293</v>
      </c>
      <c r="R1718" t="str">
        <f t="shared" si="158"/>
        <v>music</v>
      </c>
      <c r="S1718" t="str">
        <f t="shared" si="159"/>
        <v>faith</v>
      </c>
      <c r="T1718">
        <v>1481295099</v>
      </c>
      <c r="U1718">
        <v>1477835499</v>
      </c>
      <c r="V1718" s="9">
        <f t="shared" si="160"/>
        <v>42673.577534722222</v>
      </c>
      <c r="W1718" s="10">
        <f t="shared" si="161"/>
        <v>42713.619201388887</v>
      </c>
    </row>
    <row r="1719" spans="1:23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>
        <f t="shared" si="156"/>
        <v>42.725880551301685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1395</v>
      </c>
      <c r="N1719">
        <v>41</v>
      </c>
      <c r="O1719">
        <f t="shared" si="157"/>
        <v>34.024390243902438</v>
      </c>
      <c r="P1719" t="b">
        <v>0</v>
      </c>
      <c r="Q1719" t="s">
        <v>8293</v>
      </c>
      <c r="R1719" t="str">
        <f t="shared" si="158"/>
        <v>music</v>
      </c>
      <c r="S1719" t="str">
        <f t="shared" si="159"/>
        <v>faith</v>
      </c>
      <c r="T1719">
        <v>1461211200</v>
      </c>
      <c r="U1719">
        <v>1459467238</v>
      </c>
      <c r="V1719" s="9">
        <f t="shared" si="160"/>
        <v>42460.98192129629</v>
      </c>
      <c r="W1719" s="10">
        <f t="shared" si="161"/>
        <v>42481.166666666672</v>
      </c>
    </row>
    <row r="1720" spans="1:23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>
        <f t="shared" si="156"/>
        <v>0.2142857142857143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75</v>
      </c>
      <c r="N1720">
        <v>2</v>
      </c>
      <c r="O1720">
        <f t="shared" si="157"/>
        <v>37.5</v>
      </c>
      <c r="P1720" t="b">
        <v>0</v>
      </c>
      <c r="Q1720" t="s">
        <v>8293</v>
      </c>
      <c r="R1720" t="str">
        <f t="shared" si="158"/>
        <v>music</v>
      </c>
      <c r="S1720" t="str">
        <f t="shared" si="159"/>
        <v>faith</v>
      </c>
      <c r="T1720">
        <v>1463201940</v>
      </c>
      <c r="U1720">
        <v>1459435149</v>
      </c>
      <c r="V1720" s="9">
        <f t="shared" si="160"/>
        <v>42460.610520833332</v>
      </c>
      <c r="W1720" s="10">
        <f t="shared" si="161"/>
        <v>42504.207638888889</v>
      </c>
    </row>
    <row r="1721" spans="1:23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>
        <f t="shared" si="156"/>
        <v>0.87500000000000011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35</v>
      </c>
      <c r="N1721">
        <v>3</v>
      </c>
      <c r="O1721">
        <f t="shared" si="157"/>
        <v>11.666666666666666</v>
      </c>
      <c r="P1721" t="b">
        <v>0</v>
      </c>
      <c r="Q1721" t="s">
        <v>8293</v>
      </c>
      <c r="R1721" t="str">
        <f t="shared" si="158"/>
        <v>music</v>
      </c>
      <c r="S1721" t="str">
        <f t="shared" si="159"/>
        <v>faith</v>
      </c>
      <c r="T1721">
        <v>1410958191</v>
      </c>
      <c r="U1721">
        <v>1408366191</v>
      </c>
      <c r="V1721" s="9">
        <f t="shared" si="160"/>
        <v>41869.534618055557</v>
      </c>
      <c r="W1721" s="10">
        <f t="shared" si="161"/>
        <v>41899.534618055557</v>
      </c>
    </row>
    <row r="1722" spans="1:23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>
        <f t="shared" si="156"/>
        <v>5.625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225</v>
      </c>
      <c r="N1722">
        <v>8</v>
      </c>
      <c r="O1722">
        <f t="shared" si="157"/>
        <v>28.125</v>
      </c>
      <c r="P1722" t="b">
        <v>0</v>
      </c>
      <c r="Q1722" t="s">
        <v>8293</v>
      </c>
      <c r="R1722" t="str">
        <f t="shared" si="158"/>
        <v>music</v>
      </c>
      <c r="S1722" t="str">
        <f t="shared" si="159"/>
        <v>faith</v>
      </c>
      <c r="T1722">
        <v>1415562471</v>
      </c>
      <c r="U1722">
        <v>1412966871</v>
      </c>
      <c r="V1722" s="9">
        <f t="shared" si="160"/>
        <v>41922.783229166671</v>
      </c>
      <c r="W1722" s="10">
        <f t="shared" si="161"/>
        <v>41952.824895833335</v>
      </c>
    </row>
    <row r="1723" spans="1:23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>
        <f t="shared" si="156"/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>
        <v>0</v>
      </c>
      <c r="O1723" t="e">
        <f t="shared" si="157"/>
        <v>#DIV/0!</v>
      </c>
      <c r="P1723" t="b">
        <v>0</v>
      </c>
      <c r="Q1723" t="s">
        <v>8293</v>
      </c>
      <c r="R1723" t="str">
        <f t="shared" si="158"/>
        <v>music</v>
      </c>
      <c r="S1723" t="str">
        <f t="shared" si="159"/>
        <v>faith</v>
      </c>
      <c r="T1723">
        <v>1449831863</v>
      </c>
      <c r="U1723">
        <v>1447239863</v>
      </c>
      <c r="V1723" s="9">
        <f t="shared" si="160"/>
        <v>42319.461377314816</v>
      </c>
      <c r="W1723" s="10">
        <f t="shared" si="161"/>
        <v>42349.461377314816</v>
      </c>
    </row>
    <row r="1724" spans="1:23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>
        <f t="shared" si="156"/>
        <v>3.4722222222222224E-2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>
        <v>1</v>
      </c>
      <c r="O1724">
        <f t="shared" si="157"/>
        <v>1</v>
      </c>
      <c r="P1724" t="b">
        <v>0</v>
      </c>
      <c r="Q1724" t="s">
        <v>8293</v>
      </c>
      <c r="R1724" t="str">
        <f t="shared" si="158"/>
        <v>music</v>
      </c>
      <c r="S1724" t="str">
        <f t="shared" si="159"/>
        <v>faith</v>
      </c>
      <c r="T1724">
        <v>1459642200</v>
      </c>
      <c r="U1724">
        <v>1456441429</v>
      </c>
      <c r="V1724" s="9">
        <f t="shared" si="160"/>
        <v>42425.960983796293</v>
      </c>
      <c r="W1724" s="10">
        <f t="shared" si="161"/>
        <v>42463.006944444445</v>
      </c>
    </row>
    <row r="1725" spans="1:23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>
        <f t="shared" si="156"/>
        <v>6.5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650</v>
      </c>
      <c r="N1725">
        <v>3</v>
      </c>
      <c r="O1725">
        <f t="shared" si="157"/>
        <v>216.66666666666666</v>
      </c>
      <c r="P1725" t="b">
        <v>0</v>
      </c>
      <c r="Q1725" t="s">
        <v>8293</v>
      </c>
      <c r="R1725" t="str">
        <f t="shared" si="158"/>
        <v>music</v>
      </c>
      <c r="S1725" t="str">
        <f t="shared" si="159"/>
        <v>faith</v>
      </c>
      <c r="T1725">
        <v>1435730400</v>
      </c>
      <c r="U1725">
        <v>1430855315</v>
      </c>
      <c r="V1725" s="9">
        <f t="shared" si="160"/>
        <v>42129.82540509259</v>
      </c>
      <c r="W1725" s="10">
        <f t="shared" si="161"/>
        <v>42186.25</v>
      </c>
    </row>
    <row r="1726" spans="1:23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>
        <f t="shared" si="156"/>
        <v>0.58333333333333337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35</v>
      </c>
      <c r="N1726">
        <v>4</v>
      </c>
      <c r="O1726">
        <f t="shared" si="157"/>
        <v>8.75</v>
      </c>
      <c r="P1726" t="b">
        <v>0</v>
      </c>
      <c r="Q1726" t="s">
        <v>8293</v>
      </c>
      <c r="R1726" t="str">
        <f t="shared" si="158"/>
        <v>music</v>
      </c>
      <c r="S1726" t="str">
        <f t="shared" si="159"/>
        <v>faith</v>
      </c>
      <c r="T1726">
        <v>1414707762</v>
      </c>
      <c r="U1726">
        <v>1412115762</v>
      </c>
      <c r="V1726" s="9">
        <f t="shared" si="160"/>
        <v>41912.932430555556</v>
      </c>
      <c r="W1726" s="10">
        <f t="shared" si="161"/>
        <v>41942.932430555556</v>
      </c>
    </row>
    <row r="1727" spans="1:23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>
        <f t="shared" si="156"/>
        <v>10.181818181818182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560</v>
      </c>
      <c r="N1727">
        <v>9</v>
      </c>
      <c r="O1727">
        <f t="shared" si="157"/>
        <v>62.222222222222221</v>
      </c>
      <c r="P1727" t="b">
        <v>0</v>
      </c>
      <c r="Q1727" t="s">
        <v>8293</v>
      </c>
      <c r="R1727" t="str">
        <f t="shared" si="158"/>
        <v>music</v>
      </c>
      <c r="S1727" t="str">
        <f t="shared" si="159"/>
        <v>faith</v>
      </c>
      <c r="T1727">
        <v>1408922049</v>
      </c>
      <c r="U1727">
        <v>1406330049</v>
      </c>
      <c r="V1727" s="9">
        <f t="shared" si="160"/>
        <v>41845.968159722222</v>
      </c>
      <c r="W1727" s="10">
        <f t="shared" si="161"/>
        <v>41875.968159722222</v>
      </c>
    </row>
    <row r="1728" spans="1:23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>
        <f t="shared" si="156"/>
        <v>33.784615384615385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2196</v>
      </c>
      <c r="N1728">
        <v>16</v>
      </c>
      <c r="O1728">
        <f t="shared" si="157"/>
        <v>137.25</v>
      </c>
      <c r="P1728" t="b">
        <v>0</v>
      </c>
      <c r="Q1728" t="s">
        <v>8293</v>
      </c>
      <c r="R1728" t="str">
        <f t="shared" si="158"/>
        <v>music</v>
      </c>
      <c r="S1728" t="str">
        <f t="shared" si="159"/>
        <v>faith</v>
      </c>
      <c r="T1728">
        <v>1403906664</v>
      </c>
      <c r="U1728">
        <v>1401401064</v>
      </c>
      <c r="V1728" s="9">
        <f t="shared" si="160"/>
        <v>41788.919722222221</v>
      </c>
      <c r="W1728" s="10">
        <f t="shared" si="161"/>
        <v>41817.919722222221</v>
      </c>
    </row>
    <row r="1729" spans="1:23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>
        <f t="shared" si="156"/>
        <v>3.3333333333333333E-2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>
        <v>1</v>
      </c>
      <c r="O1729">
        <f t="shared" si="157"/>
        <v>1</v>
      </c>
      <c r="P1729" t="b">
        <v>0</v>
      </c>
      <c r="Q1729" t="s">
        <v>8293</v>
      </c>
      <c r="R1729" t="str">
        <f t="shared" si="158"/>
        <v>music</v>
      </c>
      <c r="S1729" t="str">
        <f t="shared" si="159"/>
        <v>faith</v>
      </c>
      <c r="T1729">
        <v>1428231600</v>
      </c>
      <c r="U1729">
        <v>1423520177</v>
      </c>
      <c r="V1729" s="9">
        <f t="shared" si="160"/>
        <v>42044.927974537044</v>
      </c>
      <c r="W1729" s="10">
        <f t="shared" si="161"/>
        <v>42099.458333333328</v>
      </c>
    </row>
    <row r="1730" spans="1:23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>
        <f t="shared" si="156"/>
        <v>68.400000000000006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855</v>
      </c>
      <c r="N1730">
        <v>7</v>
      </c>
      <c r="O1730">
        <f t="shared" si="157"/>
        <v>122.14285714285714</v>
      </c>
      <c r="P1730" t="b">
        <v>0</v>
      </c>
      <c r="Q1730" t="s">
        <v>8293</v>
      </c>
      <c r="R1730" t="str">
        <f t="shared" si="158"/>
        <v>music</v>
      </c>
      <c r="S1730" t="str">
        <f t="shared" si="159"/>
        <v>faith</v>
      </c>
      <c r="T1730">
        <v>1445439674</v>
      </c>
      <c r="U1730">
        <v>1442847674</v>
      </c>
      <c r="V1730" s="9">
        <f t="shared" si="160"/>
        <v>42268.625856481478</v>
      </c>
      <c r="W1730" s="10">
        <f t="shared" si="161"/>
        <v>42298.625856481478</v>
      </c>
    </row>
    <row r="1731" spans="1:23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>
        <f t="shared" ref="F1731:F1794" si="162">(E1731/D1731)*100</f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>
        <v>0</v>
      </c>
      <c r="O1731" t="e">
        <f t="shared" ref="O1731:O1794" si="163">M1731/N1731</f>
        <v>#DIV/0!</v>
      </c>
      <c r="P1731" t="b">
        <v>0</v>
      </c>
      <c r="Q1731" t="s">
        <v>8293</v>
      </c>
      <c r="R1731" t="str">
        <f t="shared" ref="R1731:R1794" si="164">LEFT(Q1731,SEARCH("/",Q1731,1)-1)</f>
        <v>music</v>
      </c>
      <c r="S1731" t="str">
        <f t="shared" ref="S1731:S1794" si="165">RIGHT(Q1731,LEN(Q1731)-FIND("/",Q1731))</f>
        <v>faith</v>
      </c>
      <c r="T1731">
        <v>1465521306</v>
      </c>
      <c r="U1731">
        <v>1460337306</v>
      </c>
      <c r="V1731" s="9">
        <f t="shared" ref="V1731:V1794" si="166">(((U1731/60)/60)/24)+DATE(1970,1,1)</f>
        <v>42471.052152777775</v>
      </c>
      <c r="W1731" s="10">
        <f t="shared" ref="W1731:W1794" si="167">(((T1731/60)/60)/24)+DATE(1970,1,1)</f>
        <v>42531.052152777775</v>
      </c>
    </row>
    <row r="1732" spans="1:23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>
        <f t="shared" si="162"/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>
        <v>0</v>
      </c>
      <c r="O1732" t="e">
        <f t="shared" si="163"/>
        <v>#DIV/0!</v>
      </c>
      <c r="P1732" t="b">
        <v>0</v>
      </c>
      <c r="Q1732" t="s">
        <v>8293</v>
      </c>
      <c r="R1732" t="str">
        <f t="shared" si="164"/>
        <v>music</v>
      </c>
      <c r="S1732" t="str">
        <f t="shared" si="165"/>
        <v>faith</v>
      </c>
      <c r="T1732">
        <v>1445738783</v>
      </c>
      <c r="U1732">
        <v>1443146783</v>
      </c>
      <c r="V1732" s="9">
        <f t="shared" si="166"/>
        <v>42272.087766203709</v>
      </c>
      <c r="W1732" s="10">
        <f t="shared" si="167"/>
        <v>42302.087766203709</v>
      </c>
    </row>
    <row r="1733" spans="1:23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>
        <f t="shared" si="162"/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>
        <v>0</v>
      </c>
      <c r="O1733" t="e">
        <f t="shared" si="163"/>
        <v>#DIV/0!</v>
      </c>
      <c r="P1733" t="b">
        <v>0</v>
      </c>
      <c r="Q1733" t="s">
        <v>8293</v>
      </c>
      <c r="R1733" t="str">
        <f t="shared" si="164"/>
        <v>music</v>
      </c>
      <c r="S1733" t="str">
        <f t="shared" si="165"/>
        <v>faith</v>
      </c>
      <c r="T1733">
        <v>1434034800</v>
      </c>
      <c r="U1733">
        <v>1432849552</v>
      </c>
      <c r="V1733" s="9">
        <f t="shared" si="166"/>
        <v>42152.906851851847</v>
      </c>
      <c r="W1733" s="10">
        <f t="shared" si="167"/>
        <v>42166.625</v>
      </c>
    </row>
    <row r="1734" spans="1:23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>
        <f t="shared" si="162"/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>
        <v>0</v>
      </c>
      <c r="O1734" t="e">
        <f t="shared" si="163"/>
        <v>#DIV/0!</v>
      </c>
      <c r="P1734" t="b">
        <v>0</v>
      </c>
      <c r="Q1734" t="s">
        <v>8293</v>
      </c>
      <c r="R1734" t="str">
        <f t="shared" si="164"/>
        <v>music</v>
      </c>
      <c r="S1734" t="str">
        <f t="shared" si="165"/>
        <v>faith</v>
      </c>
      <c r="T1734">
        <v>1452920400</v>
      </c>
      <c r="U1734">
        <v>1447777481</v>
      </c>
      <c r="V1734" s="9">
        <f t="shared" si="166"/>
        <v>42325.683807870373</v>
      </c>
      <c r="W1734" s="10">
        <f t="shared" si="167"/>
        <v>42385.208333333328</v>
      </c>
    </row>
    <row r="1735" spans="1:23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>
        <f t="shared" si="162"/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>
        <v>0</v>
      </c>
      <c r="O1735" t="e">
        <f t="shared" si="163"/>
        <v>#DIV/0!</v>
      </c>
      <c r="P1735" t="b">
        <v>0</v>
      </c>
      <c r="Q1735" t="s">
        <v>8293</v>
      </c>
      <c r="R1735" t="str">
        <f t="shared" si="164"/>
        <v>music</v>
      </c>
      <c r="S1735" t="str">
        <f t="shared" si="165"/>
        <v>faith</v>
      </c>
      <c r="T1735">
        <v>1473802200</v>
      </c>
      <c r="U1735">
        <v>1472746374</v>
      </c>
      <c r="V1735" s="9">
        <f t="shared" si="166"/>
        <v>42614.675625000003</v>
      </c>
      <c r="W1735" s="10">
        <f t="shared" si="167"/>
        <v>42626.895833333328</v>
      </c>
    </row>
    <row r="1736" spans="1:23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>
        <f t="shared" si="162"/>
        <v>2.2222222222222223E-2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>
        <v>1</v>
      </c>
      <c r="O1736">
        <f t="shared" si="163"/>
        <v>1</v>
      </c>
      <c r="P1736" t="b">
        <v>0</v>
      </c>
      <c r="Q1736" t="s">
        <v>8293</v>
      </c>
      <c r="R1736" t="str">
        <f t="shared" si="164"/>
        <v>music</v>
      </c>
      <c r="S1736" t="str">
        <f t="shared" si="165"/>
        <v>faith</v>
      </c>
      <c r="T1736">
        <v>1431046356</v>
      </c>
      <c r="U1736">
        <v>1428454356</v>
      </c>
      <c r="V1736" s="9">
        <f t="shared" si="166"/>
        <v>42102.036527777775</v>
      </c>
      <c r="W1736" s="10">
        <f t="shared" si="167"/>
        <v>42132.036527777775</v>
      </c>
    </row>
    <row r="1737" spans="1:23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>
        <f t="shared" si="162"/>
        <v>11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110</v>
      </c>
      <c r="N1737">
        <v>2</v>
      </c>
      <c r="O1737">
        <f t="shared" si="163"/>
        <v>55</v>
      </c>
      <c r="P1737" t="b">
        <v>0</v>
      </c>
      <c r="Q1737" t="s">
        <v>8293</v>
      </c>
      <c r="R1737" t="str">
        <f t="shared" si="164"/>
        <v>music</v>
      </c>
      <c r="S1737" t="str">
        <f t="shared" si="165"/>
        <v>faith</v>
      </c>
      <c r="T1737">
        <v>1470598345</v>
      </c>
      <c r="U1737">
        <v>1468006345</v>
      </c>
      <c r="V1737" s="9">
        <f t="shared" si="166"/>
        <v>42559.814178240747</v>
      </c>
      <c r="W1737" s="10">
        <f t="shared" si="167"/>
        <v>42589.814178240747</v>
      </c>
    </row>
    <row r="1738" spans="1:23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>
        <f t="shared" si="162"/>
        <v>0.73333333333333328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22</v>
      </c>
      <c r="N1738">
        <v>1</v>
      </c>
      <c r="O1738">
        <f t="shared" si="163"/>
        <v>22</v>
      </c>
      <c r="P1738" t="b">
        <v>0</v>
      </c>
      <c r="Q1738" t="s">
        <v>8293</v>
      </c>
      <c r="R1738" t="str">
        <f t="shared" si="164"/>
        <v>music</v>
      </c>
      <c r="S1738" t="str">
        <f t="shared" si="165"/>
        <v>faith</v>
      </c>
      <c r="T1738">
        <v>1447018833</v>
      </c>
      <c r="U1738">
        <v>1444423233</v>
      </c>
      <c r="V1738" s="9">
        <f t="shared" si="166"/>
        <v>42286.861493055556</v>
      </c>
      <c r="W1738" s="10">
        <f t="shared" si="167"/>
        <v>42316.90315972222</v>
      </c>
    </row>
    <row r="1739" spans="1:23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>
        <f t="shared" si="162"/>
        <v>21.25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850</v>
      </c>
      <c r="N1739">
        <v>15</v>
      </c>
      <c r="O1739">
        <f t="shared" si="163"/>
        <v>56.666666666666664</v>
      </c>
      <c r="P1739" t="b">
        <v>0</v>
      </c>
      <c r="Q1739" t="s">
        <v>8293</v>
      </c>
      <c r="R1739" t="str">
        <f t="shared" si="164"/>
        <v>music</v>
      </c>
      <c r="S1739" t="str">
        <f t="shared" si="165"/>
        <v>faith</v>
      </c>
      <c r="T1739">
        <v>1437432392</v>
      </c>
      <c r="U1739">
        <v>1434840392</v>
      </c>
      <c r="V1739" s="9">
        <f t="shared" si="166"/>
        <v>42175.948981481488</v>
      </c>
      <c r="W1739" s="10">
        <f t="shared" si="167"/>
        <v>42205.948981481488</v>
      </c>
    </row>
    <row r="1740" spans="1:23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>
        <f t="shared" si="162"/>
        <v>0.4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20</v>
      </c>
      <c r="N1740">
        <v>1</v>
      </c>
      <c r="O1740">
        <f t="shared" si="163"/>
        <v>20</v>
      </c>
      <c r="P1740" t="b">
        <v>0</v>
      </c>
      <c r="Q1740" t="s">
        <v>8293</v>
      </c>
      <c r="R1740" t="str">
        <f t="shared" si="164"/>
        <v>music</v>
      </c>
      <c r="S1740" t="str">
        <f t="shared" si="165"/>
        <v>faith</v>
      </c>
      <c r="T1740">
        <v>1412283542</v>
      </c>
      <c r="U1740">
        <v>1409691542</v>
      </c>
      <c r="V1740" s="9">
        <f t="shared" si="166"/>
        <v>41884.874328703707</v>
      </c>
      <c r="W1740" s="10">
        <f t="shared" si="167"/>
        <v>41914.874328703707</v>
      </c>
    </row>
    <row r="1741" spans="1:23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>
        <f t="shared" si="162"/>
        <v>0.1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>
        <v>1</v>
      </c>
      <c r="O1741">
        <f t="shared" si="163"/>
        <v>1</v>
      </c>
      <c r="P1741" t="b">
        <v>0</v>
      </c>
      <c r="Q1741" t="s">
        <v>8293</v>
      </c>
      <c r="R1741" t="str">
        <f t="shared" si="164"/>
        <v>music</v>
      </c>
      <c r="S1741" t="str">
        <f t="shared" si="165"/>
        <v>faith</v>
      </c>
      <c r="T1741">
        <v>1462391932</v>
      </c>
      <c r="U1741">
        <v>1457297932</v>
      </c>
      <c r="V1741" s="9">
        <f t="shared" si="166"/>
        <v>42435.874212962968</v>
      </c>
      <c r="W1741" s="10">
        <f t="shared" si="167"/>
        <v>42494.832546296297</v>
      </c>
    </row>
    <row r="1742" spans="1:23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>
        <f t="shared" si="162"/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>
        <v>0</v>
      </c>
      <c r="O1742" t="e">
        <f t="shared" si="163"/>
        <v>#DIV/0!</v>
      </c>
      <c r="P1742" t="b">
        <v>0</v>
      </c>
      <c r="Q1742" t="s">
        <v>8293</v>
      </c>
      <c r="R1742" t="str">
        <f t="shared" si="164"/>
        <v>music</v>
      </c>
      <c r="S1742" t="str">
        <f t="shared" si="165"/>
        <v>faith</v>
      </c>
      <c r="T1742">
        <v>1437075422</v>
      </c>
      <c r="U1742">
        <v>1434483422</v>
      </c>
      <c r="V1742" s="9">
        <f t="shared" si="166"/>
        <v>42171.817384259266</v>
      </c>
      <c r="W1742" s="10">
        <f t="shared" si="167"/>
        <v>42201.817384259266</v>
      </c>
    </row>
    <row r="1743" spans="1:23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>
        <f t="shared" si="162"/>
        <v>110.83333333333334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1330</v>
      </c>
      <c r="N1743">
        <v>52</v>
      </c>
      <c r="O1743">
        <f t="shared" si="163"/>
        <v>25.576923076923077</v>
      </c>
      <c r="P1743" t="b">
        <v>1</v>
      </c>
      <c r="Q1743" t="s">
        <v>8285</v>
      </c>
      <c r="R1743" t="str">
        <f t="shared" si="164"/>
        <v>photography</v>
      </c>
      <c r="S1743" t="str">
        <f t="shared" si="165"/>
        <v>photobooks</v>
      </c>
      <c r="T1743">
        <v>1433948671</v>
      </c>
      <c r="U1743">
        <v>1430060671</v>
      </c>
      <c r="V1743" s="9">
        <f t="shared" si="166"/>
        <v>42120.628136574072</v>
      </c>
      <c r="W1743" s="10">
        <f t="shared" si="167"/>
        <v>42165.628136574072</v>
      </c>
    </row>
    <row r="1744" spans="1:23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>
        <f t="shared" si="162"/>
        <v>108.74999999999999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2175</v>
      </c>
      <c r="N1744">
        <v>34</v>
      </c>
      <c r="O1744">
        <f t="shared" si="163"/>
        <v>63.970588235294116</v>
      </c>
      <c r="P1744" t="b">
        <v>1</v>
      </c>
      <c r="Q1744" t="s">
        <v>8285</v>
      </c>
      <c r="R1744" t="str">
        <f t="shared" si="164"/>
        <v>photography</v>
      </c>
      <c r="S1744" t="str">
        <f t="shared" si="165"/>
        <v>photobooks</v>
      </c>
      <c r="T1744">
        <v>1483822800</v>
      </c>
      <c r="U1744">
        <v>1481058170</v>
      </c>
      <c r="V1744" s="9">
        <f t="shared" si="166"/>
        <v>42710.876967592587</v>
      </c>
      <c r="W1744" s="10">
        <f t="shared" si="167"/>
        <v>42742.875</v>
      </c>
    </row>
    <row r="1745" spans="1:23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>
        <f t="shared" si="162"/>
        <v>100.41666666666667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6025</v>
      </c>
      <c r="N1745">
        <v>67</v>
      </c>
      <c r="O1745">
        <f t="shared" si="163"/>
        <v>89.925373134328353</v>
      </c>
      <c r="P1745" t="b">
        <v>1</v>
      </c>
      <c r="Q1745" t="s">
        <v>8285</v>
      </c>
      <c r="R1745" t="str">
        <f t="shared" si="164"/>
        <v>photography</v>
      </c>
      <c r="S1745" t="str">
        <f t="shared" si="165"/>
        <v>photobooks</v>
      </c>
      <c r="T1745">
        <v>1472270340</v>
      </c>
      <c r="U1745">
        <v>1470348775</v>
      </c>
      <c r="V1745" s="9">
        <f t="shared" si="166"/>
        <v>42586.925636574073</v>
      </c>
      <c r="W1745" s="10">
        <f t="shared" si="167"/>
        <v>42609.165972222225</v>
      </c>
    </row>
    <row r="1746" spans="1:23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>
        <f t="shared" si="162"/>
        <v>118.45454545454545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6515</v>
      </c>
      <c r="N1746">
        <v>70</v>
      </c>
      <c r="O1746">
        <f t="shared" si="163"/>
        <v>93.071428571428569</v>
      </c>
      <c r="P1746" t="b">
        <v>1</v>
      </c>
      <c r="Q1746" t="s">
        <v>8285</v>
      </c>
      <c r="R1746" t="str">
        <f t="shared" si="164"/>
        <v>photography</v>
      </c>
      <c r="S1746" t="str">
        <f t="shared" si="165"/>
        <v>photobooks</v>
      </c>
      <c r="T1746">
        <v>1425821477</v>
      </c>
      <c r="U1746">
        <v>1421937077</v>
      </c>
      <c r="V1746" s="9">
        <f t="shared" si="166"/>
        <v>42026.605057870373</v>
      </c>
      <c r="W1746" s="10">
        <f t="shared" si="167"/>
        <v>42071.563391203701</v>
      </c>
    </row>
    <row r="1747" spans="1:23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>
        <f t="shared" si="162"/>
        <v>114.01428571428571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7981</v>
      </c>
      <c r="N1747">
        <v>89</v>
      </c>
      <c r="O1747">
        <f t="shared" si="163"/>
        <v>89.674157303370791</v>
      </c>
      <c r="P1747" t="b">
        <v>1</v>
      </c>
      <c r="Q1747" t="s">
        <v>8285</v>
      </c>
      <c r="R1747" t="str">
        <f t="shared" si="164"/>
        <v>photography</v>
      </c>
      <c r="S1747" t="str">
        <f t="shared" si="165"/>
        <v>photobooks</v>
      </c>
      <c r="T1747">
        <v>1482372000</v>
      </c>
      <c r="U1747">
        <v>1479276838</v>
      </c>
      <c r="V1747" s="9">
        <f t="shared" si="166"/>
        <v>42690.259699074071</v>
      </c>
      <c r="W1747" s="10">
        <f t="shared" si="167"/>
        <v>42726.083333333328</v>
      </c>
    </row>
    <row r="1748" spans="1:23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>
        <f t="shared" si="162"/>
        <v>148.10000000000002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22215</v>
      </c>
      <c r="N1748">
        <v>107</v>
      </c>
      <c r="O1748">
        <f t="shared" si="163"/>
        <v>207.61682242990653</v>
      </c>
      <c r="P1748" t="b">
        <v>1</v>
      </c>
      <c r="Q1748" t="s">
        <v>8285</v>
      </c>
      <c r="R1748" t="str">
        <f t="shared" si="164"/>
        <v>photography</v>
      </c>
      <c r="S1748" t="str">
        <f t="shared" si="165"/>
        <v>photobooks</v>
      </c>
      <c r="T1748">
        <v>1479952800</v>
      </c>
      <c r="U1748">
        <v>1477368867</v>
      </c>
      <c r="V1748" s="9">
        <f t="shared" si="166"/>
        <v>42668.176701388889</v>
      </c>
      <c r="W1748" s="10">
        <f t="shared" si="167"/>
        <v>42698.083333333328</v>
      </c>
    </row>
    <row r="1749" spans="1:23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>
        <f t="shared" si="162"/>
        <v>104.95555555555556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9446</v>
      </c>
      <c r="N1749">
        <v>159</v>
      </c>
      <c r="O1749">
        <f t="shared" si="163"/>
        <v>59.408805031446541</v>
      </c>
      <c r="P1749" t="b">
        <v>1</v>
      </c>
      <c r="Q1749" t="s">
        <v>8285</v>
      </c>
      <c r="R1749" t="str">
        <f t="shared" si="164"/>
        <v>photography</v>
      </c>
      <c r="S1749" t="str">
        <f t="shared" si="165"/>
        <v>photobooks</v>
      </c>
      <c r="T1749">
        <v>1447426800</v>
      </c>
      <c r="U1749">
        <v>1444904830</v>
      </c>
      <c r="V1749" s="9">
        <f t="shared" si="166"/>
        <v>42292.435532407413</v>
      </c>
      <c r="W1749" s="10">
        <f t="shared" si="167"/>
        <v>42321.625</v>
      </c>
    </row>
    <row r="1750" spans="1:23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>
        <f t="shared" si="162"/>
        <v>129.94800000000001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64974</v>
      </c>
      <c r="N1750">
        <v>181</v>
      </c>
      <c r="O1750">
        <f t="shared" si="163"/>
        <v>358.97237569060775</v>
      </c>
      <c r="P1750" t="b">
        <v>1</v>
      </c>
      <c r="Q1750" t="s">
        <v>8285</v>
      </c>
      <c r="R1750" t="str">
        <f t="shared" si="164"/>
        <v>photography</v>
      </c>
      <c r="S1750" t="str">
        <f t="shared" si="165"/>
        <v>photobooks</v>
      </c>
      <c r="T1750">
        <v>1441234143</v>
      </c>
      <c r="U1750">
        <v>1438642143</v>
      </c>
      <c r="V1750" s="9">
        <f t="shared" si="166"/>
        <v>42219.950729166667</v>
      </c>
      <c r="W1750" s="10">
        <f t="shared" si="167"/>
        <v>42249.950729166667</v>
      </c>
    </row>
    <row r="1751" spans="1:23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>
        <f t="shared" si="162"/>
        <v>123.48756218905473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12410.5</v>
      </c>
      <c r="N1751">
        <v>131</v>
      </c>
      <c r="O1751">
        <f t="shared" si="163"/>
        <v>94.736641221374043</v>
      </c>
      <c r="P1751" t="b">
        <v>1</v>
      </c>
      <c r="Q1751" t="s">
        <v>8285</v>
      </c>
      <c r="R1751" t="str">
        <f t="shared" si="164"/>
        <v>photography</v>
      </c>
      <c r="S1751" t="str">
        <f t="shared" si="165"/>
        <v>photobooks</v>
      </c>
      <c r="T1751">
        <v>1488394800</v>
      </c>
      <c r="U1751">
        <v>1485213921</v>
      </c>
      <c r="V1751" s="9">
        <f t="shared" si="166"/>
        <v>42758.975937499999</v>
      </c>
      <c r="W1751" s="10">
        <f t="shared" si="167"/>
        <v>42795.791666666672</v>
      </c>
    </row>
    <row r="1752" spans="1:23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>
        <f t="shared" si="162"/>
        <v>201.62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10081</v>
      </c>
      <c r="N1752">
        <v>125</v>
      </c>
      <c r="O1752">
        <f t="shared" si="163"/>
        <v>80.647999999999996</v>
      </c>
      <c r="P1752" t="b">
        <v>1</v>
      </c>
      <c r="Q1752" t="s">
        <v>8285</v>
      </c>
      <c r="R1752" t="str">
        <f t="shared" si="164"/>
        <v>photography</v>
      </c>
      <c r="S1752" t="str">
        <f t="shared" si="165"/>
        <v>photobooks</v>
      </c>
      <c r="T1752">
        <v>1461096304</v>
      </c>
      <c r="U1752">
        <v>1458936304</v>
      </c>
      <c r="V1752" s="9">
        <f t="shared" si="166"/>
        <v>42454.836851851855</v>
      </c>
      <c r="W1752" s="10">
        <f t="shared" si="167"/>
        <v>42479.836851851855</v>
      </c>
    </row>
    <row r="1753" spans="1:23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>
        <f t="shared" si="162"/>
        <v>102.89999999999999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10290</v>
      </c>
      <c r="N1753">
        <v>61</v>
      </c>
      <c r="O1753">
        <f t="shared" si="163"/>
        <v>168.68852459016392</v>
      </c>
      <c r="P1753" t="b">
        <v>1</v>
      </c>
      <c r="Q1753" t="s">
        <v>8285</v>
      </c>
      <c r="R1753" t="str">
        <f t="shared" si="164"/>
        <v>photography</v>
      </c>
      <c r="S1753" t="str">
        <f t="shared" si="165"/>
        <v>photobooks</v>
      </c>
      <c r="T1753">
        <v>1426787123</v>
      </c>
      <c r="U1753">
        <v>1424198723</v>
      </c>
      <c r="V1753" s="9">
        <f t="shared" si="166"/>
        <v>42052.7815162037</v>
      </c>
      <c r="W1753" s="10">
        <f t="shared" si="167"/>
        <v>42082.739849537036</v>
      </c>
    </row>
    <row r="1754" spans="1:23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>
        <f t="shared" si="162"/>
        <v>260.16666666666663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3122</v>
      </c>
      <c r="N1754">
        <v>90</v>
      </c>
      <c r="O1754">
        <f t="shared" si="163"/>
        <v>34.68888888888889</v>
      </c>
      <c r="P1754" t="b">
        <v>1</v>
      </c>
      <c r="Q1754" t="s">
        <v>8285</v>
      </c>
      <c r="R1754" t="str">
        <f t="shared" si="164"/>
        <v>photography</v>
      </c>
      <c r="S1754" t="str">
        <f t="shared" si="165"/>
        <v>photobooks</v>
      </c>
      <c r="T1754">
        <v>1476425082</v>
      </c>
      <c r="U1754">
        <v>1473833082</v>
      </c>
      <c r="V1754" s="9">
        <f t="shared" si="166"/>
        <v>42627.253263888888</v>
      </c>
      <c r="W1754" s="10">
        <f t="shared" si="167"/>
        <v>42657.253263888888</v>
      </c>
    </row>
    <row r="1755" spans="1:23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>
        <f t="shared" si="162"/>
        <v>108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16200</v>
      </c>
      <c r="N1755">
        <v>35</v>
      </c>
      <c r="O1755">
        <f t="shared" si="163"/>
        <v>462.85714285714283</v>
      </c>
      <c r="P1755" t="b">
        <v>1</v>
      </c>
      <c r="Q1755" t="s">
        <v>8285</v>
      </c>
      <c r="R1755" t="str">
        <f t="shared" si="164"/>
        <v>photography</v>
      </c>
      <c r="S1755" t="str">
        <f t="shared" si="165"/>
        <v>photobooks</v>
      </c>
      <c r="T1755">
        <v>1458579568</v>
      </c>
      <c r="U1755">
        <v>1455991168</v>
      </c>
      <c r="V1755" s="9">
        <f t="shared" si="166"/>
        <v>42420.74962962963</v>
      </c>
      <c r="W1755" s="10">
        <f t="shared" si="167"/>
        <v>42450.707962962959</v>
      </c>
    </row>
    <row r="1756" spans="1:23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>
        <f t="shared" si="162"/>
        <v>110.52941176470587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9395</v>
      </c>
      <c r="N1756">
        <v>90</v>
      </c>
      <c r="O1756">
        <f t="shared" si="163"/>
        <v>104.38888888888889</v>
      </c>
      <c r="P1756" t="b">
        <v>1</v>
      </c>
      <c r="Q1756" t="s">
        <v>8285</v>
      </c>
      <c r="R1756" t="str">
        <f t="shared" si="164"/>
        <v>photography</v>
      </c>
      <c r="S1756" t="str">
        <f t="shared" si="165"/>
        <v>photobooks</v>
      </c>
      <c r="T1756">
        <v>1428091353</v>
      </c>
      <c r="U1756">
        <v>1425502953</v>
      </c>
      <c r="V1756" s="9">
        <f t="shared" si="166"/>
        <v>42067.876770833333</v>
      </c>
      <c r="W1756" s="10">
        <f t="shared" si="167"/>
        <v>42097.835104166668</v>
      </c>
    </row>
    <row r="1757" spans="1:23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>
        <f t="shared" si="162"/>
        <v>120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30</v>
      </c>
      <c r="N1757">
        <v>4</v>
      </c>
      <c r="O1757">
        <f t="shared" si="163"/>
        <v>7.5</v>
      </c>
      <c r="P1757" t="b">
        <v>1</v>
      </c>
      <c r="Q1757" t="s">
        <v>8285</v>
      </c>
      <c r="R1757" t="str">
        <f t="shared" si="164"/>
        <v>photography</v>
      </c>
      <c r="S1757" t="str">
        <f t="shared" si="165"/>
        <v>photobooks</v>
      </c>
      <c r="T1757">
        <v>1444071361</v>
      </c>
      <c r="U1757">
        <v>1441479361</v>
      </c>
      <c r="V1757" s="9">
        <f t="shared" si="166"/>
        <v>42252.788900462961</v>
      </c>
      <c r="W1757" s="10">
        <f t="shared" si="167"/>
        <v>42282.788900462961</v>
      </c>
    </row>
    <row r="1758" spans="1:23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>
        <f t="shared" si="162"/>
        <v>102.82909090909091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5655.6</v>
      </c>
      <c r="N1758">
        <v>120</v>
      </c>
      <c r="O1758">
        <f t="shared" si="163"/>
        <v>47.13</v>
      </c>
      <c r="P1758" t="b">
        <v>1</v>
      </c>
      <c r="Q1758" t="s">
        <v>8285</v>
      </c>
      <c r="R1758" t="str">
        <f t="shared" si="164"/>
        <v>photography</v>
      </c>
      <c r="S1758" t="str">
        <f t="shared" si="165"/>
        <v>photobooks</v>
      </c>
      <c r="T1758">
        <v>1472443269</v>
      </c>
      <c r="U1758">
        <v>1468987269</v>
      </c>
      <c r="V1758" s="9">
        <f t="shared" si="166"/>
        <v>42571.167465277773</v>
      </c>
      <c r="W1758" s="10">
        <f t="shared" si="167"/>
        <v>42611.167465277773</v>
      </c>
    </row>
    <row r="1759" spans="1:23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>
        <f t="shared" si="162"/>
        <v>115.99999999999999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5800</v>
      </c>
      <c r="N1759">
        <v>14</v>
      </c>
      <c r="O1759">
        <f t="shared" si="163"/>
        <v>414.28571428571428</v>
      </c>
      <c r="P1759" t="b">
        <v>1</v>
      </c>
      <c r="Q1759" t="s">
        <v>8285</v>
      </c>
      <c r="R1759" t="str">
        <f t="shared" si="164"/>
        <v>photography</v>
      </c>
      <c r="S1759" t="str">
        <f t="shared" si="165"/>
        <v>photobooks</v>
      </c>
      <c r="T1759">
        <v>1485631740</v>
      </c>
      <c r="U1759">
        <v>1483041083</v>
      </c>
      <c r="V1759" s="9">
        <f t="shared" si="166"/>
        <v>42733.827349537038</v>
      </c>
      <c r="W1759" s="10">
        <f t="shared" si="167"/>
        <v>42763.811805555553</v>
      </c>
    </row>
    <row r="1760" spans="1:23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>
        <f t="shared" si="162"/>
        <v>114.7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1147</v>
      </c>
      <c r="N1760">
        <v>27</v>
      </c>
      <c r="O1760">
        <f t="shared" si="163"/>
        <v>42.481481481481481</v>
      </c>
      <c r="P1760" t="b">
        <v>1</v>
      </c>
      <c r="Q1760" t="s">
        <v>8285</v>
      </c>
      <c r="R1760" t="str">
        <f t="shared" si="164"/>
        <v>photography</v>
      </c>
      <c r="S1760" t="str">
        <f t="shared" si="165"/>
        <v>photobooks</v>
      </c>
      <c r="T1760">
        <v>1468536992</v>
      </c>
      <c r="U1760">
        <v>1463352992</v>
      </c>
      <c r="V1760" s="9">
        <f t="shared" si="166"/>
        <v>42505.955925925926</v>
      </c>
      <c r="W1760" s="10">
        <f t="shared" si="167"/>
        <v>42565.955925925926</v>
      </c>
    </row>
    <row r="1761" spans="1:23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>
        <f t="shared" si="162"/>
        <v>106.60000000000001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5330</v>
      </c>
      <c r="N1761">
        <v>49</v>
      </c>
      <c r="O1761">
        <f t="shared" si="163"/>
        <v>108.77551020408163</v>
      </c>
      <c r="P1761" t="b">
        <v>1</v>
      </c>
      <c r="Q1761" t="s">
        <v>8285</v>
      </c>
      <c r="R1761" t="str">
        <f t="shared" si="164"/>
        <v>photography</v>
      </c>
      <c r="S1761" t="str">
        <f t="shared" si="165"/>
        <v>photobooks</v>
      </c>
      <c r="T1761">
        <v>1427309629</v>
      </c>
      <c r="U1761">
        <v>1425585229</v>
      </c>
      <c r="V1761" s="9">
        <f t="shared" si="166"/>
        <v>42068.829039351855</v>
      </c>
      <c r="W1761" s="10">
        <f t="shared" si="167"/>
        <v>42088.787372685183</v>
      </c>
    </row>
    <row r="1762" spans="1:23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>
        <f t="shared" si="162"/>
        <v>165.44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8272</v>
      </c>
      <c r="N1762">
        <v>102</v>
      </c>
      <c r="O1762">
        <f t="shared" si="163"/>
        <v>81.098039215686271</v>
      </c>
      <c r="P1762" t="b">
        <v>1</v>
      </c>
      <c r="Q1762" t="s">
        <v>8285</v>
      </c>
      <c r="R1762" t="str">
        <f t="shared" si="164"/>
        <v>photography</v>
      </c>
      <c r="S1762" t="str">
        <f t="shared" si="165"/>
        <v>photobooks</v>
      </c>
      <c r="T1762">
        <v>1456416513</v>
      </c>
      <c r="U1762">
        <v>1454688513</v>
      </c>
      <c r="V1762" s="9">
        <f t="shared" si="166"/>
        <v>42405.67260416667</v>
      </c>
      <c r="W1762" s="10">
        <f t="shared" si="167"/>
        <v>42425.67260416667</v>
      </c>
    </row>
    <row r="1763" spans="1:23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>
        <f t="shared" si="162"/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155</v>
      </c>
      <c r="N1763">
        <v>3</v>
      </c>
      <c r="O1763">
        <f t="shared" si="163"/>
        <v>51.666666666666664</v>
      </c>
      <c r="P1763" t="b">
        <v>1</v>
      </c>
      <c r="Q1763" t="s">
        <v>8285</v>
      </c>
      <c r="R1763" t="str">
        <f t="shared" si="164"/>
        <v>photography</v>
      </c>
      <c r="S1763" t="str">
        <f t="shared" si="165"/>
        <v>photobooks</v>
      </c>
      <c r="T1763">
        <v>1442065060</v>
      </c>
      <c r="U1763">
        <v>1437745060</v>
      </c>
      <c r="V1763" s="9">
        <f t="shared" si="166"/>
        <v>42209.567824074074</v>
      </c>
      <c r="W1763" s="10">
        <f t="shared" si="167"/>
        <v>42259.567824074074</v>
      </c>
    </row>
    <row r="1764" spans="1:23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>
        <f t="shared" si="162"/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885</v>
      </c>
      <c r="N1764">
        <v>25</v>
      </c>
      <c r="O1764">
        <f t="shared" si="163"/>
        <v>35.4</v>
      </c>
      <c r="P1764" t="b">
        <v>1</v>
      </c>
      <c r="Q1764" t="s">
        <v>8285</v>
      </c>
      <c r="R1764" t="str">
        <f t="shared" si="164"/>
        <v>photography</v>
      </c>
      <c r="S1764" t="str">
        <f t="shared" si="165"/>
        <v>photobooks</v>
      </c>
      <c r="T1764">
        <v>1457739245</v>
      </c>
      <c r="U1764">
        <v>1455147245</v>
      </c>
      <c r="V1764" s="9">
        <f t="shared" si="166"/>
        <v>42410.982002314813</v>
      </c>
      <c r="W1764" s="10">
        <f t="shared" si="167"/>
        <v>42440.982002314813</v>
      </c>
    </row>
    <row r="1765" spans="1:23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>
        <f t="shared" si="162"/>
        <v>101.90833333333333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12229</v>
      </c>
      <c r="N1765">
        <v>118</v>
      </c>
      <c r="O1765">
        <f t="shared" si="163"/>
        <v>103.63559322033899</v>
      </c>
      <c r="P1765" t="b">
        <v>1</v>
      </c>
      <c r="Q1765" t="s">
        <v>8285</v>
      </c>
      <c r="R1765" t="str">
        <f t="shared" si="164"/>
        <v>photography</v>
      </c>
      <c r="S1765" t="str">
        <f t="shared" si="165"/>
        <v>photobooks</v>
      </c>
      <c r="T1765">
        <v>1477255840</v>
      </c>
      <c r="U1765">
        <v>1474663840</v>
      </c>
      <c r="V1765" s="9">
        <f t="shared" si="166"/>
        <v>42636.868518518517</v>
      </c>
      <c r="W1765" s="10">
        <f t="shared" si="167"/>
        <v>42666.868518518517</v>
      </c>
    </row>
    <row r="1766" spans="1:23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>
        <f t="shared" si="162"/>
        <v>19.600000000000001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2156</v>
      </c>
      <c r="N1766">
        <v>39</v>
      </c>
      <c r="O1766">
        <f t="shared" si="163"/>
        <v>55.282051282051285</v>
      </c>
      <c r="P1766" t="b">
        <v>0</v>
      </c>
      <c r="Q1766" t="s">
        <v>8285</v>
      </c>
      <c r="R1766" t="str">
        <f t="shared" si="164"/>
        <v>photography</v>
      </c>
      <c r="S1766" t="str">
        <f t="shared" si="165"/>
        <v>photobooks</v>
      </c>
      <c r="T1766">
        <v>1407065979</v>
      </c>
      <c r="U1766">
        <v>1404560379</v>
      </c>
      <c r="V1766" s="9">
        <f t="shared" si="166"/>
        <v>41825.485868055555</v>
      </c>
      <c r="W1766" s="10">
        <f t="shared" si="167"/>
        <v>41854.485868055555</v>
      </c>
    </row>
    <row r="1767" spans="1:23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>
        <f t="shared" si="162"/>
        <v>59.467839999999995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7433.48</v>
      </c>
      <c r="N1767">
        <v>103</v>
      </c>
      <c r="O1767">
        <f t="shared" si="163"/>
        <v>72.16970873786407</v>
      </c>
      <c r="P1767" t="b">
        <v>0</v>
      </c>
      <c r="Q1767" t="s">
        <v>8285</v>
      </c>
      <c r="R1767" t="str">
        <f t="shared" si="164"/>
        <v>photography</v>
      </c>
      <c r="S1767" t="str">
        <f t="shared" si="165"/>
        <v>photobooks</v>
      </c>
      <c r="T1767">
        <v>1407972712</v>
      </c>
      <c r="U1767">
        <v>1405380712</v>
      </c>
      <c r="V1767" s="9">
        <f t="shared" si="166"/>
        <v>41834.980462962965</v>
      </c>
      <c r="W1767" s="10">
        <f t="shared" si="167"/>
        <v>41864.980462962965</v>
      </c>
    </row>
    <row r="1768" spans="1:23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>
        <f t="shared" si="162"/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>
        <v>0</v>
      </c>
      <c r="O1768" t="e">
        <f t="shared" si="163"/>
        <v>#DIV/0!</v>
      </c>
      <c r="P1768" t="b">
        <v>0</v>
      </c>
      <c r="Q1768" t="s">
        <v>8285</v>
      </c>
      <c r="R1768" t="str">
        <f t="shared" si="164"/>
        <v>photography</v>
      </c>
      <c r="S1768" t="str">
        <f t="shared" si="165"/>
        <v>photobooks</v>
      </c>
      <c r="T1768">
        <v>1408999088</v>
      </c>
      <c r="U1768">
        <v>1407184688</v>
      </c>
      <c r="V1768" s="9">
        <f t="shared" si="166"/>
        <v>41855.859814814816</v>
      </c>
      <c r="W1768" s="10">
        <f t="shared" si="167"/>
        <v>41876.859814814816</v>
      </c>
    </row>
    <row r="1769" spans="1:23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>
        <f t="shared" si="162"/>
        <v>45.72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2286</v>
      </c>
      <c r="N1769">
        <v>39</v>
      </c>
      <c r="O1769">
        <f t="shared" si="163"/>
        <v>58.615384615384613</v>
      </c>
      <c r="P1769" t="b">
        <v>0</v>
      </c>
      <c r="Q1769" t="s">
        <v>8285</v>
      </c>
      <c r="R1769" t="str">
        <f t="shared" si="164"/>
        <v>photography</v>
      </c>
      <c r="S1769" t="str">
        <f t="shared" si="165"/>
        <v>photobooks</v>
      </c>
      <c r="T1769">
        <v>1407080884</v>
      </c>
      <c r="U1769">
        <v>1404488884</v>
      </c>
      <c r="V1769" s="9">
        <f t="shared" si="166"/>
        <v>41824.658379629633</v>
      </c>
      <c r="W1769" s="10">
        <f t="shared" si="167"/>
        <v>41854.658379629633</v>
      </c>
    </row>
    <row r="1770" spans="1:23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>
        <f t="shared" si="162"/>
        <v>3.74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187</v>
      </c>
      <c r="N1770">
        <v>15</v>
      </c>
      <c r="O1770">
        <f t="shared" si="163"/>
        <v>12.466666666666667</v>
      </c>
      <c r="P1770" t="b">
        <v>0</v>
      </c>
      <c r="Q1770" t="s">
        <v>8285</v>
      </c>
      <c r="R1770" t="str">
        <f t="shared" si="164"/>
        <v>photography</v>
      </c>
      <c r="S1770" t="str">
        <f t="shared" si="165"/>
        <v>photobooks</v>
      </c>
      <c r="T1770">
        <v>1411824444</v>
      </c>
      <c r="U1770">
        <v>1406640444</v>
      </c>
      <c r="V1770" s="9">
        <f t="shared" si="166"/>
        <v>41849.560694444444</v>
      </c>
      <c r="W1770" s="10">
        <f t="shared" si="167"/>
        <v>41909.560694444444</v>
      </c>
    </row>
    <row r="1771" spans="1:23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>
        <f t="shared" si="162"/>
        <v>2.7025000000000001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1081</v>
      </c>
      <c r="N1771">
        <v>22</v>
      </c>
      <c r="O1771">
        <f t="shared" si="163"/>
        <v>49.136363636363633</v>
      </c>
      <c r="P1771" t="b">
        <v>0</v>
      </c>
      <c r="Q1771" t="s">
        <v>8285</v>
      </c>
      <c r="R1771" t="str">
        <f t="shared" si="164"/>
        <v>photography</v>
      </c>
      <c r="S1771" t="str">
        <f t="shared" si="165"/>
        <v>photobooks</v>
      </c>
      <c r="T1771">
        <v>1421177959</v>
      </c>
      <c r="U1771">
        <v>1418585959</v>
      </c>
      <c r="V1771" s="9">
        <f t="shared" si="166"/>
        <v>41987.818969907406</v>
      </c>
      <c r="W1771" s="10">
        <f t="shared" si="167"/>
        <v>42017.818969907406</v>
      </c>
    </row>
    <row r="1772" spans="1:23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>
        <f t="shared" si="162"/>
        <v>56.51428571428572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13846</v>
      </c>
      <c r="N1772">
        <v>92</v>
      </c>
      <c r="O1772">
        <f t="shared" si="163"/>
        <v>150.5</v>
      </c>
      <c r="P1772" t="b">
        <v>0</v>
      </c>
      <c r="Q1772" t="s">
        <v>8285</v>
      </c>
      <c r="R1772" t="str">
        <f t="shared" si="164"/>
        <v>photography</v>
      </c>
      <c r="S1772" t="str">
        <f t="shared" si="165"/>
        <v>photobooks</v>
      </c>
      <c r="T1772">
        <v>1413312194</v>
      </c>
      <c r="U1772">
        <v>1410288194</v>
      </c>
      <c r="V1772" s="9">
        <f t="shared" si="166"/>
        <v>41891.780023148152</v>
      </c>
      <c r="W1772" s="10">
        <f t="shared" si="167"/>
        <v>41926.780023148152</v>
      </c>
    </row>
    <row r="1773" spans="1:23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>
        <f t="shared" si="162"/>
        <v>21.30952380952381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895</v>
      </c>
      <c r="N1773">
        <v>25</v>
      </c>
      <c r="O1773">
        <f t="shared" si="163"/>
        <v>35.799999999999997</v>
      </c>
      <c r="P1773" t="b">
        <v>0</v>
      </c>
      <c r="Q1773" t="s">
        <v>8285</v>
      </c>
      <c r="R1773" t="str">
        <f t="shared" si="164"/>
        <v>photography</v>
      </c>
      <c r="S1773" t="str">
        <f t="shared" si="165"/>
        <v>photobooks</v>
      </c>
      <c r="T1773">
        <v>1414107040</v>
      </c>
      <c r="U1773">
        <v>1411515040</v>
      </c>
      <c r="V1773" s="9">
        <f t="shared" si="166"/>
        <v>41905.979629629634</v>
      </c>
      <c r="W1773" s="10">
        <f t="shared" si="167"/>
        <v>41935.979629629634</v>
      </c>
    </row>
    <row r="1774" spans="1:23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>
        <f t="shared" si="162"/>
        <v>15.6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858</v>
      </c>
      <c r="N1774">
        <v>19</v>
      </c>
      <c r="O1774">
        <f t="shared" si="163"/>
        <v>45.157894736842103</v>
      </c>
      <c r="P1774" t="b">
        <v>0</v>
      </c>
      <c r="Q1774" t="s">
        <v>8285</v>
      </c>
      <c r="R1774" t="str">
        <f t="shared" si="164"/>
        <v>photography</v>
      </c>
      <c r="S1774" t="str">
        <f t="shared" si="165"/>
        <v>photobooks</v>
      </c>
      <c r="T1774">
        <v>1404666836</v>
      </c>
      <c r="U1774">
        <v>1399482836</v>
      </c>
      <c r="V1774" s="9">
        <f t="shared" si="166"/>
        <v>41766.718009259261</v>
      </c>
      <c r="W1774" s="10">
        <f t="shared" si="167"/>
        <v>41826.718009259261</v>
      </c>
    </row>
    <row r="1775" spans="1:23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>
        <f t="shared" si="162"/>
        <v>6.2566666666666677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1877</v>
      </c>
      <c r="N1775">
        <v>19</v>
      </c>
      <c r="O1775">
        <f t="shared" si="163"/>
        <v>98.78947368421052</v>
      </c>
      <c r="P1775" t="b">
        <v>0</v>
      </c>
      <c r="Q1775" t="s">
        <v>8285</v>
      </c>
      <c r="R1775" t="str">
        <f t="shared" si="164"/>
        <v>photography</v>
      </c>
      <c r="S1775" t="str">
        <f t="shared" si="165"/>
        <v>photobooks</v>
      </c>
      <c r="T1775">
        <v>1421691298</v>
      </c>
      <c r="U1775">
        <v>1417803298</v>
      </c>
      <c r="V1775" s="9">
        <f t="shared" si="166"/>
        <v>41978.760393518518</v>
      </c>
      <c r="W1775" s="10">
        <f t="shared" si="167"/>
        <v>42023.760393518518</v>
      </c>
    </row>
    <row r="1776" spans="1:23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>
        <f t="shared" si="162"/>
        <v>45.92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1148</v>
      </c>
      <c r="N1776">
        <v>13</v>
      </c>
      <c r="O1776">
        <f t="shared" si="163"/>
        <v>88.307692307692307</v>
      </c>
      <c r="P1776" t="b">
        <v>0</v>
      </c>
      <c r="Q1776" t="s">
        <v>8285</v>
      </c>
      <c r="R1776" t="str">
        <f t="shared" si="164"/>
        <v>photography</v>
      </c>
      <c r="S1776" t="str">
        <f t="shared" si="165"/>
        <v>photobooks</v>
      </c>
      <c r="T1776">
        <v>1417273140</v>
      </c>
      <c r="U1776">
        <v>1413609292</v>
      </c>
      <c r="V1776" s="9">
        <f t="shared" si="166"/>
        <v>41930.218657407408</v>
      </c>
      <c r="W1776" s="10">
        <f t="shared" si="167"/>
        <v>41972.624305555553</v>
      </c>
    </row>
    <row r="1777" spans="1:23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>
        <f t="shared" si="162"/>
        <v>65.101538461538468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21158</v>
      </c>
      <c r="N1777">
        <v>124</v>
      </c>
      <c r="O1777">
        <f t="shared" si="163"/>
        <v>170.62903225806451</v>
      </c>
      <c r="P1777" t="b">
        <v>0</v>
      </c>
      <c r="Q1777" t="s">
        <v>8285</v>
      </c>
      <c r="R1777" t="str">
        <f t="shared" si="164"/>
        <v>photography</v>
      </c>
      <c r="S1777" t="str">
        <f t="shared" si="165"/>
        <v>photobooks</v>
      </c>
      <c r="T1777">
        <v>1414193160</v>
      </c>
      <c r="U1777">
        <v>1410305160</v>
      </c>
      <c r="V1777" s="9">
        <f t="shared" si="166"/>
        <v>41891.976388888892</v>
      </c>
      <c r="W1777" s="10">
        <f t="shared" si="167"/>
        <v>41936.976388888892</v>
      </c>
    </row>
    <row r="1778" spans="1:23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>
        <f t="shared" si="162"/>
        <v>6.7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335</v>
      </c>
      <c r="N1778">
        <v>4</v>
      </c>
      <c r="O1778">
        <f t="shared" si="163"/>
        <v>83.75</v>
      </c>
      <c r="P1778" t="b">
        <v>0</v>
      </c>
      <c r="Q1778" t="s">
        <v>8285</v>
      </c>
      <c r="R1778" t="str">
        <f t="shared" si="164"/>
        <v>photography</v>
      </c>
      <c r="S1778" t="str">
        <f t="shared" si="165"/>
        <v>photobooks</v>
      </c>
      <c r="T1778">
        <v>1414623471</v>
      </c>
      <c r="U1778">
        <v>1411513071</v>
      </c>
      <c r="V1778" s="9">
        <f t="shared" si="166"/>
        <v>41905.95684027778</v>
      </c>
      <c r="W1778" s="10">
        <f t="shared" si="167"/>
        <v>41941.95684027778</v>
      </c>
    </row>
    <row r="1779" spans="1:23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>
        <f t="shared" si="162"/>
        <v>13.5625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651</v>
      </c>
      <c r="N1779">
        <v>10</v>
      </c>
      <c r="O1779">
        <f t="shared" si="163"/>
        <v>65.099999999999994</v>
      </c>
      <c r="P1779" t="b">
        <v>0</v>
      </c>
      <c r="Q1779" t="s">
        <v>8285</v>
      </c>
      <c r="R1779" t="str">
        <f t="shared" si="164"/>
        <v>photography</v>
      </c>
      <c r="S1779" t="str">
        <f t="shared" si="165"/>
        <v>photobooks</v>
      </c>
      <c r="T1779">
        <v>1424421253</v>
      </c>
      <c r="U1779">
        <v>1421829253</v>
      </c>
      <c r="V1779" s="9">
        <f t="shared" si="166"/>
        <v>42025.357094907406</v>
      </c>
      <c r="W1779" s="10">
        <f t="shared" si="167"/>
        <v>42055.357094907406</v>
      </c>
    </row>
    <row r="1780" spans="1:23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>
        <f t="shared" si="162"/>
        <v>1.9900000000000002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995</v>
      </c>
      <c r="N1780">
        <v>15</v>
      </c>
      <c r="O1780">
        <f t="shared" si="163"/>
        <v>66.333333333333329</v>
      </c>
      <c r="P1780" t="b">
        <v>0</v>
      </c>
      <c r="Q1780" t="s">
        <v>8285</v>
      </c>
      <c r="R1780" t="str">
        <f t="shared" si="164"/>
        <v>photography</v>
      </c>
      <c r="S1780" t="str">
        <f t="shared" si="165"/>
        <v>photobooks</v>
      </c>
      <c r="T1780">
        <v>1427485395</v>
      </c>
      <c r="U1780">
        <v>1423600995</v>
      </c>
      <c r="V1780" s="9">
        <f t="shared" si="166"/>
        <v>42045.86336805555</v>
      </c>
      <c r="W1780" s="10">
        <f t="shared" si="167"/>
        <v>42090.821701388893</v>
      </c>
    </row>
    <row r="1781" spans="1:23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>
        <f t="shared" si="162"/>
        <v>36.236363636363642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3986</v>
      </c>
      <c r="N1781">
        <v>38</v>
      </c>
      <c r="O1781">
        <f t="shared" si="163"/>
        <v>104.89473684210526</v>
      </c>
      <c r="P1781" t="b">
        <v>0</v>
      </c>
      <c r="Q1781" t="s">
        <v>8285</v>
      </c>
      <c r="R1781" t="str">
        <f t="shared" si="164"/>
        <v>photography</v>
      </c>
      <c r="S1781" t="str">
        <f t="shared" si="165"/>
        <v>photobooks</v>
      </c>
      <c r="T1781">
        <v>1472834180</v>
      </c>
      <c r="U1781">
        <v>1470242180</v>
      </c>
      <c r="V1781" s="9">
        <f t="shared" si="166"/>
        <v>42585.691898148143</v>
      </c>
      <c r="W1781" s="10">
        <f t="shared" si="167"/>
        <v>42615.691898148143</v>
      </c>
    </row>
    <row r="1782" spans="1:23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>
        <f t="shared" si="162"/>
        <v>39.743333333333339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11923</v>
      </c>
      <c r="N1782">
        <v>152</v>
      </c>
      <c r="O1782">
        <f t="shared" si="163"/>
        <v>78.440789473684205</v>
      </c>
      <c r="P1782" t="b">
        <v>0</v>
      </c>
      <c r="Q1782" t="s">
        <v>8285</v>
      </c>
      <c r="R1782" t="str">
        <f t="shared" si="164"/>
        <v>photography</v>
      </c>
      <c r="S1782" t="str">
        <f t="shared" si="165"/>
        <v>photobooks</v>
      </c>
      <c r="T1782">
        <v>1467469510</v>
      </c>
      <c r="U1782">
        <v>1462285510</v>
      </c>
      <c r="V1782" s="9">
        <f t="shared" si="166"/>
        <v>42493.600810185191</v>
      </c>
      <c r="W1782" s="10">
        <f t="shared" si="167"/>
        <v>42553.600810185191</v>
      </c>
    </row>
    <row r="1783" spans="1:23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>
        <f t="shared" si="162"/>
        <v>25.763636363636365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1417</v>
      </c>
      <c r="N1783">
        <v>24</v>
      </c>
      <c r="O1783">
        <f t="shared" si="163"/>
        <v>59.041666666666664</v>
      </c>
      <c r="P1783" t="b">
        <v>0</v>
      </c>
      <c r="Q1783" t="s">
        <v>8285</v>
      </c>
      <c r="R1783" t="str">
        <f t="shared" si="164"/>
        <v>photography</v>
      </c>
      <c r="S1783" t="str">
        <f t="shared" si="165"/>
        <v>photobooks</v>
      </c>
      <c r="T1783">
        <v>1473950945</v>
      </c>
      <c r="U1783">
        <v>1471272545</v>
      </c>
      <c r="V1783" s="9">
        <f t="shared" si="166"/>
        <v>42597.617418981477</v>
      </c>
      <c r="W1783" s="10">
        <f t="shared" si="167"/>
        <v>42628.617418981477</v>
      </c>
    </row>
    <row r="1784" spans="1:23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>
        <f t="shared" si="162"/>
        <v>15.491428571428573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5422</v>
      </c>
      <c r="N1784">
        <v>76</v>
      </c>
      <c r="O1784">
        <f t="shared" si="163"/>
        <v>71.34210526315789</v>
      </c>
      <c r="P1784" t="b">
        <v>0</v>
      </c>
      <c r="Q1784" t="s">
        <v>8285</v>
      </c>
      <c r="R1784" t="str">
        <f t="shared" si="164"/>
        <v>photography</v>
      </c>
      <c r="S1784" t="str">
        <f t="shared" si="165"/>
        <v>photobooks</v>
      </c>
      <c r="T1784">
        <v>1456062489</v>
      </c>
      <c r="U1784">
        <v>1453211289</v>
      </c>
      <c r="V1784" s="9">
        <f t="shared" si="166"/>
        <v>42388.575104166666</v>
      </c>
      <c r="W1784" s="10">
        <f t="shared" si="167"/>
        <v>42421.575104166666</v>
      </c>
    </row>
    <row r="1785" spans="1:23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>
        <f t="shared" si="162"/>
        <v>23.692499999999999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9477</v>
      </c>
      <c r="N1785">
        <v>185</v>
      </c>
      <c r="O1785">
        <f t="shared" si="163"/>
        <v>51.227027027027027</v>
      </c>
      <c r="P1785" t="b">
        <v>0</v>
      </c>
      <c r="Q1785" t="s">
        <v>8285</v>
      </c>
      <c r="R1785" t="str">
        <f t="shared" si="164"/>
        <v>photography</v>
      </c>
      <c r="S1785" t="str">
        <f t="shared" si="165"/>
        <v>photobooks</v>
      </c>
      <c r="T1785">
        <v>1432248478</v>
      </c>
      <c r="U1785">
        <v>1429656478</v>
      </c>
      <c r="V1785" s="9">
        <f t="shared" si="166"/>
        <v>42115.949976851851</v>
      </c>
      <c r="W1785" s="10">
        <f t="shared" si="167"/>
        <v>42145.949976851851</v>
      </c>
    </row>
    <row r="1786" spans="1:23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>
        <f t="shared" si="162"/>
        <v>39.76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1988</v>
      </c>
      <c r="N1786">
        <v>33</v>
      </c>
      <c r="O1786">
        <f t="shared" si="163"/>
        <v>60.242424242424242</v>
      </c>
      <c r="P1786" t="b">
        <v>0</v>
      </c>
      <c r="Q1786" t="s">
        <v>8285</v>
      </c>
      <c r="R1786" t="str">
        <f t="shared" si="164"/>
        <v>photography</v>
      </c>
      <c r="S1786" t="str">
        <f t="shared" si="165"/>
        <v>photobooks</v>
      </c>
      <c r="T1786">
        <v>1422674700</v>
      </c>
      <c r="U1786">
        <v>1419954240</v>
      </c>
      <c r="V1786" s="9">
        <f t="shared" si="166"/>
        <v>42003.655555555553</v>
      </c>
      <c r="W1786" s="10">
        <f t="shared" si="167"/>
        <v>42035.142361111109</v>
      </c>
    </row>
    <row r="1787" spans="1:23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>
        <f t="shared" si="162"/>
        <v>20.220833333333331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4853</v>
      </c>
      <c r="N1787">
        <v>108</v>
      </c>
      <c r="O1787">
        <f t="shared" si="163"/>
        <v>44.935185185185183</v>
      </c>
      <c r="P1787" t="b">
        <v>0</v>
      </c>
      <c r="Q1787" t="s">
        <v>8285</v>
      </c>
      <c r="R1787" t="str">
        <f t="shared" si="164"/>
        <v>photography</v>
      </c>
      <c r="S1787" t="str">
        <f t="shared" si="165"/>
        <v>photobooks</v>
      </c>
      <c r="T1787">
        <v>1413417600</v>
      </c>
      <c r="U1787">
        <v>1410750855</v>
      </c>
      <c r="V1787" s="9">
        <f t="shared" si="166"/>
        <v>41897.134895833333</v>
      </c>
      <c r="W1787" s="10">
        <f t="shared" si="167"/>
        <v>41928</v>
      </c>
    </row>
    <row r="1788" spans="1:23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>
        <f t="shared" si="162"/>
        <v>47.631578947368418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905</v>
      </c>
      <c r="N1788">
        <v>29</v>
      </c>
      <c r="O1788">
        <f t="shared" si="163"/>
        <v>31.206896551724139</v>
      </c>
      <c r="P1788" t="b">
        <v>0</v>
      </c>
      <c r="Q1788" t="s">
        <v>8285</v>
      </c>
      <c r="R1788" t="str">
        <f t="shared" si="164"/>
        <v>photography</v>
      </c>
      <c r="S1788" t="str">
        <f t="shared" si="165"/>
        <v>photobooks</v>
      </c>
      <c r="T1788">
        <v>1418649177</v>
      </c>
      <c r="U1788">
        <v>1416057177</v>
      </c>
      <c r="V1788" s="9">
        <f t="shared" si="166"/>
        <v>41958.550659722227</v>
      </c>
      <c r="W1788" s="10">
        <f t="shared" si="167"/>
        <v>41988.550659722227</v>
      </c>
    </row>
    <row r="1789" spans="1:23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>
        <f t="shared" si="162"/>
        <v>15.329999999999998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1533</v>
      </c>
      <c r="N1789">
        <v>24</v>
      </c>
      <c r="O1789">
        <f t="shared" si="163"/>
        <v>63.875</v>
      </c>
      <c r="P1789" t="b">
        <v>0</v>
      </c>
      <c r="Q1789" t="s">
        <v>8285</v>
      </c>
      <c r="R1789" t="str">
        <f t="shared" si="164"/>
        <v>photography</v>
      </c>
      <c r="S1789" t="str">
        <f t="shared" si="165"/>
        <v>photobooks</v>
      </c>
      <c r="T1789">
        <v>1428158637</v>
      </c>
      <c r="U1789">
        <v>1425570237</v>
      </c>
      <c r="V1789" s="9">
        <f t="shared" si="166"/>
        <v>42068.65552083333</v>
      </c>
      <c r="W1789" s="10">
        <f t="shared" si="167"/>
        <v>42098.613854166666</v>
      </c>
    </row>
    <row r="1790" spans="1:23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>
        <f t="shared" si="162"/>
        <v>1.3818181818181818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76</v>
      </c>
      <c r="N1790">
        <v>4</v>
      </c>
      <c r="O1790">
        <f t="shared" si="163"/>
        <v>19</v>
      </c>
      <c r="P1790" t="b">
        <v>0</v>
      </c>
      <c r="Q1790" t="s">
        <v>8285</v>
      </c>
      <c r="R1790" t="str">
        <f t="shared" si="164"/>
        <v>photography</v>
      </c>
      <c r="S1790" t="str">
        <f t="shared" si="165"/>
        <v>photobooks</v>
      </c>
      <c r="T1790">
        <v>1414795542</v>
      </c>
      <c r="U1790">
        <v>1412203542</v>
      </c>
      <c r="V1790" s="9">
        <f t="shared" si="166"/>
        <v>41913.94840277778</v>
      </c>
      <c r="W1790" s="10">
        <f t="shared" si="167"/>
        <v>41943.94840277778</v>
      </c>
    </row>
    <row r="1791" spans="1:23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>
        <f t="shared" si="162"/>
        <v>0.5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40</v>
      </c>
      <c r="N1791">
        <v>4</v>
      </c>
      <c r="O1791">
        <f t="shared" si="163"/>
        <v>10</v>
      </c>
      <c r="P1791" t="b">
        <v>0</v>
      </c>
      <c r="Q1791" t="s">
        <v>8285</v>
      </c>
      <c r="R1791" t="str">
        <f t="shared" si="164"/>
        <v>photography</v>
      </c>
      <c r="S1791" t="str">
        <f t="shared" si="165"/>
        <v>photobooks</v>
      </c>
      <c r="T1791">
        <v>1421042403</v>
      </c>
      <c r="U1791">
        <v>1415858403</v>
      </c>
      <c r="V1791" s="9">
        <f t="shared" si="166"/>
        <v>41956.250034722223</v>
      </c>
      <c r="W1791" s="10">
        <f t="shared" si="167"/>
        <v>42016.250034722223</v>
      </c>
    </row>
    <row r="1792" spans="1:23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>
        <f t="shared" si="162"/>
        <v>4.957575757575758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1636</v>
      </c>
      <c r="N1792">
        <v>15</v>
      </c>
      <c r="O1792">
        <f t="shared" si="163"/>
        <v>109.06666666666666</v>
      </c>
      <c r="P1792" t="b">
        <v>0</v>
      </c>
      <c r="Q1792" t="s">
        <v>8285</v>
      </c>
      <c r="R1792" t="str">
        <f t="shared" si="164"/>
        <v>photography</v>
      </c>
      <c r="S1792" t="str">
        <f t="shared" si="165"/>
        <v>photobooks</v>
      </c>
      <c r="T1792">
        <v>1423152678</v>
      </c>
      <c r="U1792">
        <v>1420560678</v>
      </c>
      <c r="V1792" s="9">
        <f t="shared" si="166"/>
        <v>42010.674513888895</v>
      </c>
      <c r="W1792" s="10">
        <f t="shared" si="167"/>
        <v>42040.674513888895</v>
      </c>
    </row>
    <row r="1793" spans="1:23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>
        <f t="shared" si="162"/>
        <v>3.5666666666666664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107</v>
      </c>
      <c r="N1793">
        <v>4</v>
      </c>
      <c r="O1793">
        <f t="shared" si="163"/>
        <v>26.75</v>
      </c>
      <c r="P1793" t="b">
        <v>0</v>
      </c>
      <c r="Q1793" t="s">
        <v>8285</v>
      </c>
      <c r="R1793" t="str">
        <f t="shared" si="164"/>
        <v>photography</v>
      </c>
      <c r="S1793" t="str">
        <f t="shared" si="165"/>
        <v>photobooks</v>
      </c>
      <c r="T1793">
        <v>1422553565</v>
      </c>
      <c r="U1793">
        <v>1417369565</v>
      </c>
      <c r="V1793" s="9">
        <f t="shared" si="166"/>
        <v>41973.740335648152</v>
      </c>
      <c r="W1793" s="10">
        <f t="shared" si="167"/>
        <v>42033.740335648152</v>
      </c>
    </row>
    <row r="1794" spans="1:23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>
        <f t="shared" si="162"/>
        <v>61.124000000000002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15281</v>
      </c>
      <c r="N1794">
        <v>139</v>
      </c>
      <c r="O1794">
        <f t="shared" si="163"/>
        <v>109.93525179856115</v>
      </c>
      <c r="P1794" t="b">
        <v>0</v>
      </c>
      <c r="Q1794" t="s">
        <v>8285</v>
      </c>
      <c r="R1794" t="str">
        <f t="shared" si="164"/>
        <v>photography</v>
      </c>
      <c r="S1794" t="str">
        <f t="shared" si="165"/>
        <v>photobooks</v>
      </c>
      <c r="T1794">
        <v>1439189940</v>
      </c>
      <c r="U1794">
        <v>1435970682</v>
      </c>
      <c r="V1794" s="9">
        <f t="shared" si="166"/>
        <v>42189.031041666662</v>
      </c>
      <c r="W1794" s="10">
        <f t="shared" si="167"/>
        <v>42226.290972222225</v>
      </c>
    </row>
    <row r="1795" spans="1:23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>
        <f t="shared" ref="F1795:F1858" si="168">(E1795/D1795)*100</f>
        <v>1.3333333333333335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40</v>
      </c>
      <c r="N1795">
        <v>2</v>
      </c>
      <c r="O1795">
        <f t="shared" ref="O1795:O1858" si="169">M1795/N1795</f>
        <v>20</v>
      </c>
      <c r="P1795" t="b">
        <v>0</v>
      </c>
      <c r="Q1795" t="s">
        <v>8285</v>
      </c>
      <c r="R1795" t="str">
        <f t="shared" ref="R1795:R1858" si="170">LEFT(Q1795,SEARCH("/",Q1795,1)-1)</f>
        <v>photography</v>
      </c>
      <c r="S1795" t="str">
        <f t="shared" ref="S1795:S1858" si="171">RIGHT(Q1795,LEN(Q1795)-FIND("/",Q1795))</f>
        <v>photobooks</v>
      </c>
      <c r="T1795">
        <v>1417127040</v>
      </c>
      <c r="U1795">
        <v>1414531440</v>
      </c>
      <c r="V1795" s="9">
        <f t="shared" ref="V1795:V1858" si="172">(((U1795/60)/60)/24)+DATE(1970,1,1)</f>
        <v>41940.89166666667</v>
      </c>
      <c r="W1795" s="10">
        <f t="shared" ref="W1795:W1858" si="173">(((T1795/60)/60)/24)+DATE(1970,1,1)</f>
        <v>41970.933333333334</v>
      </c>
    </row>
    <row r="1796" spans="1:23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>
        <f t="shared" si="168"/>
        <v>11.077777777777778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997</v>
      </c>
      <c r="N1796">
        <v>18</v>
      </c>
      <c r="O1796">
        <f t="shared" si="169"/>
        <v>55.388888888888886</v>
      </c>
      <c r="P1796" t="b">
        <v>0</v>
      </c>
      <c r="Q1796" t="s">
        <v>8285</v>
      </c>
      <c r="R1796" t="str">
        <f t="shared" si="170"/>
        <v>photography</v>
      </c>
      <c r="S1796" t="str">
        <f t="shared" si="171"/>
        <v>photobooks</v>
      </c>
      <c r="T1796">
        <v>1423660422</v>
      </c>
      <c r="U1796">
        <v>1420636422</v>
      </c>
      <c r="V1796" s="9">
        <f t="shared" si="172"/>
        <v>42011.551180555558</v>
      </c>
      <c r="W1796" s="10">
        <f t="shared" si="173"/>
        <v>42046.551180555558</v>
      </c>
    </row>
    <row r="1797" spans="1:23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>
        <f t="shared" si="168"/>
        <v>38.735714285714288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10846</v>
      </c>
      <c r="N1797">
        <v>81</v>
      </c>
      <c r="O1797">
        <f t="shared" si="169"/>
        <v>133.90123456790124</v>
      </c>
      <c r="P1797" t="b">
        <v>0</v>
      </c>
      <c r="Q1797" t="s">
        <v>8285</v>
      </c>
      <c r="R1797" t="str">
        <f t="shared" si="170"/>
        <v>photography</v>
      </c>
      <c r="S1797" t="str">
        <f t="shared" si="171"/>
        <v>photobooks</v>
      </c>
      <c r="T1797">
        <v>1476460800</v>
      </c>
      <c r="U1797">
        <v>1473922541</v>
      </c>
      <c r="V1797" s="9">
        <f t="shared" si="172"/>
        <v>42628.288668981477</v>
      </c>
      <c r="W1797" s="10">
        <f t="shared" si="173"/>
        <v>42657.666666666672</v>
      </c>
    </row>
    <row r="1798" spans="1:23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>
        <f t="shared" si="168"/>
        <v>22.05263157894737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4190</v>
      </c>
      <c r="N1798">
        <v>86</v>
      </c>
      <c r="O1798">
        <f t="shared" si="169"/>
        <v>48.720930232558139</v>
      </c>
      <c r="P1798" t="b">
        <v>0</v>
      </c>
      <c r="Q1798" t="s">
        <v>8285</v>
      </c>
      <c r="R1798" t="str">
        <f t="shared" si="170"/>
        <v>photography</v>
      </c>
      <c r="S1798" t="str">
        <f t="shared" si="171"/>
        <v>photobooks</v>
      </c>
      <c r="T1798">
        <v>1469356366</v>
      </c>
      <c r="U1798">
        <v>1464172366</v>
      </c>
      <c r="V1798" s="9">
        <f t="shared" si="172"/>
        <v>42515.439421296294</v>
      </c>
      <c r="W1798" s="10">
        <f t="shared" si="173"/>
        <v>42575.439421296294</v>
      </c>
    </row>
    <row r="1799" spans="1:23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>
        <f t="shared" si="168"/>
        <v>67.55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6755</v>
      </c>
      <c r="N1799">
        <v>140</v>
      </c>
      <c r="O1799">
        <f t="shared" si="169"/>
        <v>48.25</v>
      </c>
      <c r="P1799" t="b">
        <v>0</v>
      </c>
      <c r="Q1799" t="s">
        <v>8285</v>
      </c>
      <c r="R1799" t="str">
        <f t="shared" si="170"/>
        <v>photography</v>
      </c>
      <c r="S1799" t="str">
        <f t="shared" si="171"/>
        <v>photobooks</v>
      </c>
      <c r="T1799">
        <v>1481809189</v>
      </c>
      <c r="U1799">
        <v>1479217189</v>
      </c>
      <c r="V1799" s="9">
        <f t="shared" si="172"/>
        <v>42689.56931712963</v>
      </c>
      <c r="W1799" s="10">
        <f t="shared" si="173"/>
        <v>42719.56931712963</v>
      </c>
    </row>
    <row r="1800" spans="1:23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>
        <f t="shared" si="168"/>
        <v>13.637499999999999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2182</v>
      </c>
      <c r="N1800">
        <v>37</v>
      </c>
      <c r="O1800">
        <f t="shared" si="169"/>
        <v>58.972972972972975</v>
      </c>
      <c r="P1800" t="b">
        <v>0</v>
      </c>
      <c r="Q1800" t="s">
        <v>8285</v>
      </c>
      <c r="R1800" t="str">
        <f t="shared" si="170"/>
        <v>photography</v>
      </c>
      <c r="S1800" t="str">
        <f t="shared" si="171"/>
        <v>photobooks</v>
      </c>
      <c r="T1800">
        <v>1454572233</v>
      </c>
      <c r="U1800">
        <v>1449388233</v>
      </c>
      <c r="V1800" s="9">
        <f t="shared" si="172"/>
        <v>42344.32677083333</v>
      </c>
      <c r="W1800" s="10">
        <f t="shared" si="173"/>
        <v>42404.32677083333</v>
      </c>
    </row>
    <row r="1801" spans="1:23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>
        <f t="shared" si="168"/>
        <v>1.7457500000000001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69.83</v>
      </c>
      <c r="N1801">
        <v>6</v>
      </c>
      <c r="O1801">
        <f t="shared" si="169"/>
        <v>11.638333333333334</v>
      </c>
      <c r="P1801" t="b">
        <v>0</v>
      </c>
      <c r="Q1801" t="s">
        <v>8285</v>
      </c>
      <c r="R1801" t="str">
        <f t="shared" si="170"/>
        <v>photography</v>
      </c>
      <c r="S1801" t="str">
        <f t="shared" si="171"/>
        <v>photobooks</v>
      </c>
      <c r="T1801">
        <v>1415740408</v>
      </c>
      <c r="U1801">
        <v>1414008808</v>
      </c>
      <c r="V1801" s="9">
        <f t="shared" si="172"/>
        <v>41934.842685185184</v>
      </c>
      <c r="W1801" s="10">
        <f t="shared" si="173"/>
        <v>41954.884351851855</v>
      </c>
    </row>
    <row r="1802" spans="1:23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>
        <f t="shared" si="168"/>
        <v>20.44963251188932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9460</v>
      </c>
      <c r="N1802">
        <v>113</v>
      </c>
      <c r="O1802">
        <f t="shared" si="169"/>
        <v>83.716814159292042</v>
      </c>
      <c r="P1802" t="b">
        <v>0</v>
      </c>
      <c r="Q1802" t="s">
        <v>8285</v>
      </c>
      <c r="R1802" t="str">
        <f t="shared" si="170"/>
        <v>photography</v>
      </c>
      <c r="S1802" t="str">
        <f t="shared" si="171"/>
        <v>photobooks</v>
      </c>
      <c r="T1802">
        <v>1476109970</v>
      </c>
      <c r="U1802">
        <v>1473517970</v>
      </c>
      <c r="V1802" s="9">
        <f t="shared" si="172"/>
        <v>42623.606134259258</v>
      </c>
      <c r="W1802" s="10">
        <f t="shared" si="173"/>
        <v>42653.606134259258</v>
      </c>
    </row>
    <row r="1803" spans="1:23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>
        <f t="shared" si="168"/>
        <v>13.852941176470587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2355</v>
      </c>
      <c r="N1803">
        <v>37</v>
      </c>
      <c r="O1803">
        <f t="shared" si="169"/>
        <v>63.648648648648646</v>
      </c>
      <c r="P1803" t="b">
        <v>0</v>
      </c>
      <c r="Q1803" t="s">
        <v>8285</v>
      </c>
      <c r="R1803" t="str">
        <f t="shared" si="170"/>
        <v>photography</v>
      </c>
      <c r="S1803" t="str">
        <f t="shared" si="171"/>
        <v>photobooks</v>
      </c>
      <c r="T1803">
        <v>1450181400</v>
      </c>
      <c r="U1803">
        <v>1447429868</v>
      </c>
      <c r="V1803" s="9">
        <f t="shared" si="172"/>
        <v>42321.660509259258</v>
      </c>
      <c r="W1803" s="10">
        <f t="shared" si="173"/>
        <v>42353.506944444445</v>
      </c>
    </row>
    <row r="1804" spans="1:23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>
        <f t="shared" si="168"/>
        <v>48.485714285714288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1697</v>
      </c>
      <c r="N1804">
        <v>18</v>
      </c>
      <c r="O1804">
        <f t="shared" si="169"/>
        <v>94.277777777777771</v>
      </c>
      <c r="P1804" t="b">
        <v>0</v>
      </c>
      <c r="Q1804" t="s">
        <v>8285</v>
      </c>
      <c r="R1804" t="str">
        <f t="shared" si="170"/>
        <v>photography</v>
      </c>
      <c r="S1804" t="str">
        <f t="shared" si="171"/>
        <v>photobooks</v>
      </c>
      <c r="T1804">
        <v>1435442340</v>
      </c>
      <c r="U1804">
        <v>1433416830</v>
      </c>
      <c r="V1804" s="9">
        <f t="shared" si="172"/>
        <v>42159.47256944445</v>
      </c>
      <c r="W1804" s="10">
        <f t="shared" si="173"/>
        <v>42182.915972222225</v>
      </c>
    </row>
    <row r="1805" spans="1:23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>
        <f t="shared" si="168"/>
        <v>30.8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5390</v>
      </c>
      <c r="N1805">
        <v>75</v>
      </c>
      <c r="O1805">
        <f t="shared" si="169"/>
        <v>71.86666666666666</v>
      </c>
      <c r="P1805" t="b">
        <v>0</v>
      </c>
      <c r="Q1805" t="s">
        <v>8285</v>
      </c>
      <c r="R1805" t="str">
        <f t="shared" si="170"/>
        <v>photography</v>
      </c>
      <c r="S1805" t="str">
        <f t="shared" si="171"/>
        <v>photobooks</v>
      </c>
      <c r="T1805">
        <v>1423878182</v>
      </c>
      <c r="U1805">
        <v>1421199782</v>
      </c>
      <c r="V1805" s="9">
        <f t="shared" si="172"/>
        <v>42018.071550925932</v>
      </c>
      <c r="W1805" s="10">
        <f t="shared" si="173"/>
        <v>42049.071550925932</v>
      </c>
    </row>
    <row r="1806" spans="1:23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>
        <f t="shared" si="168"/>
        <v>35.174193548387095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5452</v>
      </c>
      <c r="N1806">
        <v>52</v>
      </c>
      <c r="O1806">
        <f t="shared" si="169"/>
        <v>104.84615384615384</v>
      </c>
      <c r="P1806" t="b">
        <v>0</v>
      </c>
      <c r="Q1806" t="s">
        <v>8285</v>
      </c>
      <c r="R1806" t="str">
        <f t="shared" si="170"/>
        <v>photography</v>
      </c>
      <c r="S1806" t="str">
        <f t="shared" si="171"/>
        <v>photobooks</v>
      </c>
      <c r="T1806">
        <v>1447521404</v>
      </c>
      <c r="U1806">
        <v>1444061804</v>
      </c>
      <c r="V1806" s="9">
        <f t="shared" si="172"/>
        <v>42282.678287037037</v>
      </c>
      <c r="W1806" s="10">
        <f t="shared" si="173"/>
        <v>42322.719953703709</v>
      </c>
    </row>
    <row r="1807" spans="1:23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>
        <f t="shared" si="168"/>
        <v>36.404444444444444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8191</v>
      </c>
      <c r="N1807">
        <v>122</v>
      </c>
      <c r="O1807">
        <f t="shared" si="169"/>
        <v>67.139344262295083</v>
      </c>
      <c r="P1807" t="b">
        <v>0</v>
      </c>
      <c r="Q1807" t="s">
        <v>8285</v>
      </c>
      <c r="R1807" t="str">
        <f t="shared" si="170"/>
        <v>photography</v>
      </c>
      <c r="S1807" t="str">
        <f t="shared" si="171"/>
        <v>photobooks</v>
      </c>
      <c r="T1807">
        <v>1443808800</v>
      </c>
      <c r="U1807">
        <v>1441048658</v>
      </c>
      <c r="V1807" s="9">
        <f t="shared" si="172"/>
        <v>42247.803912037038</v>
      </c>
      <c r="W1807" s="10">
        <f t="shared" si="173"/>
        <v>42279.75</v>
      </c>
    </row>
    <row r="1808" spans="1:23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>
        <f t="shared" si="168"/>
        <v>2.9550000000000001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591</v>
      </c>
      <c r="N1808">
        <v>8</v>
      </c>
      <c r="O1808">
        <f t="shared" si="169"/>
        <v>73.875</v>
      </c>
      <c r="P1808" t="b">
        <v>0</v>
      </c>
      <c r="Q1808" t="s">
        <v>8285</v>
      </c>
      <c r="R1808" t="str">
        <f t="shared" si="170"/>
        <v>photography</v>
      </c>
      <c r="S1808" t="str">
        <f t="shared" si="171"/>
        <v>photobooks</v>
      </c>
      <c r="T1808">
        <v>1412090349</v>
      </c>
      <c r="U1808">
        <v>1409066349</v>
      </c>
      <c r="V1808" s="9">
        <f t="shared" si="172"/>
        <v>41877.638298611113</v>
      </c>
      <c r="W1808" s="10">
        <f t="shared" si="173"/>
        <v>41912.638298611113</v>
      </c>
    </row>
    <row r="1809" spans="1:23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>
        <f t="shared" si="168"/>
        <v>11.06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553</v>
      </c>
      <c r="N1809">
        <v>8</v>
      </c>
      <c r="O1809">
        <f t="shared" si="169"/>
        <v>69.125</v>
      </c>
      <c r="P1809" t="b">
        <v>0</v>
      </c>
      <c r="Q1809" t="s">
        <v>8285</v>
      </c>
      <c r="R1809" t="str">
        <f t="shared" si="170"/>
        <v>photography</v>
      </c>
      <c r="S1809" t="str">
        <f t="shared" si="171"/>
        <v>photobooks</v>
      </c>
      <c r="T1809">
        <v>1411868313</v>
      </c>
      <c r="U1809">
        <v>1409276313</v>
      </c>
      <c r="V1809" s="9">
        <f t="shared" si="172"/>
        <v>41880.068437499998</v>
      </c>
      <c r="W1809" s="10">
        <f t="shared" si="173"/>
        <v>41910.068437499998</v>
      </c>
    </row>
    <row r="1810" spans="1:23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>
        <f t="shared" si="168"/>
        <v>41.407142857142858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11594</v>
      </c>
      <c r="N1810">
        <v>96</v>
      </c>
      <c r="O1810">
        <f t="shared" si="169"/>
        <v>120.77083333333333</v>
      </c>
      <c r="P1810" t="b">
        <v>0</v>
      </c>
      <c r="Q1810" t="s">
        <v>8285</v>
      </c>
      <c r="R1810" t="str">
        <f t="shared" si="170"/>
        <v>photography</v>
      </c>
      <c r="S1810" t="str">
        <f t="shared" si="171"/>
        <v>photobooks</v>
      </c>
      <c r="T1810">
        <v>1486830030</v>
      </c>
      <c r="U1810">
        <v>1483806030</v>
      </c>
      <c r="V1810" s="9">
        <f t="shared" si="172"/>
        <v>42742.680902777778</v>
      </c>
      <c r="W1810" s="10">
        <f t="shared" si="173"/>
        <v>42777.680902777778</v>
      </c>
    </row>
    <row r="1811" spans="1:23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>
        <f t="shared" si="168"/>
        <v>10.857142857142858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380</v>
      </c>
      <c r="N1811">
        <v>9</v>
      </c>
      <c r="O1811">
        <f t="shared" si="169"/>
        <v>42.222222222222221</v>
      </c>
      <c r="P1811" t="b">
        <v>0</v>
      </c>
      <c r="Q1811" t="s">
        <v>8285</v>
      </c>
      <c r="R1811" t="str">
        <f t="shared" si="170"/>
        <v>photography</v>
      </c>
      <c r="S1811" t="str">
        <f t="shared" si="171"/>
        <v>photobooks</v>
      </c>
      <c r="T1811">
        <v>1425246439</v>
      </c>
      <c r="U1811">
        <v>1422222439</v>
      </c>
      <c r="V1811" s="9">
        <f t="shared" si="172"/>
        <v>42029.907858796301</v>
      </c>
      <c r="W1811" s="10">
        <f t="shared" si="173"/>
        <v>42064.907858796301</v>
      </c>
    </row>
    <row r="1812" spans="1:23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>
        <f t="shared" si="168"/>
        <v>3.3333333333333335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15</v>
      </c>
      <c r="N1812">
        <v>2</v>
      </c>
      <c r="O1812">
        <f t="shared" si="169"/>
        <v>7.5</v>
      </c>
      <c r="P1812" t="b">
        <v>0</v>
      </c>
      <c r="Q1812" t="s">
        <v>8285</v>
      </c>
      <c r="R1812" t="str">
        <f t="shared" si="170"/>
        <v>photography</v>
      </c>
      <c r="S1812" t="str">
        <f t="shared" si="171"/>
        <v>photobooks</v>
      </c>
      <c r="T1812">
        <v>1408657826</v>
      </c>
      <c r="U1812">
        <v>1407621026</v>
      </c>
      <c r="V1812" s="9">
        <f t="shared" si="172"/>
        <v>41860.91002314815</v>
      </c>
      <c r="W1812" s="10">
        <f t="shared" si="173"/>
        <v>41872.91002314815</v>
      </c>
    </row>
    <row r="1813" spans="1:23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>
        <f t="shared" si="168"/>
        <v>7.407407407407407E-2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40</v>
      </c>
      <c r="N1813">
        <v>26</v>
      </c>
      <c r="O1813">
        <f t="shared" si="169"/>
        <v>1.5384615384615385</v>
      </c>
      <c r="P1813" t="b">
        <v>0</v>
      </c>
      <c r="Q1813" t="s">
        <v>8285</v>
      </c>
      <c r="R1813" t="str">
        <f t="shared" si="170"/>
        <v>photography</v>
      </c>
      <c r="S1813" t="str">
        <f t="shared" si="171"/>
        <v>photobooks</v>
      </c>
      <c r="T1813">
        <v>1414123200</v>
      </c>
      <c r="U1813">
        <v>1408962270</v>
      </c>
      <c r="V1813" s="9">
        <f t="shared" si="172"/>
        <v>41876.433680555558</v>
      </c>
      <c r="W1813" s="10">
        <f t="shared" si="173"/>
        <v>41936.166666666664</v>
      </c>
    </row>
    <row r="1814" spans="1:23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>
        <f t="shared" si="168"/>
        <v>13.307692307692307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865</v>
      </c>
      <c r="N1814">
        <v>23</v>
      </c>
      <c r="O1814">
        <f t="shared" si="169"/>
        <v>37.608695652173914</v>
      </c>
      <c r="P1814" t="b">
        <v>0</v>
      </c>
      <c r="Q1814" t="s">
        <v>8285</v>
      </c>
      <c r="R1814" t="str">
        <f t="shared" si="170"/>
        <v>photography</v>
      </c>
      <c r="S1814" t="str">
        <f t="shared" si="171"/>
        <v>photobooks</v>
      </c>
      <c r="T1814">
        <v>1467531536</v>
      </c>
      <c r="U1814">
        <v>1464939536</v>
      </c>
      <c r="V1814" s="9">
        <f t="shared" si="172"/>
        <v>42524.318703703699</v>
      </c>
      <c r="W1814" s="10">
        <f t="shared" si="173"/>
        <v>42554.318703703699</v>
      </c>
    </row>
    <row r="1815" spans="1:23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>
        <f t="shared" si="168"/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>
        <v>0</v>
      </c>
      <c r="O1815" t="e">
        <f t="shared" si="169"/>
        <v>#DIV/0!</v>
      </c>
      <c r="P1815" t="b">
        <v>0</v>
      </c>
      <c r="Q1815" t="s">
        <v>8285</v>
      </c>
      <c r="R1815" t="str">
        <f t="shared" si="170"/>
        <v>photography</v>
      </c>
      <c r="S1815" t="str">
        <f t="shared" si="171"/>
        <v>photobooks</v>
      </c>
      <c r="T1815">
        <v>1407532812</v>
      </c>
      <c r="U1815">
        <v>1404940812</v>
      </c>
      <c r="V1815" s="9">
        <f t="shared" si="172"/>
        <v>41829.889027777775</v>
      </c>
      <c r="W1815" s="10">
        <f t="shared" si="173"/>
        <v>41859.889027777775</v>
      </c>
    </row>
    <row r="1816" spans="1:23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>
        <f t="shared" si="168"/>
        <v>49.183333333333337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5902</v>
      </c>
      <c r="N1816">
        <v>140</v>
      </c>
      <c r="O1816">
        <f t="shared" si="169"/>
        <v>42.157142857142858</v>
      </c>
      <c r="P1816" t="b">
        <v>0</v>
      </c>
      <c r="Q1816" t="s">
        <v>8285</v>
      </c>
      <c r="R1816" t="str">
        <f t="shared" si="170"/>
        <v>photography</v>
      </c>
      <c r="S1816" t="str">
        <f t="shared" si="171"/>
        <v>photobooks</v>
      </c>
      <c r="T1816">
        <v>1425108736</v>
      </c>
      <c r="U1816">
        <v>1422516736</v>
      </c>
      <c r="V1816" s="9">
        <f t="shared" si="172"/>
        <v>42033.314074074078</v>
      </c>
      <c r="W1816" s="10">
        <f t="shared" si="173"/>
        <v>42063.314074074078</v>
      </c>
    </row>
    <row r="1817" spans="1:23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>
        <f t="shared" si="168"/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>
        <v>0</v>
      </c>
      <c r="O1817" t="e">
        <f t="shared" si="169"/>
        <v>#DIV/0!</v>
      </c>
      <c r="P1817" t="b">
        <v>0</v>
      </c>
      <c r="Q1817" t="s">
        <v>8285</v>
      </c>
      <c r="R1817" t="str">
        <f t="shared" si="170"/>
        <v>photography</v>
      </c>
      <c r="S1817" t="str">
        <f t="shared" si="171"/>
        <v>photobooks</v>
      </c>
      <c r="T1817">
        <v>1435787137</v>
      </c>
      <c r="U1817">
        <v>1434577537</v>
      </c>
      <c r="V1817" s="9">
        <f t="shared" si="172"/>
        <v>42172.906678240746</v>
      </c>
      <c r="W1817" s="10">
        <f t="shared" si="173"/>
        <v>42186.906678240746</v>
      </c>
    </row>
    <row r="1818" spans="1:23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>
        <f t="shared" si="168"/>
        <v>2.036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509</v>
      </c>
      <c r="N1818">
        <v>6</v>
      </c>
      <c r="O1818">
        <f t="shared" si="169"/>
        <v>84.833333333333329</v>
      </c>
      <c r="P1818" t="b">
        <v>0</v>
      </c>
      <c r="Q1818" t="s">
        <v>8285</v>
      </c>
      <c r="R1818" t="str">
        <f t="shared" si="170"/>
        <v>photography</v>
      </c>
      <c r="S1818" t="str">
        <f t="shared" si="171"/>
        <v>photobooks</v>
      </c>
      <c r="T1818">
        <v>1469473200</v>
      </c>
      <c r="U1818">
        <v>1467061303</v>
      </c>
      <c r="V1818" s="9">
        <f t="shared" si="172"/>
        <v>42548.876192129625</v>
      </c>
      <c r="W1818" s="10">
        <f t="shared" si="173"/>
        <v>42576.791666666672</v>
      </c>
    </row>
    <row r="1819" spans="1:23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>
        <f t="shared" si="168"/>
        <v>52.327777777777776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9419</v>
      </c>
      <c r="N1819">
        <v>100</v>
      </c>
      <c r="O1819">
        <f t="shared" si="169"/>
        <v>94.19</v>
      </c>
      <c r="P1819" t="b">
        <v>0</v>
      </c>
      <c r="Q1819" t="s">
        <v>8285</v>
      </c>
      <c r="R1819" t="str">
        <f t="shared" si="170"/>
        <v>photography</v>
      </c>
      <c r="S1819" t="str">
        <f t="shared" si="171"/>
        <v>photobooks</v>
      </c>
      <c r="T1819">
        <v>1485759540</v>
      </c>
      <c r="U1819">
        <v>1480607607</v>
      </c>
      <c r="V1819" s="9">
        <f t="shared" si="172"/>
        <v>42705.662118055552</v>
      </c>
      <c r="W1819" s="10">
        <f t="shared" si="173"/>
        <v>42765.290972222225</v>
      </c>
    </row>
    <row r="1820" spans="1:23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>
        <f t="shared" si="168"/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>
        <v>0</v>
      </c>
      <c r="O1820" t="e">
        <f t="shared" si="169"/>
        <v>#DIV/0!</v>
      </c>
      <c r="P1820" t="b">
        <v>0</v>
      </c>
      <c r="Q1820" t="s">
        <v>8285</v>
      </c>
      <c r="R1820" t="str">
        <f t="shared" si="170"/>
        <v>photography</v>
      </c>
      <c r="S1820" t="str">
        <f t="shared" si="171"/>
        <v>photobooks</v>
      </c>
      <c r="T1820">
        <v>1428035850</v>
      </c>
      <c r="U1820">
        <v>1425447450</v>
      </c>
      <c r="V1820" s="9">
        <f t="shared" si="172"/>
        <v>42067.234375</v>
      </c>
      <c r="W1820" s="10">
        <f t="shared" si="173"/>
        <v>42097.192708333328</v>
      </c>
    </row>
    <row r="1821" spans="1:23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>
        <f t="shared" si="168"/>
        <v>2.083333333333333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25</v>
      </c>
      <c r="N1821">
        <v>4</v>
      </c>
      <c r="O1821">
        <f t="shared" si="169"/>
        <v>6.25</v>
      </c>
      <c r="P1821" t="b">
        <v>0</v>
      </c>
      <c r="Q1821" t="s">
        <v>8285</v>
      </c>
      <c r="R1821" t="str">
        <f t="shared" si="170"/>
        <v>photography</v>
      </c>
      <c r="S1821" t="str">
        <f t="shared" si="171"/>
        <v>photobooks</v>
      </c>
      <c r="T1821">
        <v>1406743396</v>
      </c>
      <c r="U1821">
        <v>1404151396</v>
      </c>
      <c r="V1821" s="9">
        <f t="shared" si="172"/>
        <v>41820.752268518518</v>
      </c>
      <c r="W1821" s="10">
        <f t="shared" si="173"/>
        <v>41850.752268518518</v>
      </c>
    </row>
    <row r="1822" spans="1:23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>
        <f t="shared" si="168"/>
        <v>6.565384615384616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1707</v>
      </c>
      <c r="N1822">
        <v>8</v>
      </c>
      <c r="O1822">
        <f t="shared" si="169"/>
        <v>213.375</v>
      </c>
      <c r="P1822" t="b">
        <v>0</v>
      </c>
      <c r="Q1822" t="s">
        <v>8285</v>
      </c>
      <c r="R1822" t="str">
        <f t="shared" si="170"/>
        <v>photography</v>
      </c>
      <c r="S1822" t="str">
        <f t="shared" si="171"/>
        <v>photobooks</v>
      </c>
      <c r="T1822">
        <v>1427850090</v>
      </c>
      <c r="U1822">
        <v>1425261690</v>
      </c>
      <c r="V1822" s="9">
        <f t="shared" si="172"/>
        <v>42065.084375000006</v>
      </c>
      <c r="W1822" s="10">
        <f t="shared" si="173"/>
        <v>42095.042708333334</v>
      </c>
    </row>
    <row r="1823" spans="1:23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>
        <f t="shared" si="168"/>
        <v>134.88999999999999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3372.25</v>
      </c>
      <c r="N1823">
        <v>57</v>
      </c>
      <c r="O1823">
        <f t="shared" si="169"/>
        <v>59.162280701754383</v>
      </c>
      <c r="P1823" t="b">
        <v>1</v>
      </c>
      <c r="Q1823" t="s">
        <v>8276</v>
      </c>
      <c r="R1823" t="str">
        <f t="shared" si="170"/>
        <v>music</v>
      </c>
      <c r="S1823" t="str">
        <f t="shared" si="171"/>
        <v>rock</v>
      </c>
      <c r="T1823">
        <v>1330760367</v>
      </c>
      <c r="U1823">
        <v>1326872367</v>
      </c>
      <c r="V1823" s="9">
        <f t="shared" si="172"/>
        <v>40926.319062499999</v>
      </c>
      <c r="W1823" s="10">
        <f t="shared" si="173"/>
        <v>40971.319062499999</v>
      </c>
    </row>
    <row r="1824" spans="1:23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>
        <f t="shared" si="168"/>
        <v>100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300</v>
      </c>
      <c r="N1824">
        <v>11</v>
      </c>
      <c r="O1824">
        <f t="shared" si="169"/>
        <v>27.272727272727273</v>
      </c>
      <c r="P1824" t="b">
        <v>1</v>
      </c>
      <c r="Q1824" t="s">
        <v>8276</v>
      </c>
      <c r="R1824" t="str">
        <f t="shared" si="170"/>
        <v>music</v>
      </c>
      <c r="S1824" t="str">
        <f t="shared" si="171"/>
        <v>rock</v>
      </c>
      <c r="T1824">
        <v>1391194860</v>
      </c>
      <c r="U1824">
        <v>1388084862</v>
      </c>
      <c r="V1824" s="9">
        <f t="shared" si="172"/>
        <v>41634.797013888885</v>
      </c>
      <c r="W1824" s="10">
        <f t="shared" si="173"/>
        <v>41670.792361111111</v>
      </c>
    </row>
    <row r="1825" spans="1:23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>
        <f t="shared" si="168"/>
        <v>115.85714285714286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811</v>
      </c>
      <c r="N1825">
        <v>33</v>
      </c>
      <c r="O1825">
        <f t="shared" si="169"/>
        <v>24.575757575757574</v>
      </c>
      <c r="P1825" t="b">
        <v>1</v>
      </c>
      <c r="Q1825" t="s">
        <v>8276</v>
      </c>
      <c r="R1825" t="str">
        <f t="shared" si="170"/>
        <v>music</v>
      </c>
      <c r="S1825" t="str">
        <f t="shared" si="171"/>
        <v>rock</v>
      </c>
      <c r="T1825">
        <v>1351095976</v>
      </c>
      <c r="U1825">
        <v>1348503976</v>
      </c>
      <c r="V1825" s="9">
        <f t="shared" si="172"/>
        <v>41176.684907407405</v>
      </c>
      <c r="W1825" s="10">
        <f t="shared" si="173"/>
        <v>41206.684907407405</v>
      </c>
    </row>
    <row r="1826" spans="1:23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>
        <f t="shared" si="168"/>
        <v>100.06666666666666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3002</v>
      </c>
      <c r="N1826">
        <v>40</v>
      </c>
      <c r="O1826">
        <f t="shared" si="169"/>
        <v>75.05</v>
      </c>
      <c r="P1826" t="b">
        <v>1</v>
      </c>
      <c r="Q1826" t="s">
        <v>8276</v>
      </c>
      <c r="R1826" t="str">
        <f t="shared" si="170"/>
        <v>music</v>
      </c>
      <c r="S1826" t="str">
        <f t="shared" si="171"/>
        <v>rock</v>
      </c>
      <c r="T1826">
        <v>1389146880</v>
      </c>
      <c r="U1826">
        <v>1387403967</v>
      </c>
      <c r="V1826" s="9">
        <f t="shared" si="172"/>
        <v>41626.916284722225</v>
      </c>
      <c r="W1826" s="10">
        <f t="shared" si="173"/>
        <v>41647.088888888888</v>
      </c>
    </row>
    <row r="1827" spans="1:23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>
        <f t="shared" si="168"/>
        <v>105.05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2101</v>
      </c>
      <c r="N1827">
        <v>50</v>
      </c>
      <c r="O1827">
        <f t="shared" si="169"/>
        <v>42.02</v>
      </c>
      <c r="P1827" t="b">
        <v>1</v>
      </c>
      <c r="Q1827" t="s">
        <v>8276</v>
      </c>
      <c r="R1827" t="str">
        <f t="shared" si="170"/>
        <v>music</v>
      </c>
      <c r="S1827" t="str">
        <f t="shared" si="171"/>
        <v>rock</v>
      </c>
      <c r="T1827">
        <v>1373572903</v>
      </c>
      <c r="U1827">
        <v>1371585703</v>
      </c>
      <c r="V1827" s="9">
        <f t="shared" si="172"/>
        <v>41443.83452546296</v>
      </c>
      <c r="W1827" s="10">
        <f t="shared" si="173"/>
        <v>41466.83452546296</v>
      </c>
    </row>
    <row r="1828" spans="1:23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>
        <f t="shared" si="168"/>
        <v>101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2020</v>
      </c>
      <c r="N1828">
        <v>38</v>
      </c>
      <c r="O1828">
        <f t="shared" si="169"/>
        <v>53.157894736842103</v>
      </c>
      <c r="P1828" t="b">
        <v>1</v>
      </c>
      <c r="Q1828" t="s">
        <v>8276</v>
      </c>
      <c r="R1828" t="str">
        <f t="shared" si="170"/>
        <v>music</v>
      </c>
      <c r="S1828" t="str">
        <f t="shared" si="171"/>
        <v>rock</v>
      </c>
      <c r="T1828">
        <v>1392675017</v>
      </c>
      <c r="U1828">
        <v>1390083017</v>
      </c>
      <c r="V1828" s="9">
        <f t="shared" si="172"/>
        <v>41657.923807870371</v>
      </c>
      <c r="W1828" s="10">
        <f t="shared" si="173"/>
        <v>41687.923807870371</v>
      </c>
    </row>
    <row r="1829" spans="1:23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>
        <f t="shared" si="168"/>
        <v>100.66250000000001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8053</v>
      </c>
      <c r="N1829">
        <v>96</v>
      </c>
      <c r="O1829">
        <f t="shared" si="169"/>
        <v>83.885416666666671</v>
      </c>
      <c r="P1829" t="b">
        <v>1</v>
      </c>
      <c r="Q1829" t="s">
        <v>8276</v>
      </c>
      <c r="R1829" t="str">
        <f t="shared" si="170"/>
        <v>music</v>
      </c>
      <c r="S1829" t="str">
        <f t="shared" si="171"/>
        <v>rock</v>
      </c>
      <c r="T1829">
        <v>1299138561</v>
      </c>
      <c r="U1829">
        <v>1294818561</v>
      </c>
      <c r="V1829" s="9">
        <f t="shared" si="172"/>
        <v>40555.325937499998</v>
      </c>
      <c r="W1829" s="10">
        <f t="shared" si="173"/>
        <v>40605.325937499998</v>
      </c>
    </row>
    <row r="1830" spans="1:23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>
        <f t="shared" si="168"/>
        <v>100.16000000000001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20032</v>
      </c>
      <c r="N1830">
        <v>48</v>
      </c>
      <c r="O1830">
        <f t="shared" si="169"/>
        <v>417.33333333333331</v>
      </c>
      <c r="P1830" t="b">
        <v>1</v>
      </c>
      <c r="Q1830" t="s">
        <v>8276</v>
      </c>
      <c r="R1830" t="str">
        <f t="shared" si="170"/>
        <v>music</v>
      </c>
      <c r="S1830" t="str">
        <f t="shared" si="171"/>
        <v>rock</v>
      </c>
      <c r="T1830">
        <v>1399672800</v>
      </c>
      <c r="U1830">
        <v>1396906530</v>
      </c>
      <c r="V1830" s="9">
        <f t="shared" si="172"/>
        <v>41736.899652777778</v>
      </c>
      <c r="W1830" s="10">
        <f t="shared" si="173"/>
        <v>41768.916666666664</v>
      </c>
    </row>
    <row r="1831" spans="1:23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>
        <f t="shared" si="168"/>
        <v>166.68333333333334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2500.25</v>
      </c>
      <c r="N1831">
        <v>33</v>
      </c>
      <c r="O1831">
        <f t="shared" si="169"/>
        <v>75.765151515151516</v>
      </c>
      <c r="P1831" t="b">
        <v>1</v>
      </c>
      <c r="Q1831" t="s">
        <v>8276</v>
      </c>
      <c r="R1831" t="str">
        <f t="shared" si="170"/>
        <v>music</v>
      </c>
      <c r="S1831" t="str">
        <f t="shared" si="171"/>
        <v>rock</v>
      </c>
      <c r="T1831">
        <v>1295647200</v>
      </c>
      <c r="U1831">
        <v>1291428371</v>
      </c>
      <c r="V1831" s="9">
        <f t="shared" si="172"/>
        <v>40516.087627314817</v>
      </c>
      <c r="W1831" s="10">
        <f t="shared" si="173"/>
        <v>40564.916666666664</v>
      </c>
    </row>
    <row r="1832" spans="1:23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>
        <f t="shared" si="168"/>
        <v>101.53333333333335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15230</v>
      </c>
      <c r="N1832">
        <v>226</v>
      </c>
      <c r="O1832">
        <f t="shared" si="169"/>
        <v>67.389380530973455</v>
      </c>
      <c r="P1832" t="b">
        <v>1</v>
      </c>
      <c r="Q1832" t="s">
        <v>8276</v>
      </c>
      <c r="R1832" t="str">
        <f t="shared" si="170"/>
        <v>music</v>
      </c>
      <c r="S1832" t="str">
        <f t="shared" si="171"/>
        <v>rock</v>
      </c>
      <c r="T1832">
        <v>1393259107</v>
      </c>
      <c r="U1832">
        <v>1390667107</v>
      </c>
      <c r="V1832" s="9">
        <f t="shared" si="172"/>
        <v>41664.684108796297</v>
      </c>
      <c r="W1832" s="10">
        <f t="shared" si="173"/>
        <v>41694.684108796297</v>
      </c>
    </row>
    <row r="1833" spans="1:23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>
        <f t="shared" si="168"/>
        <v>103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1030</v>
      </c>
      <c r="N1833">
        <v>14</v>
      </c>
      <c r="O1833">
        <f t="shared" si="169"/>
        <v>73.571428571428569</v>
      </c>
      <c r="P1833" t="b">
        <v>1</v>
      </c>
      <c r="Q1833" t="s">
        <v>8276</v>
      </c>
      <c r="R1833" t="str">
        <f t="shared" si="170"/>
        <v>music</v>
      </c>
      <c r="S1833" t="str">
        <f t="shared" si="171"/>
        <v>rock</v>
      </c>
      <c r="T1833">
        <v>1336866863</v>
      </c>
      <c r="U1833">
        <v>1335570863</v>
      </c>
      <c r="V1833" s="9">
        <f t="shared" si="172"/>
        <v>41026.996099537035</v>
      </c>
      <c r="W1833" s="10">
        <f t="shared" si="173"/>
        <v>41041.996099537035</v>
      </c>
    </row>
    <row r="1834" spans="1:23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>
        <f t="shared" si="168"/>
        <v>142.85714285714286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500</v>
      </c>
      <c r="N1834">
        <v>20</v>
      </c>
      <c r="O1834">
        <f t="shared" si="169"/>
        <v>25</v>
      </c>
      <c r="P1834" t="b">
        <v>1</v>
      </c>
      <c r="Q1834" t="s">
        <v>8276</v>
      </c>
      <c r="R1834" t="str">
        <f t="shared" si="170"/>
        <v>music</v>
      </c>
      <c r="S1834" t="str">
        <f t="shared" si="171"/>
        <v>rock</v>
      </c>
      <c r="T1834">
        <v>1299243427</v>
      </c>
      <c r="U1834">
        <v>1296651427</v>
      </c>
      <c r="V1834" s="9">
        <f t="shared" si="172"/>
        <v>40576.539664351854</v>
      </c>
      <c r="W1834" s="10">
        <f t="shared" si="173"/>
        <v>40606.539664351854</v>
      </c>
    </row>
    <row r="1835" spans="1:23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>
        <f t="shared" si="168"/>
        <v>262.5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1050</v>
      </c>
      <c r="N1835">
        <v>25</v>
      </c>
      <c r="O1835">
        <f t="shared" si="169"/>
        <v>42</v>
      </c>
      <c r="P1835" t="b">
        <v>1</v>
      </c>
      <c r="Q1835" t="s">
        <v>8276</v>
      </c>
      <c r="R1835" t="str">
        <f t="shared" si="170"/>
        <v>music</v>
      </c>
      <c r="S1835" t="str">
        <f t="shared" si="171"/>
        <v>rock</v>
      </c>
      <c r="T1835">
        <v>1362211140</v>
      </c>
      <c r="U1835">
        <v>1359421403</v>
      </c>
      <c r="V1835" s="9">
        <f t="shared" si="172"/>
        <v>41303.044016203705</v>
      </c>
      <c r="W1835" s="10">
        <f t="shared" si="173"/>
        <v>41335.332638888889</v>
      </c>
    </row>
    <row r="1836" spans="1:23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>
        <f t="shared" si="168"/>
        <v>118.05000000000001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11805</v>
      </c>
      <c r="N1836">
        <v>90</v>
      </c>
      <c r="O1836">
        <f t="shared" si="169"/>
        <v>131.16666666666666</v>
      </c>
      <c r="P1836" t="b">
        <v>1</v>
      </c>
      <c r="Q1836" t="s">
        <v>8276</v>
      </c>
      <c r="R1836" t="str">
        <f t="shared" si="170"/>
        <v>music</v>
      </c>
      <c r="S1836" t="str">
        <f t="shared" si="171"/>
        <v>rock</v>
      </c>
      <c r="T1836">
        <v>1422140895</v>
      </c>
      <c r="U1836">
        <v>1418684895</v>
      </c>
      <c r="V1836" s="9">
        <f t="shared" si="172"/>
        <v>41988.964062500003</v>
      </c>
      <c r="W1836" s="10">
        <f t="shared" si="173"/>
        <v>42028.964062500003</v>
      </c>
    </row>
    <row r="1837" spans="1:23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>
        <f t="shared" si="168"/>
        <v>104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520</v>
      </c>
      <c r="N1837">
        <v>11</v>
      </c>
      <c r="O1837">
        <f t="shared" si="169"/>
        <v>47.272727272727273</v>
      </c>
      <c r="P1837" t="b">
        <v>1</v>
      </c>
      <c r="Q1837" t="s">
        <v>8276</v>
      </c>
      <c r="R1837" t="str">
        <f t="shared" si="170"/>
        <v>music</v>
      </c>
      <c r="S1837" t="str">
        <f t="shared" si="171"/>
        <v>rock</v>
      </c>
      <c r="T1837">
        <v>1459439471</v>
      </c>
      <c r="U1837">
        <v>1456851071</v>
      </c>
      <c r="V1837" s="9">
        <f t="shared" si="172"/>
        <v>42430.702210648145</v>
      </c>
      <c r="W1837" s="10">
        <f t="shared" si="173"/>
        <v>42460.660543981481</v>
      </c>
    </row>
    <row r="1838" spans="1:23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>
        <f t="shared" si="168"/>
        <v>200.34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10017</v>
      </c>
      <c r="N1838">
        <v>55</v>
      </c>
      <c r="O1838">
        <f t="shared" si="169"/>
        <v>182.12727272727273</v>
      </c>
      <c r="P1838" t="b">
        <v>1</v>
      </c>
      <c r="Q1838" t="s">
        <v>8276</v>
      </c>
      <c r="R1838" t="str">
        <f t="shared" si="170"/>
        <v>music</v>
      </c>
      <c r="S1838" t="str">
        <f t="shared" si="171"/>
        <v>rock</v>
      </c>
      <c r="T1838">
        <v>1361129129</v>
      </c>
      <c r="U1838">
        <v>1359660329</v>
      </c>
      <c r="V1838" s="9">
        <f t="shared" si="172"/>
        <v>41305.809363425928</v>
      </c>
      <c r="W1838" s="10">
        <f t="shared" si="173"/>
        <v>41322.809363425928</v>
      </c>
    </row>
    <row r="1839" spans="1:23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>
        <f t="shared" si="168"/>
        <v>306.83333333333331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1841</v>
      </c>
      <c r="N1839">
        <v>30</v>
      </c>
      <c r="O1839">
        <f t="shared" si="169"/>
        <v>61.366666666666667</v>
      </c>
      <c r="P1839" t="b">
        <v>1</v>
      </c>
      <c r="Q1839" t="s">
        <v>8276</v>
      </c>
      <c r="R1839" t="str">
        <f t="shared" si="170"/>
        <v>music</v>
      </c>
      <c r="S1839" t="str">
        <f t="shared" si="171"/>
        <v>rock</v>
      </c>
      <c r="T1839">
        <v>1332029335</v>
      </c>
      <c r="U1839">
        <v>1326848935</v>
      </c>
      <c r="V1839" s="9">
        <f t="shared" si="172"/>
        <v>40926.047858796301</v>
      </c>
      <c r="W1839" s="10">
        <f t="shared" si="173"/>
        <v>40986.006192129629</v>
      </c>
    </row>
    <row r="1840" spans="1:23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>
        <f t="shared" si="168"/>
        <v>100.149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1001.49</v>
      </c>
      <c r="N1840">
        <v>28</v>
      </c>
      <c r="O1840">
        <f t="shared" si="169"/>
        <v>35.767499999999998</v>
      </c>
      <c r="P1840" t="b">
        <v>1</v>
      </c>
      <c r="Q1840" t="s">
        <v>8276</v>
      </c>
      <c r="R1840" t="str">
        <f t="shared" si="170"/>
        <v>music</v>
      </c>
      <c r="S1840" t="str">
        <f t="shared" si="171"/>
        <v>rock</v>
      </c>
      <c r="T1840">
        <v>1317438000</v>
      </c>
      <c r="U1840">
        <v>1314989557</v>
      </c>
      <c r="V1840" s="9">
        <f t="shared" si="172"/>
        <v>40788.786539351851</v>
      </c>
      <c r="W1840" s="10">
        <f t="shared" si="173"/>
        <v>40817.125</v>
      </c>
    </row>
    <row r="1841" spans="1:23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>
        <f t="shared" si="168"/>
        <v>205.29999999999998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2053</v>
      </c>
      <c r="N1841">
        <v>45</v>
      </c>
      <c r="O1841">
        <f t="shared" si="169"/>
        <v>45.62222222222222</v>
      </c>
      <c r="P1841" t="b">
        <v>1</v>
      </c>
      <c r="Q1841" t="s">
        <v>8276</v>
      </c>
      <c r="R1841" t="str">
        <f t="shared" si="170"/>
        <v>music</v>
      </c>
      <c r="S1841" t="str">
        <f t="shared" si="171"/>
        <v>rock</v>
      </c>
      <c r="T1841">
        <v>1475342382</v>
      </c>
      <c r="U1841">
        <v>1472750382</v>
      </c>
      <c r="V1841" s="9">
        <f t="shared" si="172"/>
        <v>42614.722013888888</v>
      </c>
      <c r="W1841" s="10">
        <f t="shared" si="173"/>
        <v>42644.722013888888</v>
      </c>
    </row>
    <row r="1842" spans="1:23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>
        <f t="shared" si="168"/>
        <v>108.88888888888889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980</v>
      </c>
      <c r="N1842">
        <v>13</v>
      </c>
      <c r="O1842">
        <f t="shared" si="169"/>
        <v>75.384615384615387</v>
      </c>
      <c r="P1842" t="b">
        <v>1</v>
      </c>
      <c r="Q1842" t="s">
        <v>8276</v>
      </c>
      <c r="R1842" t="str">
        <f t="shared" si="170"/>
        <v>music</v>
      </c>
      <c r="S1842" t="str">
        <f t="shared" si="171"/>
        <v>rock</v>
      </c>
      <c r="T1842">
        <v>1367902740</v>
      </c>
      <c r="U1842">
        <v>1366251510</v>
      </c>
      <c r="V1842" s="9">
        <f t="shared" si="172"/>
        <v>41382.096180555556</v>
      </c>
      <c r="W1842" s="10">
        <f t="shared" si="173"/>
        <v>41401.207638888889</v>
      </c>
    </row>
    <row r="1843" spans="1:23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>
        <f t="shared" si="168"/>
        <v>101.75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2035</v>
      </c>
      <c r="N1843">
        <v>40</v>
      </c>
      <c r="O1843">
        <f t="shared" si="169"/>
        <v>50.875</v>
      </c>
      <c r="P1843" t="b">
        <v>1</v>
      </c>
      <c r="Q1843" t="s">
        <v>8276</v>
      </c>
      <c r="R1843" t="str">
        <f t="shared" si="170"/>
        <v>music</v>
      </c>
      <c r="S1843" t="str">
        <f t="shared" si="171"/>
        <v>rock</v>
      </c>
      <c r="T1843">
        <v>1400561940</v>
      </c>
      <c r="U1843">
        <v>1397679445</v>
      </c>
      <c r="V1843" s="9">
        <f t="shared" si="172"/>
        <v>41745.84542824074</v>
      </c>
      <c r="W1843" s="10">
        <f t="shared" si="173"/>
        <v>41779.207638888889</v>
      </c>
    </row>
    <row r="1844" spans="1:23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>
        <f t="shared" si="168"/>
        <v>125.25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2505</v>
      </c>
      <c r="N1844">
        <v>21</v>
      </c>
      <c r="O1844">
        <f t="shared" si="169"/>
        <v>119.28571428571429</v>
      </c>
      <c r="P1844" t="b">
        <v>1</v>
      </c>
      <c r="Q1844" t="s">
        <v>8276</v>
      </c>
      <c r="R1844" t="str">
        <f t="shared" si="170"/>
        <v>music</v>
      </c>
      <c r="S1844" t="str">
        <f t="shared" si="171"/>
        <v>rock</v>
      </c>
      <c r="T1844">
        <v>1425275940</v>
      </c>
      <c r="U1844">
        <v>1422371381</v>
      </c>
      <c r="V1844" s="9">
        <f t="shared" si="172"/>
        <v>42031.631724537037</v>
      </c>
      <c r="W1844" s="10">
        <f t="shared" si="173"/>
        <v>42065.249305555553</v>
      </c>
    </row>
    <row r="1845" spans="1:23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>
        <f t="shared" si="168"/>
        <v>124.0061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12400.61</v>
      </c>
      <c r="N1845">
        <v>134</v>
      </c>
      <c r="O1845">
        <f t="shared" si="169"/>
        <v>92.541865671641801</v>
      </c>
      <c r="P1845" t="b">
        <v>1</v>
      </c>
      <c r="Q1845" t="s">
        <v>8276</v>
      </c>
      <c r="R1845" t="str">
        <f t="shared" si="170"/>
        <v>music</v>
      </c>
      <c r="S1845" t="str">
        <f t="shared" si="171"/>
        <v>rock</v>
      </c>
      <c r="T1845">
        <v>1298245954</v>
      </c>
      <c r="U1845">
        <v>1295653954</v>
      </c>
      <c r="V1845" s="9">
        <f t="shared" si="172"/>
        <v>40564.994837962964</v>
      </c>
      <c r="W1845" s="10">
        <f t="shared" si="173"/>
        <v>40594.994837962964</v>
      </c>
    </row>
    <row r="1846" spans="1:23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>
        <f t="shared" si="168"/>
        <v>101.4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1521</v>
      </c>
      <c r="N1846">
        <v>20</v>
      </c>
      <c r="O1846">
        <f t="shared" si="169"/>
        <v>76.05</v>
      </c>
      <c r="P1846" t="b">
        <v>1</v>
      </c>
      <c r="Q1846" t="s">
        <v>8276</v>
      </c>
      <c r="R1846" t="str">
        <f t="shared" si="170"/>
        <v>music</v>
      </c>
      <c r="S1846" t="str">
        <f t="shared" si="171"/>
        <v>rock</v>
      </c>
      <c r="T1846">
        <v>1307761200</v>
      </c>
      <c r="U1846">
        <v>1304464914</v>
      </c>
      <c r="V1846" s="9">
        <f t="shared" si="172"/>
        <v>40666.973541666666</v>
      </c>
      <c r="W1846" s="10">
        <f t="shared" si="173"/>
        <v>40705.125</v>
      </c>
    </row>
    <row r="1847" spans="1:23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>
        <f t="shared" si="168"/>
        <v>100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1000</v>
      </c>
      <c r="N1847">
        <v>19</v>
      </c>
      <c r="O1847">
        <f t="shared" si="169"/>
        <v>52.631578947368418</v>
      </c>
      <c r="P1847" t="b">
        <v>1</v>
      </c>
      <c r="Q1847" t="s">
        <v>8276</v>
      </c>
      <c r="R1847" t="str">
        <f t="shared" si="170"/>
        <v>music</v>
      </c>
      <c r="S1847" t="str">
        <f t="shared" si="171"/>
        <v>rock</v>
      </c>
      <c r="T1847">
        <v>1466139300</v>
      </c>
      <c r="U1847">
        <v>1464854398</v>
      </c>
      <c r="V1847" s="9">
        <f t="shared" si="172"/>
        <v>42523.333310185189</v>
      </c>
      <c r="W1847" s="10">
        <f t="shared" si="173"/>
        <v>42538.204861111109</v>
      </c>
    </row>
    <row r="1848" spans="1:23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>
        <f t="shared" si="168"/>
        <v>137.92666666666668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20689</v>
      </c>
      <c r="N1848">
        <v>209</v>
      </c>
      <c r="O1848">
        <f t="shared" si="169"/>
        <v>98.990430622009569</v>
      </c>
      <c r="P1848" t="b">
        <v>1</v>
      </c>
      <c r="Q1848" t="s">
        <v>8276</v>
      </c>
      <c r="R1848" t="str">
        <f t="shared" si="170"/>
        <v>music</v>
      </c>
      <c r="S1848" t="str">
        <f t="shared" si="171"/>
        <v>rock</v>
      </c>
      <c r="T1848">
        <v>1355585777</v>
      </c>
      <c r="U1848">
        <v>1352993777</v>
      </c>
      <c r="V1848" s="9">
        <f t="shared" si="172"/>
        <v>41228.650196759263</v>
      </c>
      <c r="W1848" s="10">
        <f t="shared" si="173"/>
        <v>41258.650196759263</v>
      </c>
    </row>
    <row r="1849" spans="1:23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>
        <f t="shared" si="168"/>
        <v>120.88000000000001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3022</v>
      </c>
      <c r="N1849">
        <v>38</v>
      </c>
      <c r="O1849">
        <f t="shared" si="169"/>
        <v>79.526315789473685</v>
      </c>
      <c r="P1849" t="b">
        <v>1</v>
      </c>
      <c r="Q1849" t="s">
        <v>8276</v>
      </c>
      <c r="R1849" t="str">
        <f t="shared" si="170"/>
        <v>music</v>
      </c>
      <c r="S1849" t="str">
        <f t="shared" si="171"/>
        <v>rock</v>
      </c>
      <c r="T1849">
        <v>1429594832</v>
      </c>
      <c r="U1849">
        <v>1427780432</v>
      </c>
      <c r="V1849" s="9">
        <f t="shared" si="172"/>
        <v>42094.236481481479</v>
      </c>
      <c r="W1849" s="10">
        <f t="shared" si="173"/>
        <v>42115.236481481479</v>
      </c>
    </row>
    <row r="1850" spans="1:23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>
        <f t="shared" si="168"/>
        <v>107.36666666666667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3221</v>
      </c>
      <c r="N1850">
        <v>24</v>
      </c>
      <c r="O1850">
        <f t="shared" si="169"/>
        <v>134.20833333333334</v>
      </c>
      <c r="P1850" t="b">
        <v>1</v>
      </c>
      <c r="Q1850" t="s">
        <v>8276</v>
      </c>
      <c r="R1850" t="str">
        <f t="shared" si="170"/>
        <v>music</v>
      </c>
      <c r="S1850" t="str">
        <f t="shared" si="171"/>
        <v>rock</v>
      </c>
      <c r="T1850">
        <v>1312095540</v>
      </c>
      <c r="U1850">
        <v>1306608888</v>
      </c>
      <c r="V1850" s="9">
        <f t="shared" si="172"/>
        <v>40691.788055555553</v>
      </c>
      <c r="W1850" s="10">
        <f t="shared" si="173"/>
        <v>40755.290972222225</v>
      </c>
    </row>
    <row r="1851" spans="1:23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>
        <f t="shared" si="168"/>
        <v>100.33333333333334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301</v>
      </c>
      <c r="N1851">
        <v>8</v>
      </c>
      <c r="O1851">
        <f t="shared" si="169"/>
        <v>37.625</v>
      </c>
      <c r="P1851" t="b">
        <v>1</v>
      </c>
      <c r="Q1851" t="s">
        <v>8276</v>
      </c>
      <c r="R1851" t="str">
        <f t="shared" si="170"/>
        <v>music</v>
      </c>
      <c r="S1851" t="str">
        <f t="shared" si="171"/>
        <v>rock</v>
      </c>
      <c r="T1851">
        <v>1350505059</v>
      </c>
      <c r="U1851">
        <v>1347913059</v>
      </c>
      <c r="V1851" s="9">
        <f t="shared" si="172"/>
        <v>41169.845590277779</v>
      </c>
      <c r="W1851" s="10">
        <f t="shared" si="173"/>
        <v>41199.845590277779</v>
      </c>
    </row>
    <row r="1852" spans="1:23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>
        <f t="shared" si="168"/>
        <v>101.52222222222223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9137</v>
      </c>
      <c r="N1852">
        <v>179</v>
      </c>
      <c r="O1852">
        <f t="shared" si="169"/>
        <v>51.044692737430168</v>
      </c>
      <c r="P1852" t="b">
        <v>1</v>
      </c>
      <c r="Q1852" t="s">
        <v>8276</v>
      </c>
      <c r="R1852" t="str">
        <f t="shared" si="170"/>
        <v>music</v>
      </c>
      <c r="S1852" t="str">
        <f t="shared" si="171"/>
        <v>rock</v>
      </c>
      <c r="T1852">
        <v>1405033300</v>
      </c>
      <c r="U1852">
        <v>1402441300</v>
      </c>
      <c r="V1852" s="9">
        <f t="shared" si="172"/>
        <v>41800.959490740745</v>
      </c>
      <c r="W1852" s="10">
        <f t="shared" si="173"/>
        <v>41830.959490740745</v>
      </c>
    </row>
    <row r="1853" spans="1:23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>
        <f t="shared" si="168"/>
        <v>100.07692307692308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1301</v>
      </c>
      <c r="N1853">
        <v>26</v>
      </c>
      <c r="O1853">
        <f t="shared" si="169"/>
        <v>50.03846153846154</v>
      </c>
      <c r="P1853" t="b">
        <v>1</v>
      </c>
      <c r="Q1853" t="s">
        <v>8276</v>
      </c>
      <c r="R1853" t="str">
        <f t="shared" si="170"/>
        <v>music</v>
      </c>
      <c r="S1853" t="str">
        <f t="shared" si="171"/>
        <v>rock</v>
      </c>
      <c r="T1853">
        <v>1406509200</v>
      </c>
      <c r="U1853">
        <v>1404769538</v>
      </c>
      <c r="V1853" s="9">
        <f t="shared" si="172"/>
        <v>41827.906689814816</v>
      </c>
      <c r="W1853" s="10">
        <f t="shared" si="173"/>
        <v>41848.041666666664</v>
      </c>
    </row>
    <row r="1854" spans="1:23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>
        <f t="shared" si="168"/>
        <v>116.96666666666667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17545</v>
      </c>
      <c r="N1854">
        <v>131</v>
      </c>
      <c r="O1854">
        <f t="shared" si="169"/>
        <v>133.93129770992365</v>
      </c>
      <c r="P1854" t="b">
        <v>1</v>
      </c>
      <c r="Q1854" t="s">
        <v>8276</v>
      </c>
      <c r="R1854" t="str">
        <f t="shared" si="170"/>
        <v>music</v>
      </c>
      <c r="S1854" t="str">
        <f t="shared" si="171"/>
        <v>rock</v>
      </c>
      <c r="T1854">
        <v>1429920000</v>
      </c>
      <c r="U1854">
        <v>1426703452</v>
      </c>
      <c r="V1854" s="9">
        <f t="shared" si="172"/>
        <v>42081.77143518519</v>
      </c>
      <c r="W1854" s="10">
        <f t="shared" si="173"/>
        <v>42119</v>
      </c>
    </row>
    <row r="1855" spans="1:23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>
        <f t="shared" si="168"/>
        <v>101.875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815</v>
      </c>
      <c r="N1855">
        <v>14</v>
      </c>
      <c r="O1855">
        <f t="shared" si="169"/>
        <v>58.214285714285715</v>
      </c>
      <c r="P1855" t="b">
        <v>1</v>
      </c>
      <c r="Q1855" t="s">
        <v>8276</v>
      </c>
      <c r="R1855" t="str">
        <f t="shared" si="170"/>
        <v>music</v>
      </c>
      <c r="S1855" t="str">
        <f t="shared" si="171"/>
        <v>rock</v>
      </c>
      <c r="T1855">
        <v>1352860017</v>
      </c>
      <c r="U1855">
        <v>1348536417</v>
      </c>
      <c r="V1855" s="9">
        <f t="shared" si="172"/>
        <v>41177.060381944444</v>
      </c>
      <c r="W1855" s="10">
        <f t="shared" si="173"/>
        <v>41227.102048611108</v>
      </c>
    </row>
    <row r="1856" spans="1:23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>
        <f t="shared" si="168"/>
        <v>102.12366666666665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15318.55</v>
      </c>
      <c r="N1856">
        <v>174</v>
      </c>
      <c r="O1856">
        <f t="shared" si="169"/>
        <v>88.037643678160919</v>
      </c>
      <c r="P1856" t="b">
        <v>1</v>
      </c>
      <c r="Q1856" t="s">
        <v>8276</v>
      </c>
      <c r="R1856" t="str">
        <f t="shared" si="170"/>
        <v>music</v>
      </c>
      <c r="S1856" t="str">
        <f t="shared" si="171"/>
        <v>rock</v>
      </c>
      <c r="T1856">
        <v>1369355437</v>
      </c>
      <c r="U1856">
        <v>1366763437</v>
      </c>
      <c r="V1856" s="9">
        <f t="shared" si="172"/>
        <v>41388.021261574075</v>
      </c>
      <c r="W1856" s="10">
        <f t="shared" si="173"/>
        <v>41418.021261574075</v>
      </c>
    </row>
    <row r="1857" spans="1:23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>
        <f t="shared" si="168"/>
        <v>154.05897142857143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13480.16</v>
      </c>
      <c r="N1857">
        <v>191</v>
      </c>
      <c r="O1857">
        <f t="shared" si="169"/>
        <v>70.576753926701571</v>
      </c>
      <c r="P1857" t="b">
        <v>1</v>
      </c>
      <c r="Q1857" t="s">
        <v>8276</v>
      </c>
      <c r="R1857" t="str">
        <f t="shared" si="170"/>
        <v>music</v>
      </c>
      <c r="S1857" t="str">
        <f t="shared" si="171"/>
        <v>rock</v>
      </c>
      <c r="T1857">
        <v>1389012940</v>
      </c>
      <c r="U1857">
        <v>1385124940</v>
      </c>
      <c r="V1857" s="9">
        <f t="shared" si="172"/>
        <v>41600.538657407407</v>
      </c>
      <c r="W1857" s="10">
        <f t="shared" si="173"/>
        <v>41645.538657407407</v>
      </c>
    </row>
    <row r="1858" spans="1:23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>
        <f t="shared" si="168"/>
        <v>101.25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2025</v>
      </c>
      <c r="N1858">
        <v>38</v>
      </c>
      <c r="O1858">
        <f t="shared" si="169"/>
        <v>53.289473684210527</v>
      </c>
      <c r="P1858" t="b">
        <v>1</v>
      </c>
      <c r="Q1858" t="s">
        <v>8276</v>
      </c>
      <c r="R1858" t="str">
        <f t="shared" si="170"/>
        <v>music</v>
      </c>
      <c r="S1858" t="str">
        <f t="shared" si="171"/>
        <v>rock</v>
      </c>
      <c r="T1858">
        <v>1405715472</v>
      </c>
      <c r="U1858">
        <v>1403901072</v>
      </c>
      <c r="V1858" s="9">
        <f t="shared" si="172"/>
        <v>41817.854999999996</v>
      </c>
      <c r="W1858" s="10">
        <f t="shared" si="173"/>
        <v>41838.854999999996</v>
      </c>
    </row>
    <row r="1859" spans="1:23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>
        <f t="shared" ref="F1859:F1922" si="174">(E1859/D1859)*100</f>
        <v>100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3000</v>
      </c>
      <c r="N1859">
        <v>22</v>
      </c>
      <c r="O1859">
        <f t="shared" ref="O1859:O1922" si="175">M1859/N1859</f>
        <v>136.36363636363637</v>
      </c>
      <c r="P1859" t="b">
        <v>1</v>
      </c>
      <c r="Q1859" t="s">
        <v>8276</v>
      </c>
      <c r="R1859" t="str">
        <f t="shared" ref="R1859:R1922" si="176">LEFT(Q1859,SEARCH("/",Q1859,1)-1)</f>
        <v>music</v>
      </c>
      <c r="S1859" t="str">
        <f t="shared" ref="S1859:S1922" si="177">RIGHT(Q1859,LEN(Q1859)-FIND("/",Q1859))</f>
        <v>rock</v>
      </c>
      <c r="T1859">
        <v>1410546413</v>
      </c>
      <c r="U1859">
        <v>1407954413</v>
      </c>
      <c r="V1859" s="9">
        <f t="shared" ref="V1859:V1922" si="178">(((U1859/60)/60)/24)+DATE(1970,1,1)</f>
        <v>41864.76866898148</v>
      </c>
      <c r="W1859" s="10">
        <f t="shared" ref="W1859:W1922" si="179">(((T1859/60)/60)/24)+DATE(1970,1,1)</f>
        <v>41894.76866898148</v>
      </c>
    </row>
    <row r="1860" spans="1:23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>
        <f t="shared" si="174"/>
        <v>108.74800874800874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6041.55</v>
      </c>
      <c r="N1860">
        <v>149</v>
      </c>
      <c r="O1860">
        <f t="shared" si="175"/>
        <v>40.547315436241611</v>
      </c>
      <c r="P1860" t="b">
        <v>1</v>
      </c>
      <c r="Q1860" t="s">
        <v>8276</v>
      </c>
      <c r="R1860" t="str">
        <f t="shared" si="176"/>
        <v>music</v>
      </c>
      <c r="S1860" t="str">
        <f t="shared" si="177"/>
        <v>rock</v>
      </c>
      <c r="T1860">
        <v>1324014521</v>
      </c>
      <c r="U1860">
        <v>1318826921</v>
      </c>
      <c r="V1860" s="9">
        <f t="shared" si="178"/>
        <v>40833.200474537036</v>
      </c>
      <c r="W1860" s="10">
        <f t="shared" si="179"/>
        <v>40893.242141203707</v>
      </c>
    </row>
    <row r="1861" spans="1:23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>
        <f t="shared" si="174"/>
        <v>131.83333333333334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3955</v>
      </c>
      <c r="N1861">
        <v>56</v>
      </c>
      <c r="O1861">
        <f t="shared" si="175"/>
        <v>70.625</v>
      </c>
      <c r="P1861" t="b">
        <v>1</v>
      </c>
      <c r="Q1861" t="s">
        <v>8276</v>
      </c>
      <c r="R1861" t="str">
        <f t="shared" si="176"/>
        <v>music</v>
      </c>
      <c r="S1861" t="str">
        <f t="shared" si="177"/>
        <v>rock</v>
      </c>
      <c r="T1861">
        <v>1316716129</v>
      </c>
      <c r="U1861">
        <v>1314124129</v>
      </c>
      <c r="V1861" s="9">
        <f t="shared" si="178"/>
        <v>40778.770011574074</v>
      </c>
      <c r="W1861" s="10">
        <f t="shared" si="179"/>
        <v>40808.770011574074</v>
      </c>
    </row>
    <row r="1862" spans="1:23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>
        <f t="shared" si="174"/>
        <v>133.46666666666667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1001</v>
      </c>
      <c r="N1862">
        <v>19</v>
      </c>
      <c r="O1862">
        <f t="shared" si="175"/>
        <v>52.684210526315788</v>
      </c>
      <c r="P1862" t="b">
        <v>1</v>
      </c>
      <c r="Q1862" t="s">
        <v>8276</v>
      </c>
      <c r="R1862" t="str">
        <f t="shared" si="176"/>
        <v>music</v>
      </c>
      <c r="S1862" t="str">
        <f t="shared" si="177"/>
        <v>rock</v>
      </c>
      <c r="T1862">
        <v>1391706084</v>
      </c>
      <c r="U1862">
        <v>1389891684</v>
      </c>
      <c r="V1862" s="9">
        <f t="shared" si="178"/>
        <v>41655.709305555552</v>
      </c>
      <c r="W1862" s="10">
        <f t="shared" si="179"/>
        <v>41676.709305555552</v>
      </c>
    </row>
    <row r="1863" spans="1:23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>
        <f t="shared" si="174"/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>
        <v>0</v>
      </c>
      <c r="O1863" t="e">
        <f t="shared" si="175"/>
        <v>#DIV/0!</v>
      </c>
      <c r="P1863" t="b">
        <v>0</v>
      </c>
      <c r="Q1863" t="s">
        <v>8283</v>
      </c>
      <c r="R1863" t="str">
        <f t="shared" si="176"/>
        <v>games</v>
      </c>
      <c r="S1863" t="str">
        <f t="shared" si="177"/>
        <v>mobile games</v>
      </c>
      <c r="T1863">
        <v>1422256341</v>
      </c>
      <c r="U1863">
        <v>1419664341</v>
      </c>
      <c r="V1863" s="9">
        <f t="shared" si="178"/>
        <v>42000.300243055557</v>
      </c>
      <c r="W1863" s="10">
        <f t="shared" si="179"/>
        <v>42030.300243055557</v>
      </c>
    </row>
    <row r="1864" spans="1:23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>
        <f t="shared" si="174"/>
        <v>8.0833333333333321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1455</v>
      </c>
      <c r="N1864">
        <v>16</v>
      </c>
      <c r="O1864">
        <f t="shared" si="175"/>
        <v>90.9375</v>
      </c>
      <c r="P1864" t="b">
        <v>0</v>
      </c>
      <c r="Q1864" t="s">
        <v>8283</v>
      </c>
      <c r="R1864" t="str">
        <f t="shared" si="176"/>
        <v>games</v>
      </c>
      <c r="S1864" t="str">
        <f t="shared" si="177"/>
        <v>mobile games</v>
      </c>
      <c r="T1864">
        <v>1488958200</v>
      </c>
      <c r="U1864">
        <v>1484912974</v>
      </c>
      <c r="V1864" s="9">
        <f t="shared" si="178"/>
        <v>42755.492754629624</v>
      </c>
      <c r="W1864" s="10">
        <f t="shared" si="179"/>
        <v>42802.3125</v>
      </c>
    </row>
    <row r="1865" spans="1:23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>
        <f t="shared" si="174"/>
        <v>0.4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10</v>
      </c>
      <c r="N1865">
        <v>2</v>
      </c>
      <c r="O1865">
        <f t="shared" si="175"/>
        <v>5</v>
      </c>
      <c r="P1865" t="b">
        <v>0</v>
      </c>
      <c r="Q1865" t="s">
        <v>8283</v>
      </c>
      <c r="R1865" t="str">
        <f t="shared" si="176"/>
        <v>games</v>
      </c>
      <c r="S1865" t="str">
        <f t="shared" si="177"/>
        <v>mobile games</v>
      </c>
      <c r="T1865">
        <v>1402600085</v>
      </c>
      <c r="U1865">
        <v>1400008085</v>
      </c>
      <c r="V1865" s="9">
        <f t="shared" si="178"/>
        <v>41772.797280092593</v>
      </c>
      <c r="W1865" s="10">
        <f t="shared" si="179"/>
        <v>41802.797280092593</v>
      </c>
    </row>
    <row r="1866" spans="1:23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>
        <f t="shared" si="174"/>
        <v>42.892307692307689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2788</v>
      </c>
      <c r="N1866">
        <v>48</v>
      </c>
      <c r="O1866">
        <f t="shared" si="175"/>
        <v>58.083333333333336</v>
      </c>
      <c r="P1866" t="b">
        <v>0</v>
      </c>
      <c r="Q1866" t="s">
        <v>8283</v>
      </c>
      <c r="R1866" t="str">
        <f t="shared" si="176"/>
        <v>games</v>
      </c>
      <c r="S1866" t="str">
        <f t="shared" si="177"/>
        <v>mobile games</v>
      </c>
      <c r="T1866">
        <v>1399223500</v>
      </c>
      <c r="U1866">
        <v>1396631500</v>
      </c>
      <c r="V1866" s="9">
        <f t="shared" si="178"/>
        <v>41733.716435185182</v>
      </c>
      <c r="W1866" s="10">
        <f t="shared" si="179"/>
        <v>41763.716435185182</v>
      </c>
    </row>
    <row r="1867" spans="1:23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>
        <f t="shared" si="174"/>
        <v>3.6363636363636364E-3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4</v>
      </c>
      <c r="N1867">
        <v>2</v>
      </c>
      <c r="O1867">
        <f t="shared" si="175"/>
        <v>2</v>
      </c>
      <c r="P1867" t="b">
        <v>0</v>
      </c>
      <c r="Q1867" t="s">
        <v>8283</v>
      </c>
      <c r="R1867" t="str">
        <f t="shared" si="176"/>
        <v>games</v>
      </c>
      <c r="S1867" t="str">
        <f t="shared" si="177"/>
        <v>mobile games</v>
      </c>
      <c r="T1867">
        <v>1478425747</v>
      </c>
      <c r="U1867">
        <v>1475398147</v>
      </c>
      <c r="V1867" s="9">
        <f t="shared" si="178"/>
        <v>42645.367442129631</v>
      </c>
      <c r="W1867" s="10">
        <f t="shared" si="179"/>
        <v>42680.409108796302</v>
      </c>
    </row>
    <row r="1868" spans="1:23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>
        <f t="shared" si="174"/>
        <v>0.5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125</v>
      </c>
      <c r="N1868">
        <v>2</v>
      </c>
      <c r="O1868">
        <f t="shared" si="175"/>
        <v>62.5</v>
      </c>
      <c r="P1868" t="b">
        <v>0</v>
      </c>
      <c r="Q1868" t="s">
        <v>8283</v>
      </c>
      <c r="R1868" t="str">
        <f t="shared" si="176"/>
        <v>games</v>
      </c>
      <c r="S1868" t="str">
        <f t="shared" si="177"/>
        <v>mobile games</v>
      </c>
      <c r="T1868">
        <v>1488340800</v>
      </c>
      <c r="U1868">
        <v>1483768497</v>
      </c>
      <c r="V1868" s="9">
        <f t="shared" si="178"/>
        <v>42742.246493055558</v>
      </c>
      <c r="W1868" s="10">
        <f t="shared" si="179"/>
        <v>42795.166666666672</v>
      </c>
    </row>
    <row r="1869" spans="1:23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>
        <f t="shared" si="174"/>
        <v>0.05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10</v>
      </c>
      <c r="N1869">
        <v>1</v>
      </c>
      <c r="O1869">
        <f t="shared" si="175"/>
        <v>10</v>
      </c>
      <c r="P1869" t="b">
        <v>0</v>
      </c>
      <c r="Q1869" t="s">
        <v>8283</v>
      </c>
      <c r="R1869" t="str">
        <f t="shared" si="176"/>
        <v>games</v>
      </c>
      <c r="S1869" t="str">
        <f t="shared" si="177"/>
        <v>mobile games</v>
      </c>
      <c r="T1869">
        <v>1478383912</v>
      </c>
      <c r="U1869">
        <v>1475791912</v>
      </c>
      <c r="V1869" s="9">
        <f t="shared" si="178"/>
        <v>42649.924907407403</v>
      </c>
      <c r="W1869" s="10">
        <f t="shared" si="179"/>
        <v>42679.924907407403</v>
      </c>
    </row>
    <row r="1870" spans="1:23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>
        <f t="shared" si="174"/>
        <v>4.8680000000000003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1217</v>
      </c>
      <c r="N1870">
        <v>17</v>
      </c>
      <c r="O1870">
        <f t="shared" si="175"/>
        <v>71.588235294117652</v>
      </c>
      <c r="P1870" t="b">
        <v>0</v>
      </c>
      <c r="Q1870" t="s">
        <v>8283</v>
      </c>
      <c r="R1870" t="str">
        <f t="shared" si="176"/>
        <v>games</v>
      </c>
      <c r="S1870" t="str">
        <f t="shared" si="177"/>
        <v>mobile games</v>
      </c>
      <c r="T1870">
        <v>1450166340</v>
      </c>
      <c r="U1870">
        <v>1448044925</v>
      </c>
      <c r="V1870" s="9">
        <f t="shared" si="178"/>
        <v>42328.779224537036</v>
      </c>
      <c r="W1870" s="10">
        <f t="shared" si="179"/>
        <v>42353.332638888889</v>
      </c>
    </row>
    <row r="1871" spans="1:23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>
        <f t="shared" si="174"/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>
        <v>0</v>
      </c>
      <c r="O1871" t="e">
        <f t="shared" si="175"/>
        <v>#DIV/0!</v>
      </c>
      <c r="P1871" t="b">
        <v>0</v>
      </c>
      <c r="Q1871" t="s">
        <v>8283</v>
      </c>
      <c r="R1871" t="str">
        <f t="shared" si="176"/>
        <v>games</v>
      </c>
      <c r="S1871" t="str">
        <f t="shared" si="177"/>
        <v>mobile games</v>
      </c>
      <c r="T1871">
        <v>1483488249</v>
      </c>
      <c r="U1871">
        <v>1480896249</v>
      </c>
      <c r="V1871" s="9">
        <f t="shared" si="178"/>
        <v>42709.002881944441</v>
      </c>
      <c r="W1871" s="10">
        <f t="shared" si="179"/>
        <v>42739.002881944441</v>
      </c>
    </row>
    <row r="1872" spans="1:23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>
        <f t="shared" si="174"/>
        <v>10.314285714285715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361</v>
      </c>
      <c r="N1872">
        <v>11</v>
      </c>
      <c r="O1872">
        <f t="shared" si="175"/>
        <v>32.81818181818182</v>
      </c>
      <c r="P1872" t="b">
        <v>0</v>
      </c>
      <c r="Q1872" t="s">
        <v>8283</v>
      </c>
      <c r="R1872" t="str">
        <f t="shared" si="176"/>
        <v>games</v>
      </c>
      <c r="S1872" t="str">
        <f t="shared" si="177"/>
        <v>mobile games</v>
      </c>
      <c r="T1872">
        <v>1454213820</v>
      </c>
      <c r="U1872">
        <v>1451723535</v>
      </c>
      <c r="V1872" s="9">
        <f t="shared" si="178"/>
        <v>42371.355729166666</v>
      </c>
      <c r="W1872" s="10">
        <f t="shared" si="179"/>
        <v>42400.178472222222</v>
      </c>
    </row>
    <row r="1873" spans="1:23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>
        <f t="shared" si="174"/>
        <v>71.784615384615378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4666</v>
      </c>
      <c r="N1873">
        <v>95</v>
      </c>
      <c r="O1873">
        <f t="shared" si="175"/>
        <v>49.11578947368421</v>
      </c>
      <c r="P1873" t="b">
        <v>0</v>
      </c>
      <c r="Q1873" t="s">
        <v>8283</v>
      </c>
      <c r="R1873" t="str">
        <f t="shared" si="176"/>
        <v>games</v>
      </c>
      <c r="S1873" t="str">
        <f t="shared" si="177"/>
        <v>mobile games</v>
      </c>
      <c r="T1873">
        <v>1416512901</v>
      </c>
      <c r="U1873">
        <v>1413053301</v>
      </c>
      <c r="V1873" s="9">
        <f t="shared" si="178"/>
        <v>41923.783576388887</v>
      </c>
      <c r="W1873" s="10">
        <f t="shared" si="179"/>
        <v>41963.825243055559</v>
      </c>
    </row>
    <row r="1874" spans="1:23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>
        <f t="shared" si="174"/>
        <v>1.06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212</v>
      </c>
      <c r="N1874">
        <v>13</v>
      </c>
      <c r="O1874">
        <f t="shared" si="175"/>
        <v>16.307692307692307</v>
      </c>
      <c r="P1874" t="b">
        <v>0</v>
      </c>
      <c r="Q1874" t="s">
        <v>8283</v>
      </c>
      <c r="R1874" t="str">
        <f t="shared" si="176"/>
        <v>games</v>
      </c>
      <c r="S1874" t="str">
        <f t="shared" si="177"/>
        <v>mobile games</v>
      </c>
      <c r="T1874">
        <v>1435633602</v>
      </c>
      <c r="U1874">
        <v>1433041602</v>
      </c>
      <c r="V1874" s="9">
        <f t="shared" si="178"/>
        <v>42155.129652777774</v>
      </c>
      <c r="W1874" s="10">
        <f t="shared" si="179"/>
        <v>42185.129652777774</v>
      </c>
    </row>
    <row r="1875" spans="1:23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>
        <f t="shared" si="174"/>
        <v>0.44999999999999996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36</v>
      </c>
      <c r="N1875">
        <v>2</v>
      </c>
      <c r="O1875">
        <f t="shared" si="175"/>
        <v>18</v>
      </c>
      <c r="P1875" t="b">
        <v>0</v>
      </c>
      <c r="Q1875" t="s">
        <v>8283</v>
      </c>
      <c r="R1875" t="str">
        <f t="shared" si="176"/>
        <v>games</v>
      </c>
      <c r="S1875" t="str">
        <f t="shared" si="177"/>
        <v>mobile games</v>
      </c>
      <c r="T1875">
        <v>1436373900</v>
      </c>
      <c r="U1875">
        <v>1433861210</v>
      </c>
      <c r="V1875" s="9">
        <f t="shared" si="178"/>
        <v>42164.615856481483</v>
      </c>
      <c r="W1875" s="10">
        <f t="shared" si="179"/>
        <v>42193.697916666672</v>
      </c>
    </row>
    <row r="1876" spans="1:23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>
        <f t="shared" si="174"/>
        <v>1.6250000000000001E-2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26</v>
      </c>
      <c r="N1876">
        <v>2</v>
      </c>
      <c r="O1876">
        <f t="shared" si="175"/>
        <v>13</v>
      </c>
      <c r="P1876" t="b">
        <v>0</v>
      </c>
      <c r="Q1876" t="s">
        <v>8283</v>
      </c>
      <c r="R1876" t="str">
        <f t="shared" si="176"/>
        <v>games</v>
      </c>
      <c r="S1876" t="str">
        <f t="shared" si="177"/>
        <v>mobile games</v>
      </c>
      <c r="T1876">
        <v>1467155733</v>
      </c>
      <c r="U1876">
        <v>1465427733</v>
      </c>
      <c r="V1876" s="9">
        <f t="shared" si="178"/>
        <v>42529.969131944439</v>
      </c>
      <c r="W1876" s="10">
        <f t="shared" si="179"/>
        <v>42549.969131944439</v>
      </c>
    </row>
    <row r="1877" spans="1:23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>
        <f t="shared" si="174"/>
        <v>0.51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51</v>
      </c>
      <c r="N1877">
        <v>3</v>
      </c>
      <c r="O1877">
        <f t="shared" si="175"/>
        <v>17</v>
      </c>
      <c r="P1877" t="b">
        <v>0</v>
      </c>
      <c r="Q1877" t="s">
        <v>8283</v>
      </c>
      <c r="R1877" t="str">
        <f t="shared" si="176"/>
        <v>games</v>
      </c>
      <c r="S1877" t="str">
        <f t="shared" si="177"/>
        <v>mobile games</v>
      </c>
      <c r="T1877">
        <v>1470519308</v>
      </c>
      <c r="U1877">
        <v>1465335308</v>
      </c>
      <c r="V1877" s="9">
        <f t="shared" si="178"/>
        <v>42528.899398148147</v>
      </c>
      <c r="W1877" s="10">
        <f t="shared" si="179"/>
        <v>42588.899398148147</v>
      </c>
    </row>
    <row r="1878" spans="1:23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>
        <f t="shared" si="174"/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>
        <v>0</v>
      </c>
      <c r="O1878" t="e">
        <f t="shared" si="175"/>
        <v>#DIV/0!</v>
      </c>
      <c r="P1878" t="b">
        <v>0</v>
      </c>
      <c r="Q1878" t="s">
        <v>8283</v>
      </c>
      <c r="R1878" t="str">
        <f t="shared" si="176"/>
        <v>games</v>
      </c>
      <c r="S1878" t="str">
        <f t="shared" si="177"/>
        <v>mobile games</v>
      </c>
      <c r="T1878">
        <v>1402901405</v>
      </c>
      <c r="U1878">
        <v>1400309405</v>
      </c>
      <c r="V1878" s="9">
        <f t="shared" si="178"/>
        <v>41776.284780092588</v>
      </c>
      <c r="W1878" s="10">
        <f t="shared" si="179"/>
        <v>41806.284780092588</v>
      </c>
    </row>
    <row r="1879" spans="1:23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>
        <f t="shared" si="174"/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>
        <v>0</v>
      </c>
      <c r="O1879" t="e">
        <f t="shared" si="175"/>
        <v>#DIV/0!</v>
      </c>
      <c r="P1879" t="b">
        <v>0</v>
      </c>
      <c r="Q1879" t="s">
        <v>8283</v>
      </c>
      <c r="R1879" t="str">
        <f t="shared" si="176"/>
        <v>games</v>
      </c>
      <c r="S1879" t="str">
        <f t="shared" si="177"/>
        <v>mobile games</v>
      </c>
      <c r="T1879">
        <v>1425170525</v>
      </c>
      <c r="U1879">
        <v>1422664925</v>
      </c>
      <c r="V1879" s="9">
        <f t="shared" si="178"/>
        <v>42035.029224537036</v>
      </c>
      <c r="W1879" s="10">
        <f t="shared" si="179"/>
        <v>42064.029224537036</v>
      </c>
    </row>
    <row r="1880" spans="1:23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>
        <f t="shared" si="174"/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>
        <v>0</v>
      </c>
      <c r="O1880" t="e">
        <f t="shared" si="175"/>
        <v>#DIV/0!</v>
      </c>
      <c r="P1880" t="b">
        <v>0</v>
      </c>
      <c r="Q1880" t="s">
        <v>8283</v>
      </c>
      <c r="R1880" t="str">
        <f t="shared" si="176"/>
        <v>games</v>
      </c>
      <c r="S1880" t="str">
        <f t="shared" si="177"/>
        <v>mobile games</v>
      </c>
      <c r="T1880">
        <v>1402618355</v>
      </c>
      <c r="U1880">
        <v>1400026355</v>
      </c>
      <c r="V1880" s="9">
        <f t="shared" si="178"/>
        <v>41773.008738425924</v>
      </c>
      <c r="W1880" s="10">
        <f t="shared" si="179"/>
        <v>41803.008738425924</v>
      </c>
    </row>
    <row r="1881" spans="1:23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>
        <f t="shared" si="174"/>
        <v>0.12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6</v>
      </c>
      <c r="N1881">
        <v>2</v>
      </c>
      <c r="O1881">
        <f t="shared" si="175"/>
        <v>3</v>
      </c>
      <c r="P1881" t="b">
        <v>0</v>
      </c>
      <c r="Q1881" t="s">
        <v>8283</v>
      </c>
      <c r="R1881" t="str">
        <f t="shared" si="176"/>
        <v>games</v>
      </c>
      <c r="S1881" t="str">
        <f t="shared" si="177"/>
        <v>mobile games</v>
      </c>
      <c r="T1881">
        <v>1457966129</v>
      </c>
      <c r="U1881">
        <v>1455377729</v>
      </c>
      <c r="V1881" s="9">
        <f t="shared" si="178"/>
        <v>42413.649641203709</v>
      </c>
      <c r="W1881" s="10">
        <f t="shared" si="179"/>
        <v>42443.607974537037</v>
      </c>
    </row>
    <row r="1882" spans="1:23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>
        <f t="shared" si="174"/>
        <v>20.080000000000002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1004</v>
      </c>
      <c r="N1882">
        <v>24</v>
      </c>
      <c r="O1882">
        <f t="shared" si="175"/>
        <v>41.833333333333336</v>
      </c>
      <c r="P1882" t="b">
        <v>0</v>
      </c>
      <c r="Q1882" t="s">
        <v>8283</v>
      </c>
      <c r="R1882" t="str">
        <f t="shared" si="176"/>
        <v>games</v>
      </c>
      <c r="S1882" t="str">
        <f t="shared" si="177"/>
        <v>mobile games</v>
      </c>
      <c r="T1882">
        <v>1459341380</v>
      </c>
      <c r="U1882">
        <v>1456839380</v>
      </c>
      <c r="V1882" s="9">
        <f t="shared" si="178"/>
        <v>42430.566898148143</v>
      </c>
      <c r="W1882" s="10">
        <f t="shared" si="179"/>
        <v>42459.525231481486</v>
      </c>
    </row>
    <row r="1883" spans="1:23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>
        <f t="shared" si="174"/>
        <v>172.68449999999999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3453.69</v>
      </c>
      <c r="N1883">
        <v>70</v>
      </c>
      <c r="O1883">
        <f t="shared" si="175"/>
        <v>49.338428571428572</v>
      </c>
      <c r="P1883" t="b">
        <v>1</v>
      </c>
      <c r="Q1883" t="s">
        <v>8279</v>
      </c>
      <c r="R1883" t="str">
        <f t="shared" si="176"/>
        <v>music</v>
      </c>
      <c r="S1883" t="str">
        <f t="shared" si="177"/>
        <v>indie rock</v>
      </c>
      <c r="T1883">
        <v>1425955189</v>
      </c>
      <c r="U1883">
        <v>1423366789</v>
      </c>
      <c r="V1883" s="9">
        <f t="shared" si="178"/>
        <v>42043.152650462958</v>
      </c>
      <c r="W1883" s="10">
        <f t="shared" si="179"/>
        <v>42073.110983796301</v>
      </c>
    </row>
    <row r="1884" spans="1:23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>
        <f t="shared" si="174"/>
        <v>100.8955223880597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3380</v>
      </c>
      <c r="N1884">
        <v>81</v>
      </c>
      <c r="O1884">
        <f t="shared" si="175"/>
        <v>41.728395061728392</v>
      </c>
      <c r="P1884" t="b">
        <v>1</v>
      </c>
      <c r="Q1884" t="s">
        <v>8279</v>
      </c>
      <c r="R1884" t="str">
        <f t="shared" si="176"/>
        <v>music</v>
      </c>
      <c r="S1884" t="str">
        <f t="shared" si="177"/>
        <v>indie rock</v>
      </c>
      <c r="T1884">
        <v>1341964080</v>
      </c>
      <c r="U1884">
        <v>1339109212</v>
      </c>
      <c r="V1884" s="9">
        <f t="shared" si="178"/>
        <v>41067.949212962965</v>
      </c>
      <c r="W1884" s="10">
        <f t="shared" si="179"/>
        <v>41100.991666666669</v>
      </c>
    </row>
    <row r="1885" spans="1:23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>
        <f t="shared" si="174"/>
        <v>104.8048048048048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1047</v>
      </c>
      <c r="N1885">
        <v>32</v>
      </c>
      <c r="O1885">
        <f t="shared" si="175"/>
        <v>32.71875</v>
      </c>
      <c r="P1885" t="b">
        <v>1</v>
      </c>
      <c r="Q1885" t="s">
        <v>8279</v>
      </c>
      <c r="R1885" t="str">
        <f t="shared" si="176"/>
        <v>music</v>
      </c>
      <c r="S1885" t="str">
        <f t="shared" si="177"/>
        <v>indie rock</v>
      </c>
      <c r="T1885">
        <v>1333921508</v>
      </c>
      <c r="U1885">
        <v>1331333108</v>
      </c>
      <c r="V1885" s="9">
        <f t="shared" si="178"/>
        <v>40977.948009259257</v>
      </c>
      <c r="W1885" s="10">
        <f t="shared" si="179"/>
        <v>41007.906342592592</v>
      </c>
    </row>
    <row r="1886" spans="1:23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>
        <f t="shared" si="174"/>
        <v>135.1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1351</v>
      </c>
      <c r="N1886">
        <v>26</v>
      </c>
      <c r="O1886">
        <f t="shared" si="175"/>
        <v>51.96153846153846</v>
      </c>
      <c r="P1886" t="b">
        <v>1</v>
      </c>
      <c r="Q1886" t="s">
        <v>8279</v>
      </c>
      <c r="R1886" t="str">
        <f t="shared" si="176"/>
        <v>music</v>
      </c>
      <c r="S1886" t="str">
        <f t="shared" si="177"/>
        <v>indie rock</v>
      </c>
      <c r="T1886">
        <v>1354017600</v>
      </c>
      <c r="U1886">
        <v>1350967535</v>
      </c>
      <c r="V1886" s="9">
        <f t="shared" si="178"/>
        <v>41205.198321759257</v>
      </c>
      <c r="W1886" s="10">
        <f t="shared" si="179"/>
        <v>41240.5</v>
      </c>
    </row>
    <row r="1887" spans="1:23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>
        <f t="shared" si="174"/>
        <v>116.32786885245903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5322</v>
      </c>
      <c r="N1887">
        <v>105</v>
      </c>
      <c r="O1887">
        <f t="shared" si="175"/>
        <v>50.685714285714283</v>
      </c>
      <c r="P1887" t="b">
        <v>1</v>
      </c>
      <c r="Q1887" t="s">
        <v>8279</v>
      </c>
      <c r="R1887" t="str">
        <f t="shared" si="176"/>
        <v>music</v>
      </c>
      <c r="S1887" t="str">
        <f t="shared" si="177"/>
        <v>indie rock</v>
      </c>
      <c r="T1887">
        <v>1344636000</v>
      </c>
      <c r="U1887">
        <v>1341800110</v>
      </c>
      <c r="V1887" s="9">
        <f t="shared" si="178"/>
        <v>41099.093865740739</v>
      </c>
      <c r="W1887" s="10">
        <f t="shared" si="179"/>
        <v>41131.916666666664</v>
      </c>
    </row>
    <row r="1888" spans="1:23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>
        <f t="shared" si="174"/>
        <v>102.08333333333333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1225</v>
      </c>
      <c r="N1888">
        <v>29</v>
      </c>
      <c r="O1888">
        <f t="shared" si="175"/>
        <v>42.241379310344826</v>
      </c>
      <c r="P1888" t="b">
        <v>1</v>
      </c>
      <c r="Q1888" t="s">
        <v>8279</v>
      </c>
      <c r="R1888" t="str">
        <f t="shared" si="176"/>
        <v>music</v>
      </c>
      <c r="S1888" t="str">
        <f t="shared" si="177"/>
        <v>indie rock</v>
      </c>
      <c r="T1888">
        <v>1415832338</v>
      </c>
      <c r="U1888">
        <v>1413236738</v>
      </c>
      <c r="V1888" s="9">
        <f t="shared" si="178"/>
        <v>41925.906689814816</v>
      </c>
      <c r="W1888" s="10">
        <f t="shared" si="179"/>
        <v>41955.94835648148</v>
      </c>
    </row>
    <row r="1889" spans="1:23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>
        <f t="shared" si="174"/>
        <v>111.16666666666666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3335</v>
      </c>
      <c r="N1889">
        <v>8</v>
      </c>
      <c r="O1889">
        <f t="shared" si="175"/>
        <v>416.875</v>
      </c>
      <c r="P1889" t="b">
        <v>1</v>
      </c>
      <c r="Q1889" t="s">
        <v>8279</v>
      </c>
      <c r="R1889" t="str">
        <f t="shared" si="176"/>
        <v>music</v>
      </c>
      <c r="S1889" t="str">
        <f t="shared" si="177"/>
        <v>indie rock</v>
      </c>
      <c r="T1889">
        <v>1449178200</v>
      </c>
      <c r="U1889">
        <v>1447614732</v>
      </c>
      <c r="V1889" s="9">
        <f t="shared" si="178"/>
        <v>42323.800138888888</v>
      </c>
      <c r="W1889" s="10">
        <f t="shared" si="179"/>
        <v>42341.895833333328</v>
      </c>
    </row>
    <row r="1890" spans="1:23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>
        <f t="shared" si="174"/>
        <v>166.08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4152</v>
      </c>
      <c r="N1890">
        <v>89</v>
      </c>
      <c r="O1890">
        <f t="shared" si="175"/>
        <v>46.651685393258425</v>
      </c>
      <c r="P1890" t="b">
        <v>1</v>
      </c>
      <c r="Q1890" t="s">
        <v>8279</v>
      </c>
      <c r="R1890" t="str">
        <f t="shared" si="176"/>
        <v>music</v>
      </c>
      <c r="S1890" t="str">
        <f t="shared" si="177"/>
        <v>indie rock</v>
      </c>
      <c r="T1890">
        <v>1275368340</v>
      </c>
      <c r="U1890">
        <v>1272692732</v>
      </c>
      <c r="V1890" s="9">
        <f t="shared" si="178"/>
        <v>40299.239953703705</v>
      </c>
      <c r="W1890" s="10">
        <f t="shared" si="179"/>
        <v>40330.207638888889</v>
      </c>
    </row>
    <row r="1891" spans="1:23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>
        <f t="shared" si="174"/>
        <v>106.60000000000001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2132</v>
      </c>
      <c r="N1891">
        <v>44</v>
      </c>
      <c r="O1891">
        <f t="shared" si="175"/>
        <v>48.454545454545453</v>
      </c>
      <c r="P1891" t="b">
        <v>1</v>
      </c>
      <c r="Q1891" t="s">
        <v>8279</v>
      </c>
      <c r="R1891" t="str">
        <f t="shared" si="176"/>
        <v>music</v>
      </c>
      <c r="S1891" t="str">
        <f t="shared" si="177"/>
        <v>indie rock</v>
      </c>
      <c r="T1891">
        <v>1363024946</v>
      </c>
      <c r="U1891">
        <v>1359140546</v>
      </c>
      <c r="V1891" s="9">
        <f t="shared" si="178"/>
        <v>41299.793356481481</v>
      </c>
      <c r="W1891" s="10">
        <f t="shared" si="179"/>
        <v>41344.751689814817</v>
      </c>
    </row>
    <row r="1892" spans="1:23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>
        <f t="shared" si="174"/>
        <v>144.58441666666667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17350.13</v>
      </c>
      <c r="N1892">
        <v>246</v>
      </c>
      <c r="O1892">
        <f t="shared" si="175"/>
        <v>70.5289837398374</v>
      </c>
      <c r="P1892" t="b">
        <v>1</v>
      </c>
      <c r="Q1892" t="s">
        <v>8279</v>
      </c>
      <c r="R1892" t="str">
        <f t="shared" si="176"/>
        <v>music</v>
      </c>
      <c r="S1892" t="str">
        <f t="shared" si="177"/>
        <v>indie rock</v>
      </c>
      <c r="T1892">
        <v>1355597528</v>
      </c>
      <c r="U1892">
        <v>1353005528</v>
      </c>
      <c r="V1892" s="9">
        <f t="shared" si="178"/>
        <v>41228.786203703705</v>
      </c>
      <c r="W1892" s="10">
        <f t="shared" si="179"/>
        <v>41258.786203703705</v>
      </c>
    </row>
    <row r="1893" spans="1:23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>
        <f t="shared" si="174"/>
        <v>105.55000000000001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10555</v>
      </c>
      <c r="N1893">
        <v>120</v>
      </c>
      <c r="O1893">
        <f t="shared" si="175"/>
        <v>87.958333333333329</v>
      </c>
      <c r="P1893" t="b">
        <v>1</v>
      </c>
      <c r="Q1893" t="s">
        <v>8279</v>
      </c>
      <c r="R1893" t="str">
        <f t="shared" si="176"/>
        <v>music</v>
      </c>
      <c r="S1893" t="str">
        <f t="shared" si="177"/>
        <v>indie rock</v>
      </c>
      <c r="T1893">
        <v>1279778400</v>
      </c>
      <c r="U1893">
        <v>1275851354</v>
      </c>
      <c r="V1893" s="9">
        <f t="shared" si="178"/>
        <v>40335.798078703701</v>
      </c>
      <c r="W1893" s="10">
        <f t="shared" si="179"/>
        <v>40381.25</v>
      </c>
    </row>
    <row r="1894" spans="1:23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>
        <f t="shared" si="174"/>
        <v>136.60000000000002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683</v>
      </c>
      <c r="N1894">
        <v>26</v>
      </c>
      <c r="O1894">
        <f t="shared" si="175"/>
        <v>26.26923076923077</v>
      </c>
      <c r="P1894" t="b">
        <v>1</v>
      </c>
      <c r="Q1894" t="s">
        <v>8279</v>
      </c>
      <c r="R1894" t="str">
        <f t="shared" si="176"/>
        <v>music</v>
      </c>
      <c r="S1894" t="str">
        <f t="shared" si="177"/>
        <v>indie rock</v>
      </c>
      <c r="T1894">
        <v>1307459881</v>
      </c>
      <c r="U1894">
        <v>1304867881</v>
      </c>
      <c r="V1894" s="9">
        <f t="shared" si="178"/>
        <v>40671.637511574074</v>
      </c>
      <c r="W1894" s="10">
        <f t="shared" si="179"/>
        <v>40701.637511574074</v>
      </c>
    </row>
    <row r="1895" spans="1:23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>
        <f t="shared" si="174"/>
        <v>104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2600</v>
      </c>
      <c r="N1895">
        <v>45</v>
      </c>
      <c r="O1895">
        <f t="shared" si="175"/>
        <v>57.777777777777779</v>
      </c>
      <c r="P1895" t="b">
        <v>1</v>
      </c>
      <c r="Q1895" t="s">
        <v>8279</v>
      </c>
      <c r="R1895" t="str">
        <f t="shared" si="176"/>
        <v>music</v>
      </c>
      <c r="S1895" t="str">
        <f t="shared" si="177"/>
        <v>indie rock</v>
      </c>
      <c r="T1895">
        <v>1302926340</v>
      </c>
      <c r="U1895">
        <v>1301524585</v>
      </c>
      <c r="V1895" s="9">
        <f t="shared" si="178"/>
        <v>40632.94195601852</v>
      </c>
      <c r="W1895" s="10">
        <f t="shared" si="179"/>
        <v>40649.165972222225</v>
      </c>
    </row>
    <row r="1896" spans="1:23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>
        <f t="shared" si="174"/>
        <v>114.5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1145</v>
      </c>
      <c r="N1896">
        <v>20</v>
      </c>
      <c r="O1896">
        <f t="shared" si="175"/>
        <v>57.25</v>
      </c>
      <c r="P1896" t="b">
        <v>1</v>
      </c>
      <c r="Q1896" t="s">
        <v>8279</v>
      </c>
      <c r="R1896" t="str">
        <f t="shared" si="176"/>
        <v>music</v>
      </c>
      <c r="S1896" t="str">
        <f t="shared" si="177"/>
        <v>indie rock</v>
      </c>
      <c r="T1896">
        <v>1329082983</v>
      </c>
      <c r="U1896">
        <v>1326404583</v>
      </c>
      <c r="V1896" s="9">
        <f t="shared" si="178"/>
        <v>40920.904895833337</v>
      </c>
      <c r="W1896" s="10">
        <f t="shared" si="179"/>
        <v>40951.904895833337</v>
      </c>
    </row>
    <row r="1897" spans="1:23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>
        <f t="shared" si="174"/>
        <v>101.71957671957672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9228</v>
      </c>
      <c r="N1897">
        <v>47</v>
      </c>
      <c r="O1897">
        <f t="shared" si="175"/>
        <v>196.34042553191489</v>
      </c>
      <c r="P1897" t="b">
        <v>1</v>
      </c>
      <c r="Q1897" t="s">
        <v>8279</v>
      </c>
      <c r="R1897" t="str">
        <f t="shared" si="176"/>
        <v>music</v>
      </c>
      <c r="S1897" t="str">
        <f t="shared" si="177"/>
        <v>indie rock</v>
      </c>
      <c r="T1897">
        <v>1445363722</v>
      </c>
      <c r="U1897">
        <v>1442771722</v>
      </c>
      <c r="V1897" s="9">
        <f t="shared" si="178"/>
        <v>42267.746782407412</v>
      </c>
      <c r="W1897" s="10">
        <f t="shared" si="179"/>
        <v>42297.746782407412</v>
      </c>
    </row>
    <row r="1898" spans="1:23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>
        <f t="shared" si="174"/>
        <v>123.94678492239468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559</v>
      </c>
      <c r="N1898">
        <v>13</v>
      </c>
      <c r="O1898">
        <f t="shared" si="175"/>
        <v>43</v>
      </c>
      <c r="P1898" t="b">
        <v>1</v>
      </c>
      <c r="Q1898" t="s">
        <v>8279</v>
      </c>
      <c r="R1898" t="str">
        <f t="shared" si="176"/>
        <v>music</v>
      </c>
      <c r="S1898" t="str">
        <f t="shared" si="177"/>
        <v>indie rock</v>
      </c>
      <c r="T1898">
        <v>1334250165</v>
      </c>
      <c r="U1898">
        <v>1331658165</v>
      </c>
      <c r="V1898" s="9">
        <f t="shared" si="178"/>
        <v>40981.710243055553</v>
      </c>
      <c r="W1898" s="10">
        <f t="shared" si="179"/>
        <v>41011.710243055553</v>
      </c>
    </row>
    <row r="1899" spans="1:23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>
        <f t="shared" si="174"/>
        <v>102.45669291338582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6506</v>
      </c>
      <c r="N1899">
        <v>183</v>
      </c>
      <c r="O1899">
        <f t="shared" si="175"/>
        <v>35.551912568306008</v>
      </c>
      <c r="P1899" t="b">
        <v>1</v>
      </c>
      <c r="Q1899" t="s">
        <v>8279</v>
      </c>
      <c r="R1899" t="str">
        <f t="shared" si="176"/>
        <v>music</v>
      </c>
      <c r="S1899" t="str">
        <f t="shared" si="177"/>
        <v>indie rock</v>
      </c>
      <c r="T1899">
        <v>1393966800</v>
      </c>
      <c r="U1899">
        <v>1392040806</v>
      </c>
      <c r="V1899" s="9">
        <f t="shared" si="178"/>
        <v>41680.583402777782</v>
      </c>
      <c r="W1899" s="10">
        <f t="shared" si="179"/>
        <v>41702.875</v>
      </c>
    </row>
    <row r="1900" spans="1:23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>
        <f t="shared" si="174"/>
        <v>144.5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1445</v>
      </c>
      <c r="N1900">
        <v>21</v>
      </c>
      <c r="O1900">
        <f t="shared" si="175"/>
        <v>68.80952380952381</v>
      </c>
      <c r="P1900" t="b">
        <v>1</v>
      </c>
      <c r="Q1900" t="s">
        <v>8279</v>
      </c>
      <c r="R1900" t="str">
        <f t="shared" si="176"/>
        <v>music</v>
      </c>
      <c r="S1900" t="str">
        <f t="shared" si="177"/>
        <v>indie rock</v>
      </c>
      <c r="T1900">
        <v>1454349600</v>
      </c>
      <c r="U1900">
        <v>1451277473</v>
      </c>
      <c r="V1900" s="9">
        <f t="shared" si="178"/>
        <v>42366.192974537036</v>
      </c>
      <c r="W1900" s="10">
        <f t="shared" si="179"/>
        <v>42401.75</v>
      </c>
    </row>
    <row r="1901" spans="1:23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>
        <f t="shared" si="174"/>
        <v>133.33333333333331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1200</v>
      </c>
      <c r="N1901">
        <v>42</v>
      </c>
      <c r="O1901">
        <f t="shared" si="175"/>
        <v>28.571428571428573</v>
      </c>
      <c r="P1901" t="b">
        <v>1</v>
      </c>
      <c r="Q1901" t="s">
        <v>8279</v>
      </c>
      <c r="R1901" t="str">
        <f t="shared" si="176"/>
        <v>music</v>
      </c>
      <c r="S1901" t="str">
        <f t="shared" si="177"/>
        <v>indie rock</v>
      </c>
      <c r="T1901">
        <v>1427319366</v>
      </c>
      <c r="U1901">
        <v>1424730966</v>
      </c>
      <c r="V1901" s="9">
        <f t="shared" si="178"/>
        <v>42058.941736111112</v>
      </c>
      <c r="W1901" s="10">
        <f t="shared" si="179"/>
        <v>42088.90006944444</v>
      </c>
    </row>
    <row r="1902" spans="1:23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>
        <f t="shared" si="174"/>
        <v>109.3644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2734.11</v>
      </c>
      <c r="N1902">
        <v>54</v>
      </c>
      <c r="O1902">
        <f t="shared" si="175"/>
        <v>50.631666666666668</v>
      </c>
      <c r="P1902" t="b">
        <v>1</v>
      </c>
      <c r="Q1902" t="s">
        <v>8279</v>
      </c>
      <c r="R1902" t="str">
        <f t="shared" si="176"/>
        <v>music</v>
      </c>
      <c r="S1902" t="str">
        <f t="shared" si="177"/>
        <v>indie rock</v>
      </c>
      <c r="T1902">
        <v>1349517540</v>
      </c>
      <c r="U1902">
        <v>1347137731</v>
      </c>
      <c r="V1902" s="9">
        <f t="shared" si="178"/>
        <v>41160.871886574074</v>
      </c>
      <c r="W1902" s="10">
        <f t="shared" si="179"/>
        <v>41188.415972222225</v>
      </c>
    </row>
    <row r="1903" spans="1:23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>
        <f t="shared" si="174"/>
        <v>2.6969696969696968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2670</v>
      </c>
      <c r="N1903">
        <v>25</v>
      </c>
      <c r="O1903">
        <f t="shared" si="175"/>
        <v>106.8</v>
      </c>
      <c r="P1903" t="b">
        <v>0</v>
      </c>
      <c r="Q1903" t="s">
        <v>8294</v>
      </c>
      <c r="R1903" t="str">
        <f t="shared" si="176"/>
        <v>technology</v>
      </c>
      <c r="S1903" t="str">
        <f t="shared" si="177"/>
        <v>gadgets</v>
      </c>
      <c r="T1903">
        <v>1432299600</v>
      </c>
      <c r="U1903">
        <v>1429707729</v>
      </c>
      <c r="V1903" s="9">
        <f t="shared" si="178"/>
        <v>42116.54315972222</v>
      </c>
      <c r="W1903" s="10">
        <f t="shared" si="179"/>
        <v>42146.541666666672</v>
      </c>
    </row>
    <row r="1904" spans="1:23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>
        <f t="shared" si="174"/>
        <v>1.2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12</v>
      </c>
      <c r="N1904">
        <v>3</v>
      </c>
      <c r="O1904">
        <f t="shared" si="175"/>
        <v>4</v>
      </c>
      <c r="P1904" t="b">
        <v>0</v>
      </c>
      <c r="Q1904" t="s">
        <v>8294</v>
      </c>
      <c r="R1904" t="str">
        <f t="shared" si="176"/>
        <v>technology</v>
      </c>
      <c r="S1904" t="str">
        <f t="shared" si="177"/>
        <v>gadgets</v>
      </c>
      <c r="T1904">
        <v>1425495447</v>
      </c>
      <c r="U1904">
        <v>1422903447</v>
      </c>
      <c r="V1904" s="9">
        <f t="shared" si="178"/>
        <v>42037.789895833332</v>
      </c>
      <c r="W1904" s="10">
        <f t="shared" si="179"/>
        <v>42067.789895833332</v>
      </c>
    </row>
    <row r="1905" spans="1:23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>
        <f t="shared" si="174"/>
        <v>46.6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1398</v>
      </c>
      <c r="N1905">
        <v>41</v>
      </c>
      <c r="O1905">
        <f t="shared" si="175"/>
        <v>34.097560975609753</v>
      </c>
      <c r="P1905" t="b">
        <v>0</v>
      </c>
      <c r="Q1905" t="s">
        <v>8294</v>
      </c>
      <c r="R1905" t="str">
        <f t="shared" si="176"/>
        <v>technology</v>
      </c>
      <c r="S1905" t="str">
        <f t="shared" si="177"/>
        <v>gadgets</v>
      </c>
      <c r="T1905">
        <v>1485541791</v>
      </c>
      <c r="U1905">
        <v>1480357791</v>
      </c>
      <c r="V1905" s="9">
        <f t="shared" si="178"/>
        <v>42702.770729166667</v>
      </c>
      <c r="W1905" s="10">
        <f t="shared" si="179"/>
        <v>42762.770729166667</v>
      </c>
    </row>
    <row r="1906" spans="1:23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>
        <f t="shared" si="174"/>
        <v>0.1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50</v>
      </c>
      <c r="N1906">
        <v>2</v>
      </c>
      <c r="O1906">
        <f t="shared" si="175"/>
        <v>25</v>
      </c>
      <c r="P1906" t="b">
        <v>0</v>
      </c>
      <c r="Q1906" t="s">
        <v>8294</v>
      </c>
      <c r="R1906" t="str">
        <f t="shared" si="176"/>
        <v>technology</v>
      </c>
      <c r="S1906" t="str">
        <f t="shared" si="177"/>
        <v>gadgets</v>
      </c>
      <c r="T1906">
        <v>1451752021</v>
      </c>
      <c r="U1906">
        <v>1447864021</v>
      </c>
      <c r="V1906" s="9">
        <f t="shared" si="178"/>
        <v>42326.685428240744</v>
      </c>
      <c r="W1906" s="10">
        <f t="shared" si="179"/>
        <v>42371.685428240744</v>
      </c>
    </row>
    <row r="1907" spans="1:23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>
        <f t="shared" si="174"/>
        <v>0.16800000000000001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42</v>
      </c>
      <c r="N1907">
        <v>4</v>
      </c>
      <c r="O1907">
        <f t="shared" si="175"/>
        <v>10.5</v>
      </c>
      <c r="P1907" t="b">
        <v>0</v>
      </c>
      <c r="Q1907" t="s">
        <v>8294</v>
      </c>
      <c r="R1907" t="str">
        <f t="shared" si="176"/>
        <v>technology</v>
      </c>
      <c r="S1907" t="str">
        <f t="shared" si="177"/>
        <v>gadgets</v>
      </c>
      <c r="T1907">
        <v>1410127994</v>
      </c>
      <c r="U1907">
        <v>1407535994</v>
      </c>
      <c r="V1907" s="9">
        <f t="shared" si="178"/>
        <v>41859.925856481481</v>
      </c>
      <c r="W1907" s="10">
        <f t="shared" si="179"/>
        <v>41889.925856481481</v>
      </c>
    </row>
    <row r="1908" spans="1:23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>
        <f t="shared" si="174"/>
        <v>42.76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21380</v>
      </c>
      <c r="N1908">
        <v>99</v>
      </c>
      <c r="O1908">
        <f t="shared" si="175"/>
        <v>215.95959595959596</v>
      </c>
      <c r="P1908" t="b">
        <v>0</v>
      </c>
      <c r="Q1908" t="s">
        <v>8294</v>
      </c>
      <c r="R1908" t="str">
        <f t="shared" si="176"/>
        <v>technology</v>
      </c>
      <c r="S1908" t="str">
        <f t="shared" si="177"/>
        <v>gadgets</v>
      </c>
      <c r="T1908">
        <v>1466697983</v>
      </c>
      <c r="U1908">
        <v>1464105983</v>
      </c>
      <c r="V1908" s="9">
        <f t="shared" si="178"/>
        <v>42514.671099537038</v>
      </c>
      <c r="W1908" s="10">
        <f t="shared" si="179"/>
        <v>42544.671099537038</v>
      </c>
    </row>
    <row r="1909" spans="1:23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>
        <f t="shared" si="174"/>
        <v>0.28333333333333333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85</v>
      </c>
      <c r="N1909">
        <v>4</v>
      </c>
      <c r="O1909">
        <f t="shared" si="175"/>
        <v>21.25</v>
      </c>
      <c r="P1909" t="b">
        <v>0</v>
      </c>
      <c r="Q1909" t="s">
        <v>8294</v>
      </c>
      <c r="R1909" t="str">
        <f t="shared" si="176"/>
        <v>technology</v>
      </c>
      <c r="S1909" t="str">
        <f t="shared" si="177"/>
        <v>gadgets</v>
      </c>
      <c r="T1909">
        <v>1400853925</v>
      </c>
      <c r="U1909">
        <v>1399557925</v>
      </c>
      <c r="V1909" s="9">
        <f t="shared" si="178"/>
        <v>41767.587094907409</v>
      </c>
      <c r="W1909" s="10">
        <f t="shared" si="179"/>
        <v>41782.587094907409</v>
      </c>
    </row>
    <row r="1910" spans="1:23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>
        <f t="shared" si="174"/>
        <v>1.7319999999999998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433</v>
      </c>
      <c r="N1910">
        <v>4</v>
      </c>
      <c r="O1910">
        <f t="shared" si="175"/>
        <v>108.25</v>
      </c>
      <c r="P1910" t="b">
        <v>0</v>
      </c>
      <c r="Q1910" t="s">
        <v>8294</v>
      </c>
      <c r="R1910" t="str">
        <f t="shared" si="176"/>
        <v>technology</v>
      </c>
      <c r="S1910" t="str">
        <f t="shared" si="177"/>
        <v>gadgets</v>
      </c>
      <c r="T1910">
        <v>1483048900</v>
      </c>
      <c r="U1910">
        <v>1480456900</v>
      </c>
      <c r="V1910" s="9">
        <f t="shared" si="178"/>
        <v>42703.917824074073</v>
      </c>
      <c r="W1910" s="10">
        <f t="shared" si="179"/>
        <v>42733.917824074073</v>
      </c>
    </row>
    <row r="1911" spans="1:23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>
        <f t="shared" si="174"/>
        <v>14.111428571428572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4939</v>
      </c>
      <c r="N1911">
        <v>38</v>
      </c>
      <c r="O1911">
        <f t="shared" si="175"/>
        <v>129.97368421052633</v>
      </c>
      <c r="P1911" t="b">
        <v>0</v>
      </c>
      <c r="Q1911" t="s">
        <v>8294</v>
      </c>
      <c r="R1911" t="str">
        <f t="shared" si="176"/>
        <v>technology</v>
      </c>
      <c r="S1911" t="str">
        <f t="shared" si="177"/>
        <v>gadgets</v>
      </c>
      <c r="T1911">
        <v>1414059479</v>
      </c>
      <c r="U1911">
        <v>1411467479</v>
      </c>
      <c r="V1911" s="9">
        <f t="shared" si="178"/>
        <v>41905.429155092592</v>
      </c>
      <c r="W1911" s="10">
        <f t="shared" si="179"/>
        <v>41935.429155092592</v>
      </c>
    </row>
    <row r="1912" spans="1:23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>
        <f t="shared" si="174"/>
        <v>39.395294117647055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33486</v>
      </c>
      <c r="N1912">
        <v>285</v>
      </c>
      <c r="O1912">
        <f t="shared" si="175"/>
        <v>117.49473684210527</v>
      </c>
      <c r="P1912" t="b">
        <v>0</v>
      </c>
      <c r="Q1912" t="s">
        <v>8294</v>
      </c>
      <c r="R1912" t="str">
        <f t="shared" si="176"/>
        <v>technology</v>
      </c>
      <c r="S1912" t="str">
        <f t="shared" si="177"/>
        <v>gadgets</v>
      </c>
      <c r="T1912">
        <v>1446331500</v>
      </c>
      <c r="U1912">
        <v>1442531217</v>
      </c>
      <c r="V1912" s="9">
        <f t="shared" si="178"/>
        <v>42264.963159722218</v>
      </c>
      <c r="W1912" s="10">
        <f t="shared" si="179"/>
        <v>42308.947916666672</v>
      </c>
    </row>
    <row r="1913" spans="1:23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>
        <f t="shared" si="174"/>
        <v>2.3529411764705882E-2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10</v>
      </c>
      <c r="N1913">
        <v>1</v>
      </c>
      <c r="O1913">
        <f t="shared" si="175"/>
        <v>10</v>
      </c>
      <c r="P1913" t="b">
        <v>0</v>
      </c>
      <c r="Q1913" t="s">
        <v>8294</v>
      </c>
      <c r="R1913" t="str">
        <f t="shared" si="176"/>
        <v>technology</v>
      </c>
      <c r="S1913" t="str">
        <f t="shared" si="177"/>
        <v>gadgets</v>
      </c>
      <c r="T1913">
        <v>1407545334</v>
      </c>
      <c r="U1913">
        <v>1404953334</v>
      </c>
      <c r="V1913" s="9">
        <f t="shared" si="178"/>
        <v>41830.033958333333</v>
      </c>
      <c r="W1913" s="10">
        <f t="shared" si="179"/>
        <v>41860.033958333333</v>
      </c>
    </row>
    <row r="1914" spans="1:23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>
        <f t="shared" si="174"/>
        <v>59.3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2965</v>
      </c>
      <c r="N1914">
        <v>42</v>
      </c>
      <c r="O1914">
        <f t="shared" si="175"/>
        <v>70.595238095238102</v>
      </c>
      <c r="P1914" t="b">
        <v>0</v>
      </c>
      <c r="Q1914" t="s">
        <v>8294</v>
      </c>
      <c r="R1914" t="str">
        <f t="shared" si="176"/>
        <v>technology</v>
      </c>
      <c r="S1914" t="str">
        <f t="shared" si="177"/>
        <v>gadgets</v>
      </c>
      <c r="T1914">
        <v>1433395560</v>
      </c>
      <c r="U1914">
        <v>1430803560</v>
      </c>
      <c r="V1914" s="9">
        <f t="shared" si="178"/>
        <v>42129.226388888885</v>
      </c>
      <c r="W1914" s="10">
        <f t="shared" si="179"/>
        <v>42159.226388888885</v>
      </c>
    </row>
    <row r="1915" spans="1:23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>
        <f t="shared" si="174"/>
        <v>1.3270833333333334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637</v>
      </c>
      <c r="N1915">
        <v>26</v>
      </c>
      <c r="O1915">
        <f t="shared" si="175"/>
        <v>24.5</v>
      </c>
      <c r="P1915" t="b">
        <v>0</v>
      </c>
      <c r="Q1915" t="s">
        <v>8294</v>
      </c>
      <c r="R1915" t="str">
        <f t="shared" si="176"/>
        <v>technology</v>
      </c>
      <c r="S1915" t="str">
        <f t="shared" si="177"/>
        <v>gadgets</v>
      </c>
      <c r="T1915">
        <v>1412770578</v>
      </c>
      <c r="U1915">
        <v>1410178578</v>
      </c>
      <c r="V1915" s="9">
        <f t="shared" si="178"/>
        <v>41890.511319444442</v>
      </c>
      <c r="W1915" s="10">
        <f t="shared" si="179"/>
        <v>41920.511319444442</v>
      </c>
    </row>
    <row r="1916" spans="1:23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>
        <f t="shared" si="174"/>
        <v>9.0090090090090094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60</v>
      </c>
      <c r="N1916">
        <v>2</v>
      </c>
      <c r="O1916">
        <f t="shared" si="175"/>
        <v>30</v>
      </c>
      <c r="P1916" t="b">
        <v>0</v>
      </c>
      <c r="Q1916" t="s">
        <v>8294</v>
      </c>
      <c r="R1916" t="str">
        <f t="shared" si="176"/>
        <v>technology</v>
      </c>
      <c r="S1916" t="str">
        <f t="shared" si="177"/>
        <v>gadgets</v>
      </c>
      <c r="T1916">
        <v>1414814340</v>
      </c>
      <c r="U1916">
        <v>1413519073</v>
      </c>
      <c r="V1916" s="9">
        <f t="shared" si="178"/>
        <v>41929.174456018518</v>
      </c>
      <c r="W1916" s="10">
        <f t="shared" si="179"/>
        <v>41944.165972222225</v>
      </c>
    </row>
    <row r="1917" spans="1:23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>
        <f t="shared" si="174"/>
        <v>1.6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8</v>
      </c>
      <c r="N1917">
        <v>4</v>
      </c>
      <c r="O1917">
        <f t="shared" si="175"/>
        <v>2</v>
      </c>
      <c r="P1917" t="b">
        <v>0</v>
      </c>
      <c r="Q1917" t="s">
        <v>8294</v>
      </c>
      <c r="R1917" t="str">
        <f t="shared" si="176"/>
        <v>technology</v>
      </c>
      <c r="S1917" t="str">
        <f t="shared" si="177"/>
        <v>gadgets</v>
      </c>
      <c r="T1917">
        <v>1409620222</v>
      </c>
      <c r="U1917">
        <v>1407892222</v>
      </c>
      <c r="V1917" s="9">
        <f t="shared" si="178"/>
        <v>41864.04886574074</v>
      </c>
      <c r="W1917" s="10">
        <f t="shared" si="179"/>
        <v>41884.04886574074</v>
      </c>
    </row>
    <row r="1918" spans="1:23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>
        <f t="shared" si="174"/>
        <v>0.51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102</v>
      </c>
      <c r="N1918">
        <v>6</v>
      </c>
      <c r="O1918">
        <f t="shared" si="175"/>
        <v>17</v>
      </c>
      <c r="P1918" t="b">
        <v>0</v>
      </c>
      <c r="Q1918" t="s">
        <v>8294</v>
      </c>
      <c r="R1918" t="str">
        <f t="shared" si="176"/>
        <v>technology</v>
      </c>
      <c r="S1918" t="str">
        <f t="shared" si="177"/>
        <v>gadgets</v>
      </c>
      <c r="T1918">
        <v>1478542375</v>
      </c>
      <c r="U1918">
        <v>1476378775</v>
      </c>
      <c r="V1918" s="9">
        <f t="shared" si="178"/>
        <v>42656.717303240745</v>
      </c>
      <c r="W1918" s="10">
        <f t="shared" si="179"/>
        <v>42681.758969907409</v>
      </c>
    </row>
    <row r="1919" spans="1:23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>
        <f t="shared" si="174"/>
        <v>52.570512820512818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205025</v>
      </c>
      <c r="N1919">
        <v>70</v>
      </c>
      <c r="O1919">
        <f t="shared" si="175"/>
        <v>2928.9285714285716</v>
      </c>
      <c r="P1919" t="b">
        <v>0</v>
      </c>
      <c r="Q1919" t="s">
        <v>8294</v>
      </c>
      <c r="R1919" t="str">
        <f t="shared" si="176"/>
        <v>technology</v>
      </c>
      <c r="S1919" t="str">
        <f t="shared" si="177"/>
        <v>gadgets</v>
      </c>
      <c r="T1919">
        <v>1486708133</v>
      </c>
      <c r="U1919">
        <v>1484116133</v>
      </c>
      <c r="V1919" s="9">
        <f t="shared" si="178"/>
        <v>42746.270057870366</v>
      </c>
      <c r="W1919" s="10">
        <f t="shared" si="179"/>
        <v>42776.270057870366</v>
      </c>
    </row>
    <row r="1920" spans="1:23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>
        <f t="shared" si="174"/>
        <v>1.04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260</v>
      </c>
      <c r="N1920">
        <v>9</v>
      </c>
      <c r="O1920">
        <f t="shared" si="175"/>
        <v>28.888888888888889</v>
      </c>
      <c r="P1920" t="b">
        <v>0</v>
      </c>
      <c r="Q1920" t="s">
        <v>8294</v>
      </c>
      <c r="R1920" t="str">
        <f t="shared" si="176"/>
        <v>technology</v>
      </c>
      <c r="S1920" t="str">
        <f t="shared" si="177"/>
        <v>gadgets</v>
      </c>
      <c r="T1920">
        <v>1407869851</v>
      </c>
      <c r="U1920">
        <v>1404845851</v>
      </c>
      <c r="V1920" s="9">
        <f t="shared" si="178"/>
        <v>41828.789942129632</v>
      </c>
      <c r="W1920" s="10">
        <f t="shared" si="179"/>
        <v>41863.789942129632</v>
      </c>
    </row>
    <row r="1921" spans="1:23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>
        <f t="shared" si="174"/>
        <v>47.4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237</v>
      </c>
      <c r="N1921">
        <v>8</v>
      </c>
      <c r="O1921">
        <f t="shared" si="175"/>
        <v>29.625</v>
      </c>
      <c r="P1921" t="b">
        <v>0</v>
      </c>
      <c r="Q1921" t="s">
        <v>8294</v>
      </c>
      <c r="R1921" t="str">
        <f t="shared" si="176"/>
        <v>technology</v>
      </c>
      <c r="S1921" t="str">
        <f t="shared" si="177"/>
        <v>gadgets</v>
      </c>
      <c r="T1921">
        <v>1432069249</v>
      </c>
      <c r="U1921">
        <v>1429477249</v>
      </c>
      <c r="V1921" s="9">
        <f t="shared" si="178"/>
        <v>42113.875567129624</v>
      </c>
      <c r="W1921" s="10">
        <f t="shared" si="179"/>
        <v>42143.875567129624</v>
      </c>
    </row>
    <row r="1922" spans="1:23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>
        <f t="shared" si="174"/>
        <v>43.03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4303</v>
      </c>
      <c r="N1922">
        <v>105</v>
      </c>
      <c r="O1922">
        <f t="shared" si="175"/>
        <v>40.980952380952381</v>
      </c>
      <c r="P1922" t="b">
        <v>0</v>
      </c>
      <c r="Q1922" t="s">
        <v>8294</v>
      </c>
      <c r="R1922" t="str">
        <f t="shared" si="176"/>
        <v>technology</v>
      </c>
      <c r="S1922" t="str">
        <f t="shared" si="177"/>
        <v>gadgets</v>
      </c>
      <c r="T1922">
        <v>1445468400</v>
      </c>
      <c r="U1922">
        <v>1443042061</v>
      </c>
      <c r="V1922" s="9">
        <f t="shared" si="178"/>
        <v>42270.875706018516</v>
      </c>
      <c r="W1922" s="10">
        <f t="shared" si="179"/>
        <v>42298.958333333328</v>
      </c>
    </row>
    <row r="1923" spans="1:23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>
        <f t="shared" ref="F1923:F1986" si="180">(E1923/D1923)*100</f>
        <v>136.80000000000001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2052</v>
      </c>
      <c r="N1923">
        <v>38</v>
      </c>
      <c r="O1923">
        <f t="shared" ref="O1923:O1986" si="181">M1923/N1923</f>
        <v>54</v>
      </c>
      <c r="P1923" t="b">
        <v>1</v>
      </c>
      <c r="Q1923" t="s">
        <v>8279</v>
      </c>
      <c r="R1923" t="str">
        <f t="shared" ref="R1923:R1986" si="182">LEFT(Q1923,SEARCH("/",Q1923,1)-1)</f>
        <v>music</v>
      </c>
      <c r="S1923" t="str">
        <f t="shared" ref="S1923:S1986" si="183">RIGHT(Q1923,LEN(Q1923)-FIND("/",Q1923))</f>
        <v>indie rock</v>
      </c>
      <c r="T1923">
        <v>1342243143</v>
      </c>
      <c r="U1923">
        <v>1339651143</v>
      </c>
      <c r="V1923" s="9">
        <f t="shared" ref="V1923:V1986" si="184">(((U1923/60)/60)/24)+DATE(1970,1,1)</f>
        <v>41074.221562500003</v>
      </c>
      <c r="W1923" s="10">
        <f t="shared" ref="W1923:W1986" si="185">(((T1923/60)/60)/24)+DATE(1970,1,1)</f>
        <v>41104.221562500003</v>
      </c>
    </row>
    <row r="1924" spans="1:23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>
        <f t="shared" si="180"/>
        <v>115.55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2311</v>
      </c>
      <c r="N1924">
        <v>64</v>
      </c>
      <c r="O1924">
        <f t="shared" si="181"/>
        <v>36.109375</v>
      </c>
      <c r="P1924" t="b">
        <v>1</v>
      </c>
      <c r="Q1924" t="s">
        <v>8279</v>
      </c>
      <c r="R1924" t="str">
        <f t="shared" si="182"/>
        <v>music</v>
      </c>
      <c r="S1924" t="str">
        <f t="shared" si="183"/>
        <v>indie rock</v>
      </c>
      <c r="T1924">
        <v>1386828507</v>
      </c>
      <c r="U1924">
        <v>1384236507</v>
      </c>
      <c r="V1924" s="9">
        <f t="shared" si="184"/>
        <v>41590.255868055552</v>
      </c>
      <c r="W1924" s="10">
        <f t="shared" si="185"/>
        <v>41620.255868055552</v>
      </c>
    </row>
    <row r="1925" spans="1:23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>
        <f t="shared" si="180"/>
        <v>240.79999999999998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301</v>
      </c>
      <c r="N1925">
        <v>13</v>
      </c>
      <c r="O1925">
        <f t="shared" si="181"/>
        <v>23.153846153846153</v>
      </c>
      <c r="P1925" t="b">
        <v>1</v>
      </c>
      <c r="Q1925" t="s">
        <v>8279</v>
      </c>
      <c r="R1925" t="str">
        <f t="shared" si="182"/>
        <v>music</v>
      </c>
      <c r="S1925" t="str">
        <f t="shared" si="183"/>
        <v>indie rock</v>
      </c>
      <c r="T1925">
        <v>1317099540</v>
      </c>
      <c r="U1925">
        <v>1313612532</v>
      </c>
      <c r="V1925" s="9">
        <f t="shared" si="184"/>
        <v>40772.848749999997</v>
      </c>
      <c r="W1925" s="10">
        <f t="shared" si="185"/>
        <v>40813.207638888889</v>
      </c>
    </row>
    <row r="1926" spans="1:23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>
        <f t="shared" si="180"/>
        <v>114.39999999999999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3432</v>
      </c>
      <c r="N1926">
        <v>33</v>
      </c>
      <c r="O1926">
        <f t="shared" si="181"/>
        <v>104</v>
      </c>
      <c r="P1926" t="b">
        <v>1</v>
      </c>
      <c r="Q1926" t="s">
        <v>8279</v>
      </c>
      <c r="R1926" t="str">
        <f t="shared" si="182"/>
        <v>music</v>
      </c>
      <c r="S1926" t="str">
        <f t="shared" si="183"/>
        <v>indie rock</v>
      </c>
      <c r="T1926">
        <v>1389814380</v>
      </c>
      <c r="U1926">
        <v>1387390555</v>
      </c>
      <c r="V1926" s="9">
        <f t="shared" si="184"/>
        <v>41626.761053240742</v>
      </c>
      <c r="W1926" s="10">
        <f t="shared" si="185"/>
        <v>41654.814583333333</v>
      </c>
    </row>
    <row r="1927" spans="1:23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>
        <f t="shared" si="180"/>
        <v>110.33333333333333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1655</v>
      </c>
      <c r="N1927">
        <v>52</v>
      </c>
      <c r="O1927">
        <f t="shared" si="181"/>
        <v>31.826923076923077</v>
      </c>
      <c r="P1927" t="b">
        <v>1</v>
      </c>
      <c r="Q1927" t="s">
        <v>8279</v>
      </c>
      <c r="R1927" t="str">
        <f t="shared" si="182"/>
        <v>music</v>
      </c>
      <c r="S1927" t="str">
        <f t="shared" si="183"/>
        <v>indie rock</v>
      </c>
      <c r="T1927">
        <v>1381449600</v>
      </c>
      <c r="U1927">
        <v>1379540288</v>
      </c>
      <c r="V1927" s="9">
        <f t="shared" si="184"/>
        <v>41535.90148148148</v>
      </c>
      <c r="W1927" s="10">
        <f t="shared" si="185"/>
        <v>41558</v>
      </c>
    </row>
    <row r="1928" spans="1:23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>
        <f t="shared" si="180"/>
        <v>195.37933333333334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2930.69</v>
      </c>
      <c r="N1928">
        <v>107</v>
      </c>
      <c r="O1928">
        <f t="shared" si="181"/>
        <v>27.3896261682243</v>
      </c>
      <c r="P1928" t="b">
        <v>1</v>
      </c>
      <c r="Q1928" t="s">
        <v>8279</v>
      </c>
      <c r="R1928" t="str">
        <f t="shared" si="182"/>
        <v>music</v>
      </c>
      <c r="S1928" t="str">
        <f t="shared" si="183"/>
        <v>indie rock</v>
      </c>
      <c r="T1928">
        <v>1288657560</v>
      </c>
      <c r="U1928">
        <v>1286319256</v>
      </c>
      <c r="V1928" s="9">
        <f t="shared" si="184"/>
        <v>40456.954351851848</v>
      </c>
      <c r="W1928" s="10">
        <f t="shared" si="185"/>
        <v>40484.018055555556</v>
      </c>
    </row>
    <row r="1929" spans="1:23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>
        <f t="shared" si="180"/>
        <v>103.33333333333334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620</v>
      </c>
      <c r="N1929">
        <v>11</v>
      </c>
      <c r="O1929">
        <f t="shared" si="181"/>
        <v>56.363636363636367</v>
      </c>
      <c r="P1929" t="b">
        <v>1</v>
      </c>
      <c r="Q1929" t="s">
        <v>8279</v>
      </c>
      <c r="R1929" t="str">
        <f t="shared" si="182"/>
        <v>music</v>
      </c>
      <c r="S1929" t="str">
        <f t="shared" si="183"/>
        <v>indie rock</v>
      </c>
      <c r="T1929">
        <v>1331182740</v>
      </c>
      <c r="U1929">
        <v>1329856839</v>
      </c>
      <c r="V1929" s="9">
        <f t="shared" si="184"/>
        <v>40960.861562500002</v>
      </c>
      <c r="W1929" s="10">
        <f t="shared" si="185"/>
        <v>40976.207638888889</v>
      </c>
    </row>
    <row r="1930" spans="1:23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>
        <f t="shared" si="180"/>
        <v>103.1372549019608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2630</v>
      </c>
      <c r="N1930">
        <v>34</v>
      </c>
      <c r="O1930">
        <f t="shared" si="181"/>
        <v>77.352941176470594</v>
      </c>
      <c r="P1930" t="b">
        <v>1</v>
      </c>
      <c r="Q1930" t="s">
        <v>8279</v>
      </c>
      <c r="R1930" t="str">
        <f t="shared" si="182"/>
        <v>music</v>
      </c>
      <c r="S1930" t="str">
        <f t="shared" si="183"/>
        <v>indie rock</v>
      </c>
      <c r="T1930">
        <v>1367940794</v>
      </c>
      <c r="U1930">
        <v>1365348794</v>
      </c>
      <c r="V1930" s="9">
        <f t="shared" si="184"/>
        <v>41371.648078703707</v>
      </c>
      <c r="W1930" s="10">
        <f t="shared" si="185"/>
        <v>41401.648078703707</v>
      </c>
    </row>
    <row r="1931" spans="1:23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>
        <f t="shared" si="180"/>
        <v>100.3125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3210</v>
      </c>
      <c r="N1931">
        <v>75</v>
      </c>
      <c r="O1931">
        <f t="shared" si="181"/>
        <v>42.8</v>
      </c>
      <c r="P1931" t="b">
        <v>1</v>
      </c>
      <c r="Q1931" t="s">
        <v>8279</v>
      </c>
      <c r="R1931" t="str">
        <f t="shared" si="182"/>
        <v>music</v>
      </c>
      <c r="S1931" t="str">
        <f t="shared" si="183"/>
        <v>indie rock</v>
      </c>
      <c r="T1931">
        <v>1309825866</v>
      </c>
      <c r="U1931">
        <v>1306197066</v>
      </c>
      <c r="V1931" s="9">
        <f t="shared" si="184"/>
        <v>40687.021597222221</v>
      </c>
      <c r="W1931" s="10">
        <f t="shared" si="185"/>
        <v>40729.021597222221</v>
      </c>
    </row>
    <row r="1932" spans="1:23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>
        <f t="shared" si="180"/>
        <v>127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1270</v>
      </c>
      <c r="N1932">
        <v>26</v>
      </c>
      <c r="O1932">
        <f t="shared" si="181"/>
        <v>48.846153846153847</v>
      </c>
      <c r="P1932" t="b">
        <v>1</v>
      </c>
      <c r="Q1932" t="s">
        <v>8279</v>
      </c>
      <c r="R1932" t="str">
        <f t="shared" si="182"/>
        <v>music</v>
      </c>
      <c r="S1932" t="str">
        <f t="shared" si="183"/>
        <v>indie rock</v>
      </c>
      <c r="T1932">
        <v>1373203482</v>
      </c>
      <c r="U1932">
        <v>1368019482</v>
      </c>
      <c r="V1932" s="9">
        <f t="shared" si="184"/>
        <v>41402.558819444443</v>
      </c>
      <c r="W1932" s="10">
        <f t="shared" si="185"/>
        <v>41462.558819444443</v>
      </c>
    </row>
    <row r="1933" spans="1:23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>
        <f t="shared" si="180"/>
        <v>120.601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2412.02</v>
      </c>
      <c r="N1933">
        <v>50</v>
      </c>
      <c r="O1933">
        <f t="shared" si="181"/>
        <v>48.240400000000001</v>
      </c>
      <c r="P1933" t="b">
        <v>1</v>
      </c>
      <c r="Q1933" t="s">
        <v>8279</v>
      </c>
      <c r="R1933" t="str">
        <f t="shared" si="182"/>
        <v>music</v>
      </c>
      <c r="S1933" t="str">
        <f t="shared" si="183"/>
        <v>indie rock</v>
      </c>
      <c r="T1933">
        <v>1337657400</v>
      </c>
      <c r="U1933">
        <v>1336512309</v>
      </c>
      <c r="V1933" s="9">
        <f t="shared" si="184"/>
        <v>41037.892465277779</v>
      </c>
      <c r="W1933" s="10">
        <f t="shared" si="185"/>
        <v>41051.145833333336</v>
      </c>
    </row>
    <row r="1934" spans="1:23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>
        <f t="shared" si="180"/>
        <v>106.99047619047619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5617</v>
      </c>
      <c r="N1934">
        <v>80</v>
      </c>
      <c r="O1934">
        <f t="shared" si="181"/>
        <v>70.212500000000006</v>
      </c>
      <c r="P1934" t="b">
        <v>1</v>
      </c>
      <c r="Q1934" t="s">
        <v>8279</v>
      </c>
      <c r="R1934" t="str">
        <f t="shared" si="182"/>
        <v>music</v>
      </c>
      <c r="S1934" t="str">
        <f t="shared" si="183"/>
        <v>indie rock</v>
      </c>
      <c r="T1934">
        <v>1327433173</v>
      </c>
      <c r="U1934">
        <v>1325618773</v>
      </c>
      <c r="V1934" s="9">
        <f t="shared" si="184"/>
        <v>40911.809872685182</v>
      </c>
      <c r="W1934" s="10">
        <f t="shared" si="185"/>
        <v>40932.809872685182</v>
      </c>
    </row>
    <row r="1935" spans="1:23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>
        <f t="shared" si="180"/>
        <v>172.43333333333334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10346</v>
      </c>
      <c r="N1935">
        <v>110</v>
      </c>
      <c r="O1935">
        <f t="shared" si="181"/>
        <v>94.054545454545448</v>
      </c>
      <c r="P1935" t="b">
        <v>1</v>
      </c>
      <c r="Q1935" t="s">
        <v>8279</v>
      </c>
      <c r="R1935" t="str">
        <f t="shared" si="182"/>
        <v>music</v>
      </c>
      <c r="S1935" t="str">
        <f t="shared" si="183"/>
        <v>indie rock</v>
      </c>
      <c r="T1935">
        <v>1411787307</v>
      </c>
      <c r="U1935">
        <v>1409195307</v>
      </c>
      <c r="V1935" s="9">
        <f t="shared" si="184"/>
        <v>41879.130868055552</v>
      </c>
      <c r="W1935" s="10">
        <f t="shared" si="185"/>
        <v>41909.130868055552</v>
      </c>
    </row>
    <row r="1936" spans="1:23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>
        <f t="shared" si="180"/>
        <v>123.61999999999999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6181</v>
      </c>
      <c r="N1936">
        <v>77</v>
      </c>
      <c r="O1936">
        <f t="shared" si="181"/>
        <v>80.272727272727266</v>
      </c>
      <c r="P1936" t="b">
        <v>1</v>
      </c>
      <c r="Q1936" t="s">
        <v>8279</v>
      </c>
      <c r="R1936" t="str">
        <f t="shared" si="182"/>
        <v>music</v>
      </c>
      <c r="S1936" t="str">
        <f t="shared" si="183"/>
        <v>indie rock</v>
      </c>
      <c r="T1936">
        <v>1324789200</v>
      </c>
      <c r="U1936">
        <v>1321649321</v>
      </c>
      <c r="V1936" s="9">
        <f t="shared" si="184"/>
        <v>40865.867141203707</v>
      </c>
      <c r="W1936" s="10">
        <f t="shared" si="185"/>
        <v>40902.208333333336</v>
      </c>
    </row>
    <row r="1937" spans="1:23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>
        <f t="shared" si="180"/>
        <v>108.4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2710</v>
      </c>
      <c r="N1937">
        <v>50</v>
      </c>
      <c r="O1937">
        <f t="shared" si="181"/>
        <v>54.2</v>
      </c>
      <c r="P1937" t="b">
        <v>1</v>
      </c>
      <c r="Q1937" t="s">
        <v>8279</v>
      </c>
      <c r="R1937" t="str">
        <f t="shared" si="182"/>
        <v>music</v>
      </c>
      <c r="S1937" t="str">
        <f t="shared" si="183"/>
        <v>indie rock</v>
      </c>
      <c r="T1937">
        <v>1403326740</v>
      </c>
      <c r="U1937">
        <v>1400106171</v>
      </c>
      <c r="V1937" s="9">
        <f t="shared" si="184"/>
        <v>41773.932534722226</v>
      </c>
      <c r="W1937" s="10">
        <f t="shared" si="185"/>
        <v>41811.207638888889</v>
      </c>
    </row>
    <row r="1938" spans="1:23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>
        <f t="shared" si="180"/>
        <v>116.52013333333333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8739.01</v>
      </c>
      <c r="N1938">
        <v>145</v>
      </c>
      <c r="O1938">
        <f t="shared" si="181"/>
        <v>60.26903448275862</v>
      </c>
      <c r="P1938" t="b">
        <v>1</v>
      </c>
      <c r="Q1938" t="s">
        <v>8279</v>
      </c>
      <c r="R1938" t="str">
        <f t="shared" si="182"/>
        <v>music</v>
      </c>
      <c r="S1938" t="str">
        <f t="shared" si="183"/>
        <v>indie rock</v>
      </c>
      <c r="T1938">
        <v>1323151140</v>
      </c>
      <c r="U1938">
        <v>1320528070</v>
      </c>
      <c r="V1938" s="9">
        <f t="shared" si="184"/>
        <v>40852.889699074076</v>
      </c>
      <c r="W1938" s="10">
        <f t="shared" si="185"/>
        <v>40883.249305555553</v>
      </c>
    </row>
    <row r="1939" spans="1:23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>
        <f t="shared" si="180"/>
        <v>187.245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1123.47</v>
      </c>
      <c r="N1939">
        <v>29</v>
      </c>
      <c r="O1939">
        <f t="shared" si="181"/>
        <v>38.740344827586206</v>
      </c>
      <c r="P1939" t="b">
        <v>1</v>
      </c>
      <c r="Q1939" t="s">
        <v>8279</v>
      </c>
      <c r="R1939" t="str">
        <f t="shared" si="182"/>
        <v>music</v>
      </c>
      <c r="S1939" t="str">
        <f t="shared" si="183"/>
        <v>indie rock</v>
      </c>
      <c r="T1939">
        <v>1339732740</v>
      </c>
      <c r="U1939">
        <v>1338346281</v>
      </c>
      <c r="V1939" s="9">
        <f t="shared" si="184"/>
        <v>41059.118993055556</v>
      </c>
      <c r="W1939" s="10">
        <f t="shared" si="185"/>
        <v>41075.165972222225</v>
      </c>
    </row>
    <row r="1940" spans="1:23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>
        <f t="shared" si="180"/>
        <v>115.93333333333334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17390</v>
      </c>
      <c r="N1940">
        <v>114</v>
      </c>
      <c r="O1940">
        <f t="shared" si="181"/>
        <v>152.54385964912279</v>
      </c>
      <c r="P1940" t="b">
        <v>1</v>
      </c>
      <c r="Q1940" t="s">
        <v>8279</v>
      </c>
      <c r="R1940" t="str">
        <f t="shared" si="182"/>
        <v>music</v>
      </c>
      <c r="S1940" t="str">
        <f t="shared" si="183"/>
        <v>indie rock</v>
      </c>
      <c r="T1940">
        <v>1372741200</v>
      </c>
      <c r="U1940">
        <v>1370067231</v>
      </c>
      <c r="V1940" s="9">
        <f t="shared" si="184"/>
        <v>41426.259618055556</v>
      </c>
      <c r="W1940" s="10">
        <f t="shared" si="185"/>
        <v>41457.208333333336</v>
      </c>
    </row>
    <row r="1941" spans="1:23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>
        <f t="shared" si="180"/>
        <v>110.7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11070</v>
      </c>
      <c r="N1941">
        <v>96</v>
      </c>
      <c r="O1941">
        <f t="shared" si="181"/>
        <v>115.3125</v>
      </c>
      <c r="P1941" t="b">
        <v>1</v>
      </c>
      <c r="Q1941" t="s">
        <v>8279</v>
      </c>
      <c r="R1941" t="str">
        <f t="shared" si="182"/>
        <v>music</v>
      </c>
      <c r="S1941" t="str">
        <f t="shared" si="183"/>
        <v>indie rock</v>
      </c>
      <c r="T1941">
        <v>1362955108</v>
      </c>
      <c r="U1941">
        <v>1360366708</v>
      </c>
      <c r="V1941" s="9">
        <f t="shared" si="184"/>
        <v>41313.985046296293</v>
      </c>
      <c r="W1941" s="10">
        <f t="shared" si="185"/>
        <v>41343.943379629629</v>
      </c>
    </row>
    <row r="1942" spans="1:23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>
        <f t="shared" si="180"/>
        <v>170.92307692307693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1111</v>
      </c>
      <c r="N1942">
        <v>31</v>
      </c>
      <c r="O1942">
        <f t="shared" si="181"/>
        <v>35.838709677419352</v>
      </c>
      <c r="P1942" t="b">
        <v>1</v>
      </c>
      <c r="Q1942" t="s">
        <v>8279</v>
      </c>
      <c r="R1942" t="str">
        <f t="shared" si="182"/>
        <v>music</v>
      </c>
      <c r="S1942" t="str">
        <f t="shared" si="183"/>
        <v>indie rock</v>
      </c>
      <c r="T1942">
        <v>1308110340</v>
      </c>
      <c r="U1942">
        <v>1304770233</v>
      </c>
      <c r="V1942" s="9">
        <f t="shared" si="184"/>
        <v>40670.507326388892</v>
      </c>
      <c r="W1942" s="10">
        <f t="shared" si="185"/>
        <v>40709.165972222225</v>
      </c>
    </row>
    <row r="1943" spans="1:23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>
        <f t="shared" si="180"/>
        <v>126.11835600000001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315295.89</v>
      </c>
      <c r="N1943">
        <v>4883</v>
      </c>
      <c r="O1943">
        <f t="shared" si="181"/>
        <v>64.570118779438872</v>
      </c>
      <c r="P1943" t="b">
        <v>1</v>
      </c>
      <c r="Q1943" t="s">
        <v>8295</v>
      </c>
      <c r="R1943" t="str">
        <f t="shared" si="182"/>
        <v>technology</v>
      </c>
      <c r="S1943" t="str">
        <f t="shared" si="183"/>
        <v>hardware</v>
      </c>
      <c r="T1943">
        <v>1400137131</v>
      </c>
      <c r="U1943">
        <v>1397545131</v>
      </c>
      <c r="V1943" s="9">
        <f t="shared" si="184"/>
        <v>41744.290868055556</v>
      </c>
      <c r="W1943" s="10">
        <f t="shared" si="185"/>
        <v>41774.290868055556</v>
      </c>
    </row>
    <row r="1944" spans="1:23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>
        <f t="shared" si="180"/>
        <v>138.44033333333334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8306.42</v>
      </c>
      <c r="N1944">
        <v>95</v>
      </c>
      <c r="O1944">
        <f t="shared" si="181"/>
        <v>87.436000000000007</v>
      </c>
      <c r="P1944" t="b">
        <v>1</v>
      </c>
      <c r="Q1944" t="s">
        <v>8295</v>
      </c>
      <c r="R1944" t="str">
        <f t="shared" si="182"/>
        <v>technology</v>
      </c>
      <c r="S1944" t="str">
        <f t="shared" si="183"/>
        <v>hardware</v>
      </c>
      <c r="T1944">
        <v>1309809140</v>
      </c>
      <c r="U1944">
        <v>1302033140</v>
      </c>
      <c r="V1944" s="9">
        <f t="shared" si="184"/>
        <v>40638.828009259261</v>
      </c>
      <c r="W1944" s="10">
        <f t="shared" si="185"/>
        <v>40728.828009259261</v>
      </c>
    </row>
    <row r="1945" spans="1:23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>
        <f t="shared" si="180"/>
        <v>1705.2499999999998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170525</v>
      </c>
      <c r="N1945">
        <v>2478</v>
      </c>
      <c r="O1945">
        <f t="shared" si="181"/>
        <v>68.815577078288939</v>
      </c>
      <c r="P1945" t="b">
        <v>1</v>
      </c>
      <c r="Q1945" t="s">
        <v>8295</v>
      </c>
      <c r="R1945" t="str">
        <f t="shared" si="182"/>
        <v>technology</v>
      </c>
      <c r="S1945" t="str">
        <f t="shared" si="183"/>
        <v>hardware</v>
      </c>
      <c r="T1945">
        <v>1470896916</v>
      </c>
      <c r="U1945">
        <v>1467008916</v>
      </c>
      <c r="V1945" s="9">
        <f t="shared" si="184"/>
        <v>42548.269861111112</v>
      </c>
      <c r="W1945" s="10">
        <f t="shared" si="185"/>
        <v>42593.269861111112</v>
      </c>
    </row>
    <row r="1946" spans="1:23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>
        <f t="shared" si="180"/>
        <v>788.05550000000005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315222.2</v>
      </c>
      <c r="N1946">
        <v>1789</v>
      </c>
      <c r="O1946">
        <f t="shared" si="181"/>
        <v>176.200223588597</v>
      </c>
      <c r="P1946" t="b">
        <v>1</v>
      </c>
      <c r="Q1946" t="s">
        <v>8295</v>
      </c>
      <c r="R1946" t="str">
        <f t="shared" si="182"/>
        <v>technology</v>
      </c>
      <c r="S1946" t="str">
        <f t="shared" si="183"/>
        <v>hardware</v>
      </c>
      <c r="T1946">
        <v>1398952890</v>
      </c>
      <c r="U1946">
        <v>1396360890</v>
      </c>
      <c r="V1946" s="9">
        <f t="shared" si="184"/>
        <v>41730.584374999999</v>
      </c>
      <c r="W1946" s="10">
        <f t="shared" si="185"/>
        <v>41760.584374999999</v>
      </c>
    </row>
    <row r="1947" spans="1:23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>
        <f t="shared" si="180"/>
        <v>348.01799999999997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348018</v>
      </c>
      <c r="N1947">
        <v>680</v>
      </c>
      <c r="O1947">
        <f t="shared" si="181"/>
        <v>511.79117647058825</v>
      </c>
      <c r="P1947" t="b">
        <v>1</v>
      </c>
      <c r="Q1947" t="s">
        <v>8295</v>
      </c>
      <c r="R1947" t="str">
        <f t="shared" si="182"/>
        <v>technology</v>
      </c>
      <c r="S1947" t="str">
        <f t="shared" si="183"/>
        <v>hardware</v>
      </c>
      <c r="T1947">
        <v>1436680958</v>
      </c>
      <c r="U1947">
        <v>1433224958</v>
      </c>
      <c r="V1947" s="9">
        <f t="shared" si="184"/>
        <v>42157.251828703709</v>
      </c>
      <c r="W1947" s="10">
        <f t="shared" si="185"/>
        <v>42197.251828703709</v>
      </c>
    </row>
    <row r="1948" spans="1:23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>
        <f t="shared" si="180"/>
        <v>149.74666666666667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11231</v>
      </c>
      <c r="N1948">
        <v>70</v>
      </c>
      <c r="O1948">
        <f t="shared" si="181"/>
        <v>160.44285714285715</v>
      </c>
      <c r="P1948" t="b">
        <v>1</v>
      </c>
      <c r="Q1948" t="s">
        <v>8295</v>
      </c>
      <c r="R1948" t="str">
        <f t="shared" si="182"/>
        <v>technology</v>
      </c>
      <c r="S1948" t="str">
        <f t="shared" si="183"/>
        <v>hardware</v>
      </c>
      <c r="T1948">
        <v>1397961361</v>
      </c>
      <c r="U1948">
        <v>1392780961</v>
      </c>
      <c r="V1948" s="9">
        <f t="shared" si="184"/>
        <v>41689.150011574071</v>
      </c>
      <c r="W1948" s="10">
        <f t="shared" si="185"/>
        <v>41749.108344907407</v>
      </c>
    </row>
    <row r="1949" spans="1:23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>
        <f t="shared" si="180"/>
        <v>100.63375000000001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805.07</v>
      </c>
      <c r="N1949">
        <v>23</v>
      </c>
      <c r="O1949">
        <f t="shared" si="181"/>
        <v>35.003043478260871</v>
      </c>
      <c r="P1949" t="b">
        <v>1</v>
      </c>
      <c r="Q1949" t="s">
        <v>8295</v>
      </c>
      <c r="R1949" t="str">
        <f t="shared" si="182"/>
        <v>technology</v>
      </c>
      <c r="S1949" t="str">
        <f t="shared" si="183"/>
        <v>hardware</v>
      </c>
      <c r="T1949">
        <v>1258955940</v>
      </c>
      <c r="U1949">
        <v>1255730520</v>
      </c>
      <c r="V1949" s="9">
        <f t="shared" si="184"/>
        <v>40102.918055555558</v>
      </c>
      <c r="W1949" s="10">
        <f t="shared" si="185"/>
        <v>40140.249305555553</v>
      </c>
    </row>
    <row r="1950" spans="1:23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>
        <f t="shared" si="180"/>
        <v>800.21100000000001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800211</v>
      </c>
      <c r="N1950">
        <v>4245</v>
      </c>
      <c r="O1950">
        <f t="shared" si="181"/>
        <v>188.50671378091872</v>
      </c>
      <c r="P1950" t="b">
        <v>1</v>
      </c>
      <c r="Q1950" t="s">
        <v>8295</v>
      </c>
      <c r="R1950" t="str">
        <f t="shared" si="182"/>
        <v>technology</v>
      </c>
      <c r="S1950" t="str">
        <f t="shared" si="183"/>
        <v>hardware</v>
      </c>
      <c r="T1950">
        <v>1465232520</v>
      </c>
      <c r="U1950">
        <v>1460557809</v>
      </c>
      <c r="V1950" s="9">
        <f t="shared" si="184"/>
        <v>42473.604270833333</v>
      </c>
      <c r="W1950" s="10">
        <f t="shared" si="185"/>
        <v>42527.709722222222</v>
      </c>
    </row>
    <row r="1951" spans="1:23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>
        <f t="shared" si="180"/>
        <v>106.00260000000002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53001.3</v>
      </c>
      <c r="N1951">
        <v>943</v>
      </c>
      <c r="O1951">
        <f t="shared" si="181"/>
        <v>56.204984093319197</v>
      </c>
      <c r="P1951" t="b">
        <v>1</v>
      </c>
      <c r="Q1951" t="s">
        <v>8295</v>
      </c>
      <c r="R1951" t="str">
        <f t="shared" si="182"/>
        <v>technology</v>
      </c>
      <c r="S1951" t="str">
        <f t="shared" si="183"/>
        <v>hardware</v>
      </c>
      <c r="T1951">
        <v>1404986951</v>
      </c>
      <c r="U1951">
        <v>1402394951</v>
      </c>
      <c r="V1951" s="9">
        <f t="shared" si="184"/>
        <v>41800.423043981478</v>
      </c>
      <c r="W1951" s="10">
        <f t="shared" si="185"/>
        <v>41830.423043981478</v>
      </c>
    </row>
    <row r="1952" spans="1:23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>
        <f t="shared" si="180"/>
        <v>200.51866666666669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96248.960000000006</v>
      </c>
      <c r="N1952">
        <v>1876</v>
      </c>
      <c r="O1952">
        <f t="shared" si="181"/>
        <v>51.3054157782516</v>
      </c>
      <c r="P1952" t="b">
        <v>1</v>
      </c>
      <c r="Q1952" t="s">
        <v>8295</v>
      </c>
      <c r="R1952" t="str">
        <f t="shared" si="182"/>
        <v>technology</v>
      </c>
      <c r="S1952" t="str">
        <f t="shared" si="183"/>
        <v>hardware</v>
      </c>
      <c r="T1952">
        <v>1303446073</v>
      </c>
      <c r="U1952">
        <v>1300767673</v>
      </c>
      <c r="V1952" s="9">
        <f t="shared" si="184"/>
        <v>40624.181400462963</v>
      </c>
      <c r="W1952" s="10">
        <f t="shared" si="185"/>
        <v>40655.181400462963</v>
      </c>
    </row>
    <row r="1953" spans="1:23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>
        <f t="shared" si="180"/>
        <v>212.44399999999999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106222</v>
      </c>
      <c r="N1953">
        <v>834</v>
      </c>
      <c r="O1953">
        <f t="shared" si="181"/>
        <v>127.36450839328538</v>
      </c>
      <c r="P1953" t="b">
        <v>1</v>
      </c>
      <c r="Q1953" t="s">
        <v>8295</v>
      </c>
      <c r="R1953" t="str">
        <f t="shared" si="182"/>
        <v>technology</v>
      </c>
      <c r="S1953" t="str">
        <f t="shared" si="183"/>
        <v>hardware</v>
      </c>
      <c r="T1953">
        <v>1478516737</v>
      </c>
      <c r="U1953">
        <v>1475921137</v>
      </c>
      <c r="V1953" s="9">
        <f t="shared" si="184"/>
        <v>42651.420567129629</v>
      </c>
      <c r="W1953" s="10">
        <f t="shared" si="185"/>
        <v>42681.462233796294</v>
      </c>
    </row>
    <row r="1954" spans="1:23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>
        <f t="shared" si="180"/>
        <v>198.47237142857145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69465.33</v>
      </c>
      <c r="N1954">
        <v>682</v>
      </c>
      <c r="O1954">
        <f t="shared" si="181"/>
        <v>101.85532258064516</v>
      </c>
      <c r="P1954" t="b">
        <v>1</v>
      </c>
      <c r="Q1954" t="s">
        <v>8295</v>
      </c>
      <c r="R1954" t="str">
        <f t="shared" si="182"/>
        <v>technology</v>
      </c>
      <c r="S1954" t="str">
        <f t="shared" si="183"/>
        <v>hardware</v>
      </c>
      <c r="T1954">
        <v>1381934015</v>
      </c>
      <c r="U1954">
        <v>1378737215</v>
      </c>
      <c r="V1954" s="9">
        <f t="shared" si="184"/>
        <v>41526.60665509259</v>
      </c>
      <c r="W1954" s="10">
        <f t="shared" si="185"/>
        <v>41563.60665509259</v>
      </c>
    </row>
    <row r="1955" spans="1:23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>
        <f t="shared" si="180"/>
        <v>225.94666666666666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33892</v>
      </c>
      <c r="N1955">
        <v>147</v>
      </c>
      <c r="O1955">
        <f t="shared" si="181"/>
        <v>230.55782312925169</v>
      </c>
      <c r="P1955" t="b">
        <v>1</v>
      </c>
      <c r="Q1955" t="s">
        <v>8295</v>
      </c>
      <c r="R1955" t="str">
        <f t="shared" si="182"/>
        <v>technology</v>
      </c>
      <c r="S1955" t="str">
        <f t="shared" si="183"/>
        <v>hardware</v>
      </c>
      <c r="T1955">
        <v>1330657200</v>
      </c>
      <c r="U1955">
        <v>1328158065</v>
      </c>
      <c r="V1955" s="9">
        <f t="shared" si="184"/>
        <v>40941.199826388889</v>
      </c>
      <c r="W1955" s="10">
        <f t="shared" si="185"/>
        <v>40970.125</v>
      </c>
    </row>
    <row r="1956" spans="1:23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>
        <f t="shared" si="180"/>
        <v>698.94800000000009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349474</v>
      </c>
      <c r="N1956">
        <v>415</v>
      </c>
      <c r="O1956">
        <f t="shared" si="181"/>
        <v>842.10602409638557</v>
      </c>
      <c r="P1956" t="b">
        <v>1</v>
      </c>
      <c r="Q1956" t="s">
        <v>8295</v>
      </c>
      <c r="R1956" t="str">
        <f t="shared" si="182"/>
        <v>technology</v>
      </c>
      <c r="S1956" t="str">
        <f t="shared" si="183"/>
        <v>hardware</v>
      </c>
      <c r="T1956">
        <v>1457758800</v>
      </c>
      <c r="U1956">
        <v>1453730176</v>
      </c>
      <c r="V1956" s="9">
        <f t="shared" si="184"/>
        <v>42394.580740740741</v>
      </c>
      <c r="W1956" s="10">
        <f t="shared" si="185"/>
        <v>42441.208333333328</v>
      </c>
    </row>
    <row r="1957" spans="1:23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>
        <f t="shared" si="180"/>
        <v>398.59528571428569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167410.01999999999</v>
      </c>
      <c r="N1957">
        <v>290</v>
      </c>
      <c r="O1957">
        <f t="shared" si="181"/>
        <v>577.27593103448271</v>
      </c>
      <c r="P1957" t="b">
        <v>1</v>
      </c>
      <c r="Q1957" t="s">
        <v>8295</v>
      </c>
      <c r="R1957" t="str">
        <f t="shared" si="182"/>
        <v>technology</v>
      </c>
      <c r="S1957" t="str">
        <f t="shared" si="183"/>
        <v>hardware</v>
      </c>
      <c r="T1957">
        <v>1337799600</v>
      </c>
      <c r="U1957">
        <v>1334989881</v>
      </c>
      <c r="V1957" s="9">
        <f t="shared" si="184"/>
        <v>41020.271770833337</v>
      </c>
      <c r="W1957" s="10">
        <f t="shared" si="185"/>
        <v>41052.791666666664</v>
      </c>
    </row>
    <row r="1958" spans="1:23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>
        <f t="shared" si="180"/>
        <v>294.0333333333333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176420</v>
      </c>
      <c r="N1958">
        <v>365</v>
      </c>
      <c r="O1958">
        <f t="shared" si="181"/>
        <v>483.34246575342468</v>
      </c>
      <c r="P1958" t="b">
        <v>1</v>
      </c>
      <c r="Q1958" t="s">
        <v>8295</v>
      </c>
      <c r="R1958" t="str">
        <f t="shared" si="182"/>
        <v>technology</v>
      </c>
      <c r="S1958" t="str">
        <f t="shared" si="183"/>
        <v>hardware</v>
      </c>
      <c r="T1958">
        <v>1429391405</v>
      </c>
      <c r="U1958">
        <v>1425507005</v>
      </c>
      <c r="V1958" s="9">
        <f t="shared" si="184"/>
        <v>42067.923668981486</v>
      </c>
      <c r="W1958" s="10">
        <f t="shared" si="185"/>
        <v>42112.882002314815</v>
      </c>
    </row>
    <row r="1959" spans="1:23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>
        <f t="shared" si="180"/>
        <v>167.50470000000001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50251.41</v>
      </c>
      <c r="N1959">
        <v>660</v>
      </c>
      <c r="O1959">
        <f t="shared" si="181"/>
        <v>76.138500000000008</v>
      </c>
      <c r="P1959" t="b">
        <v>1</v>
      </c>
      <c r="Q1959" t="s">
        <v>8295</v>
      </c>
      <c r="R1959" t="str">
        <f t="shared" si="182"/>
        <v>technology</v>
      </c>
      <c r="S1959" t="str">
        <f t="shared" si="183"/>
        <v>hardware</v>
      </c>
      <c r="T1959">
        <v>1351304513</v>
      </c>
      <c r="U1959">
        <v>1348712513</v>
      </c>
      <c r="V1959" s="9">
        <f t="shared" si="184"/>
        <v>41179.098530092589</v>
      </c>
      <c r="W1959" s="10">
        <f t="shared" si="185"/>
        <v>41209.098530092589</v>
      </c>
    </row>
    <row r="1960" spans="1:23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>
        <f t="shared" si="180"/>
        <v>1435.5717142857143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100490.02</v>
      </c>
      <c r="N1960">
        <v>1356</v>
      </c>
      <c r="O1960">
        <f t="shared" si="181"/>
        <v>74.107684365781708</v>
      </c>
      <c r="P1960" t="b">
        <v>1</v>
      </c>
      <c r="Q1960" t="s">
        <v>8295</v>
      </c>
      <c r="R1960" t="str">
        <f t="shared" si="182"/>
        <v>technology</v>
      </c>
      <c r="S1960" t="str">
        <f t="shared" si="183"/>
        <v>hardware</v>
      </c>
      <c r="T1960">
        <v>1364078561</v>
      </c>
      <c r="U1960">
        <v>1361490161</v>
      </c>
      <c r="V1960" s="9">
        <f t="shared" si="184"/>
        <v>41326.987974537034</v>
      </c>
      <c r="W1960" s="10">
        <f t="shared" si="185"/>
        <v>41356.94630787037</v>
      </c>
    </row>
    <row r="1961" spans="1:23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>
        <f t="shared" si="180"/>
        <v>156.73439999999999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15673.44</v>
      </c>
      <c r="N1961">
        <v>424</v>
      </c>
      <c r="O1961">
        <f t="shared" si="181"/>
        <v>36.965660377358489</v>
      </c>
      <c r="P1961" t="b">
        <v>1</v>
      </c>
      <c r="Q1961" t="s">
        <v>8295</v>
      </c>
      <c r="R1961" t="str">
        <f t="shared" si="182"/>
        <v>technology</v>
      </c>
      <c r="S1961" t="str">
        <f t="shared" si="183"/>
        <v>hardware</v>
      </c>
      <c r="T1961">
        <v>1412121600</v>
      </c>
      <c r="U1961">
        <v>1408565860</v>
      </c>
      <c r="V1961" s="9">
        <f t="shared" si="184"/>
        <v>41871.845601851855</v>
      </c>
      <c r="W1961" s="10">
        <f t="shared" si="185"/>
        <v>41913</v>
      </c>
    </row>
    <row r="1962" spans="1:23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>
        <f t="shared" si="180"/>
        <v>117.90285714285716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82532</v>
      </c>
      <c r="N1962">
        <v>33</v>
      </c>
      <c r="O1962">
        <f t="shared" si="181"/>
        <v>2500.969696969697</v>
      </c>
      <c r="P1962" t="b">
        <v>1</v>
      </c>
      <c r="Q1962" t="s">
        <v>8295</v>
      </c>
      <c r="R1962" t="str">
        <f t="shared" si="182"/>
        <v>technology</v>
      </c>
      <c r="S1962" t="str">
        <f t="shared" si="183"/>
        <v>hardware</v>
      </c>
      <c r="T1962">
        <v>1419151341</v>
      </c>
      <c r="U1962">
        <v>1416559341</v>
      </c>
      <c r="V1962" s="9">
        <f t="shared" si="184"/>
        <v>41964.362743055557</v>
      </c>
      <c r="W1962" s="10">
        <f t="shared" si="185"/>
        <v>41994.362743055557</v>
      </c>
    </row>
    <row r="1963" spans="1:23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>
        <f t="shared" si="180"/>
        <v>1105.3811999999998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110538.12</v>
      </c>
      <c r="N1963">
        <v>1633</v>
      </c>
      <c r="O1963">
        <f t="shared" si="181"/>
        <v>67.690214329454989</v>
      </c>
      <c r="P1963" t="b">
        <v>1</v>
      </c>
      <c r="Q1963" t="s">
        <v>8295</v>
      </c>
      <c r="R1963" t="str">
        <f t="shared" si="182"/>
        <v>technology</v>
      </c>
      <c r="S1963" t="str">
        <f t="shared" si="183"/>
        <v>hardware</v>
      </c>
      <c r="T1963">
        <v>1349495940</v>
      </c>
      <c r="U1963">
        <v>1346042417</v>
      </c>
      <c r="V1963" s="9">
        <f t="shared" si="184"/>
        <v>41148.194641203707</v>
      </c>
      <c r="W1963" s="10">
        <f t="shared" si="185"/>
        <v>41188.165972222225</v>
      </c>
    </row>
    <row r="1964" spans="1:23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>
        <f t="shared" si="180"/>
        <v>192.92499999999998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19292.5</v>
      </c>
      <c r="N1964">
        <v>306</v>
      </c>
      <c r="O1964">
        <f t="shared" si="181"/>
        <v>63.04738562091503</v>
      </c>
      <c r="P1964" t="b">
        <v>1</v>
      </c>
      <c r="Q1964" t="s">
        <v>8295</v>
      </c>
      <c r="R1964" t="str">
        <f t="shared" si="182"/>
        <v>technology</v>
      </c>
      <c r="S1964" t="str">
        <f t="shared" si="183"/>
        <v>hardware</v>
      </c>
      <c r="T1964">
        <v>1400006636</v>
      </c>
      <c r="U1964">
        <v>1397414636</v>
      </c>
      <c r="V1964" s="9">
        <f t="shared" si="184"/>
        <v>41742.780509259261</v>
      </c>
      <c r="W1964" s="10">
        <f t="shared" si="185"/>
        <v>41772.780509259261</v>
      </c>
    </row>
    <row r="1965" spans="1:23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>
        <f t="shared" si="180"/>
        <v>126.8842105263158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24108</v>
      </c>
      <c r="N1965">
        <v>205</v>
      </c>
      <c r="O1965">
        <f t="shared" si="181"/>
        <v>117.6</v>
      </c>
      <c r="P1965" t="b">
        <v>1</v>
      </c>
      <c r="Q1965" t="s">
        <v>8295</v>
      </c>
      <c r="R1965" t="str">
        <f t="shared" si="182"/>
        <v>technology</v>
      </c>
      <c r="S1965" t="str">
        <f t="shared" si="183"/>
        <v>hardware</v>
      </c>
      <c r="T1965">
        <v>1410862734</v>
      </c>
      <c r="U1965">
        <v>1407838734</v>
      </c>
      <c r="V1965" s="9">
        <f t="shared" si="184"/>
        <v>41863.429791666669</v>
      </c>
      <c r="W1965" s="10">
        <f t="shared" si="185"/>
        <v>41898.429791666669</v>
      </c>
    </row>
    <row r="1966" spans="1:23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>
        <f t="shared" si="180"/>
        <v>259.57748878923763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231543.12</v>
      </c>
      <c r="N1966">
        <v>1281</v>
      </c>
      <c r="O1966">
        <f t="shared" si="181"/>
        <v>180.75185011709601</v>
      </c>
      <c r="P1966" t="b">
        <v>1</v>
      </c>
      <c r="Q1966" t="s">
        <v>8295</v>
      </c>
      <c r="R1966" t="str">
        <f t="shared" si="182"/>
        <v>technology</v>
      </c>
      <c r="S1966" t="str">
        <f t="shared" si="183"/>
        <v>hardware</v>
      </c>
      <c r="T1966">
        <v>1461306772</v>
      </c>
      <c r="U1966">
        <v>1458714772</v>
      </c>
      <c r="V1966" s="9">
        <f t="shared" si="184"/>
        <v>42452.272824074069</v>
      </c>
      <c r="W1966" s="10">
        <f t="shared" si="185"/>
        <v>42482.272824074069</v>
      </c>
    </row>
    <row r="1967" spans="1:23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>
        <f t="shared" si="180"/>
        <v>262.27999999999997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13114</v>
      </c>
      <c r="N1967">
        <v>103</v>
      </c>
      <c r="O1967">
        <f t="shared" si="181"/>
        <v>127.32038834951456</v>
      </c>
      <c r="P1967" t="b">
        <v>1</v>
      </c>
      <c r="Q1967" t="s">
        <v>8295</v>
      </c>
      <c r="R1967" t="str">
        <f t="shared" si="182"/>
        <v>technology</v>
      </c>
      <c r="S1967" t="str">
        <f t="shared" si="183"/>
        <v>hardware</v>
      </c>
      <c r="T1967">
        <v>1326330000</v>
      </c>
      <c r="U1967">
        <v>1324433310</v>
      </c>
      <c r="V1967" s="9">
        <f t="shared" si="184"/>
        <v>40898.089236111111</v>
      </c>
      <c r="W1967" s="10">
        <f t="shared" si="185"/>
        <v>40920.041666666664</v>
      </c>
    </row>
    <row r="1968" spans="1:23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>
        <f t="shared" si="180"/>
        <v>206.74309000000002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206743.09</v>
      </c>
      <c r="N1968">
        <v>1513</v>
      </c>
      <c r="O1968">
        <f t="shared" si="181"/>
        <v>136.6444745538665</v>
      </c>
      <c r="P1968" t="b">
        <v>1</v>
      </c>
      <c r="Q1968" t="s">
        <v>8295</v>
      </c>
      <c r="R1968" t="str">
        <f t="shared" si="182"/>
        <v>technology</v>
      </c>
      <c r="S1968" t="str">
        <f t="shared" si="183"/>
        <v>hardware</v>
      </c>
      <c r="T1968">
        <v>1408021098</v>
      </c>
      <c r="U1968">
        <v>1405429098</v>
      </c>
      <c r="V1968" s="9">
        <f t="shared" si="184"/>
        <v>41835.540486111109</v>
      </c>
      <c r="W1968" s="10">
        <f t="shared" si="185"/>
        <v>41865.540486111109</v>
      </c>
    </row>
    <row r="1969" spans="1:23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>
        <f t="shared" si="180"/>
        <v>370.13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74026</v>
      </c>
      <c r="N1969">
        <v>405</v>
      </c>
      <c r="O1969">
        <f t="shared" si="181"/>
        <v>182.78024691358024</v>
      </c>
      <c r="P1969" t="b">
        <v>1</v>
      </c>
      <c r="Q1969" t="s">
        <v>8295</v>
      </c>
      <c r="R1969" t="str">
        <f t="shared" si="182"/>
        <v>technology</v>
      </c>
      <c r="S1969" t="str">
        <f t="shared" si="183"/>
        <v>hardware</v>
      </c>
      <c r="T1969">
        <v>1398959729</v>
      </c>
      <c r="U1969">
        <v>1396367729</v>
      </c>
      <c r="V1969" s="9">
        <f t="shared" si="184"/>
        <v>41730.663530092592</v>
      </c>
      <c r="W1969" s="10">
        <f t="shared" si="185"/>
        <v>41760.663530092592</v>
      </c>
    </row>
    <row r="1970" spans="1:23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>
        <f t="shared" si="180"/>
        <v>284.96600000000001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142483</v>
      </c>
      <c r="N1970">
        <v>510</v>
      </c>
      <c r="O1970">
        <f t="shared" si="181"/>
        <v>279.37843137254902</v>
      </c>
      <c r="P1970" t="b">
        <v>1</v>
      </c>
      <c r="Q1970" t="s">
        <v>8295</v>
      </c>
      <c r="R1970" t="str">
        <f t="shared" si="182"/>
        <v>technology</v>
      </c>
      <c r="S1970" t="str">
        <f t="shared" si="183"/>
        <v>hardware</v>
      </c>
      <c r="T1970">
        <v>1480777515</v>
      </c>
      <c r="U1970">
        <v>1478095515</v>
      </c>
      <c r="V1970" s="9">
        <f t="shared" si="184"/>
        <v>42676.586979166663</v>
      </c>
      <c r="W1970" s="10">
        <f t="shared" si="185"/>
        <v>42707.628645833334</v>
      </c>
    </row>
    <row r="1971" spans="1:23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>
        <f t="shared" si="180"/>
        <v>579.08000000000004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115816</v>
      </c>
      <c r="N1971">
        <v>1887</v>
      </c>
      <c r="O1971">
        <f t="shared" si="181"/>
        <v>61.375728669846318</v>
      </c>
      <c r="P1971" t="b">
        <v>1</v>
      </c>
      <c r="Q1971" t="s">
        <v>8295</v>
      </c>
      <c r="R1971" t="str">
        <f t="shared" si="182"/>
        <v>technology</v>
      </c>
      <c r="S1971" t="str">
        <f t="shared" si="183"/>
        <v>hardware</v>
      </c>
      <c r="T1971">
        <v>1470423668</v>
      </c>
      <c r="U1971">
        <v>1467831668</v>
      </c>
      <c r="V1971" s="9">
        <f t="shared" si="184"/>
        <v>42557.792453703703</v>
      </c>
      <c r="W1971" s="10">
        <f t="shared" si="185"/>
        <v>42587.792453703703</v>
      </c>
    </row>
    <row r="1972" spans="1:23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>
        <f t="shared" si="180"/>
        <v>1131.8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56590</v>
      </c>
      <c r="N1972">
        <v>701</v>
      </c>
      <c r="O1972">
        <f t="shared" si="181"/>
        <v>80.727532097004286</v>
      </c>
      <c r="P1972" t="b">
        <v>1</v>
      </c>
      <c r="Q1972" t="s">
        <v>8295</v>
      </c>
      <c r="R1972" t="str">
        <f t="shared" si="182"/>
        <v>technology</v>
      </c>
      <c r="S1972" t="str">
        <f t="shared" si="183"/>
        <v>hardware</v>
      </c>
      <c r="T1972">
        <v>1366429101</v>
      </c>
      <c r="U1972">
        <v>1361248701</v>
      </c>
      <c r="V1972" s="9">
        <f t="shared" si="184"/>
        <v>41324.193298611113</v>
      </c>
      <c r="W1972" s="10">
        <f t="shared" si="185"/>
        <v>41384.151631944449</v>
      </c>
    </row>
    <row r="1973" spans="1:23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>
        <f t="shared" si="180"/>
        <v>263.02771750000005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1052110.8700000001</v>
      </c>
      <c r="N1973">
        <v>3863</v>
      </c>
      <c r="O1973">
        <f t="shared" si="181"/>
        <v>272.35590732591254</v>
      </c>
      <c r="P1973" t="b">
        <v>1</v>
      </c>
      <c r="Q1973" t="s">
        <v>8295</v>
      </c>
      <c r="R1973" t="str">
        <f t="shared" si="182"/>
        <v>technology</v>
      </c>
      <c r="S1973" t="str">
        <f t="shared" si="183"/>
        <v>hardware</v>
      </c>
      <c r="T1973">
        <v>1384488000</v>
      </c>
      <c r="U1973">
        <v>1381752061</v>
      </c>
      <c r="V1973" s="9">
        <f t="shared" si="184"/>
        <v>41561.500706018516</v>
      </c>
      <c r="W1973" s="10">
        <f t="shared" si="185"/>
        <v>41593.166666666664</v>
      </c>
    </row>
    <row r="1974" spans="1:23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>
        <f t="shared" si="180"/>
        <v>674.48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16862</v>
      </c>
      <c r="N1974">
        <v>238</v>
      </c>
      <c r="O1974">
        <f t="shared" si="181"/>
        <v>70.848739495798313</v>
      </c>
      <c r="P1974" t="b">
        <v>1</v>
      </c>
      <c r="Q1974" t="s">
        <v>8295</v>
      </c>
      <c r="R1974" t="str">
        <f t="shared" si="182"/>
        <v>technology</v>
      </c>
      <c r="S1974" t="str">
        <f t="shared" si="183"/>
        <v>hardware</v>
      </c>
      <c r="T1974">
        <v>1353201444</v>
      </c>
      <c r="U1974">
        <v>1350605844</v>
      </c>
      <c r="V1974" s="9">
        <f t="shared" si="184"/>
        <v>41201.012083333335</v>
      </c>
      <c r="W1974" s="10">
        <f t="shared" si="185"/>
        <v>41231.053749999999</v>
      </c>
    </row>
    <row r="1975" spans="1:23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>
        <f t="shared" si="180"/>
        <v>256.83081313131316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508525.01</v>
      </c>
      <c r="N1975">
        <v>2051</v>
      </c>
      <c r="O1975">
        <f t="shared" si="181"/>
        <v>247.94003412969283</v>
      </c>
      <c r="P1975" t="b">
        <v>1</v>
      </c>
      <c r="Q1975" t="s">
        <v>8295</v>
      </c>
      <c r="R1975" t="str">
        <f t="shared" si="182"/>
        <v>technology</v>
      </c>
      <c r="S1975" t="str">
        <f t="shared" si="183"/>
        <v>hardware</v>
      </c>
      <c r="T1975">
        <v>1470466800</v>
      </c>
      <c r="U1975">
        <v>1467134464</v>
      </c>
      <c r="V1975" s="9">
        <f t="shared" si="184"/>
        <v>42549.722962962958</v>
      </c>
      <c r="W1975" s="10">
        <f t="shared" si="185"/>
        <v>42588.291666666672</v>
      </c>
    </row>
    <row r="1976" spans="1:23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>
        <f t="shared" si="180"/>
        <v>375.49599999999998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75099.199999999997</v>
      </c>
      <c r="N1976">
        <v>402</v>
      </c>
      <c r="O1976">
        <f t="shared" si="181"/>
        <v>186.81393034825871</v>
      </c>
      <c r="P1976" t="b">
        <v>1</v>
      </c>
      <c r="Q1976" t="s">
        <v>8295</v>
      </c>
      <c r="R1976" t="str">
        <f t="shared" si="182"/>
        <v>technology</v>
      </c>
      <c r="S1976" t="str">
        <f t="shared" si="183"/>
        <v>hardware</v>
      </c>
      <c r="T1976">
        <v>1376899269</v>
      </c>
      <c r="U1976">
        <v>1371715269</v>
      </c>
      <c r="V1976" s="9">
        <f t="shared" si="184"/>
        <v>41445.334131944444</v>
      </c>
      <c r="W1976" s="10">
        <f t="shared" si="185"/>
        <v>41505.334131944444</v>
      </c>
    </row>
    <row r="1977" spans="1:23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>
        <f t="shared" si="180"/>
        <v>208.70837499999996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33393.339999999997</v>
      </c>
      <c r="N1977">
        <v>253</v>
      </c>
      <c r="O1977">
        <f t="shared" si="181"/>
        <v>131.98948616600788</v>
      </c>
      <c r="P1977" t="b">
        <v>1</v>
      </c>
      <c r="Q1977" t="s">
        <v>8295</v>
      </c>
      <c r="R1977" t="str">
        <f t="shared" si="182"/>
        <v>technology</v>
      </c>
      <c r="S1977" t="str">
        <f t="shared" si="183"/>
        <v>hardware</v>
      </c>
      <c r="T1977">
        <v>1362938851</v>
      </c>
      <c r="U1977">
        <v>1360346851</v>
      </c>
      <c r="V1977" s="9">
        <f t="shared" si="184"/>
        <v>41313.755219907405</v>
      </c>
      <c r="W1977" s="10">
        <f t="shared" si="185"/>
        <v>41343.755219907405</v>
      </c>
    </row>
    <row r="1978" spans="1:23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>
        <f t="shared" si="180"/>
        <v>346.6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13864</v>
      </c>
      <c r="N1978">
        <v>473</v>
      </c>
      <c r="O1978">
        <f t="shared" si="181"/>
        <v>29.310782241014799</v>
      </c>
      <c r="P1978" t="b">
        <v>1</v>
      </c>
      <c r="Q1978" t="s">
        <v>8295</v>
      </c>
      <c r="R1978" t="str">
        <f t="shared" si="182"/>
        <v>technology</v>
      </c>
      <c r="S1978" t="str">
        <f t="shared" si="183"/>
        <v>hardware</v>
      </c>
      <c r="T1978">
        <v>1373751325</v>
      </c>
      <c r="U1978">
        <v>1371159325</v>
      </c>
      <c r="V1978" s="9">
        <f t="shared" si="184"/>
        <v>41438.899594907409</v>
      </c>
      <c r="W1978" s="10">
        <f t="shared" si="185"/>
        <v>41468.899594907409</v>
      </c>
    </row>
    <row r="1979" spans="1:23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>
        <f t="shared" si="180"/>
        <v>402.33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201165</v>
      </c>
      <c r="N1979">
        <v>821</v>
      </c>
      <c r="O1979">
        <f t="shared" si="181"/>
        <v>245.02436053593178</v>
      </c>
      <c r="P1979" t="b">
        <v>1</v>
      </c>
      <c r="Q1979" t="s">
        <v>8295</v>
      </c>
      <c r="R1979" t="str">
        <f t="shared" si="182"/>
        <v>technology</v>
      </c>
      <c r="S1979" t="str">
        <f t="shared" si="183"/>
        <v>hardware</v>
      </c>
      <c r="T1979">
        <v>1450511940</v>
      </c>
      <c r="U1979">
        <v>1446527540</v>
      </c>
      <c r="V1979" s="9">
        <f t="shared" si="184"/>
        <v>42311.216898148152</v>
      </c>
      <c r="W1979" s="10">
        <f t="shared" si="185"/>
        <v>42357.332638888889</v>
      </c>
    </row>
    <row r="1980" spans="1:23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>
        <f t="shared" si="180"/>
        <v>1026.8451399999999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513422.57</v>
      </c>
      <c r="N1980">
        <v>388</v>
      </c>
      <c r="O1980">
        <f t="shared" si="181"/>
        <v>1323.2540463917526</v>
      </c>
      <c r="P1980" t="b">
        <v>1</v>
      </c>
      <c r="Q1980" t="s">
        <v>8295</v>
      </c>
      <c r="R1980" t="str">
        <f t="shared" si="182"/>
        <v>technology</v>
      </c>
      <c r="S1980" t="str">
        <f t="shared" si="183"/>
        <v>hardware</v>
      </c>
      <c r="T1980">
        <v>1339484400</v>
      </c>
      <c r="U1980">
        <v>1336627492</v>
      </c>
      <c r="V1980" s="9">
        <f t="shared" si="184"/>
        <v>41039.225601851853</v>
      </c>
      <c r="W1980" s="10">
        <f t="shared" si="185"/>
        <v>41072.291666666664</v>
      </c>
    </row>
    <row r="1981" spans="1:23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>
        <f t="shared" si="180"/>
        <v>114.901155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229802.31</v>
      </c>
      <c r="N1981">
        <v>813</v>
      </c>
      <c r="O1981">
        <f t="shared" si="181"/>
        <v>282.65966789667897</v>
      </c>
      <c r="P1981" t="b">
        <v>1</v>
      </c>
      <c r="Q1981" t="s">
        <v>8295</v>
      </c>
      <c r="R1981" t="str">
        <f t="shared" si="182"/>
        <v>technology</v>
      </c>
      <c r="S1981" t="str">
        <f t="shared" si="183"/>
        <v>hardware</v>
      </c>
      <c r="T1981">
        <v>1447909140</v>
      </c>
      <c r="U1981">
        <v>1444734146</v>
      </c>
      <c r="V1981" s="9">
        <f t="shared" si="184"/>
        <v>42290.460023148145</v>
      </c>
      <c r="W1981" s="10">
        <f t="shared" si="185"/>
        <v>42327.207638888889</v>
      </c>
    </row>
    <row r="1982" spans="1:23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>
        <f t="shared" si="180"/>
        <v>354.82402000000002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177412.01</v>
      </c>
      <c r="N1982">
        <v>1945</v>
      </c>
      <c r="O1982">
        <f t="shared" si="181"/>
        <v>91.214401028277635</v>
      </c>
      <c r="P1982" t="b">
        <v>1</v>
      </c>
      <c r="Q1982" t="s">
        <v>8295</v>
      </c>
      <c r="R1982" t="str">
        <f t="shared" si="182"/>
        <v>technology</v>
      </c>
      <c r="S1982" t="str">
        <f t="shared" si="183"/>
        <v>hardware</v>
      </c>
      <c r="T1982">
        <v>1459684862</v>
      </c>
      <c r="U1982">
        <v>1456232462</v>
      </c>
      <c r="V1982" s="9">
        <f t="shared" si="184"/>
        <v>42423.542384259257</v>
      </c>
      <c r="W1982" s="10">
        <f t="shared" si="185"/>
        <v>42463.500717592593</v>
      </c>
    </row>
    <row r="1983" spans="1:23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>
        <f t="shared" si="180"/>
        <v>5.08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381</v>
      </c>
      <c r="N1983">
        <v>12</v>
      </c>
      <c r="O1983">
        <f t="shared" si="181"/>
        <v>31.75</v>
      </c>
      <c r="P1983" t="b">
        <v>0</v>
      </c>
      <c r="Q1983" t="s">
        <v>8296</v>
      </c>
      <c r="R1983" t="str">
        <f t="shared" si="182"/>
        <v>photography</v>
      </c>
      <c r="S1983" t="str">
        <f t="shared" si="183"/>
        <v>people</v>
      </c>
      <c r="T1983">
        <v>1404926665</v>
      </c>
      <c r="U1983">
        <v>1402334665</v>
      </c>
      <c r="V1983" s="9">
        <f t="shared" si="184"/>
        <v>41799.725289351853</v>
      </c>
      <c r="W1983" s="10">
        <f t="shared" si="185"/>
        <v>41829.725289351853</v>
      </c>
    </row>
    <row r="1984" spans="1:23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>
        <f t="shared" si="180"/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>
        <v>0</v>
      </c>
      <c r="O1984" t="e">
        <f t="shared" si="181"/>
        <v>#DIV/0!</v>
      </c>
      <c r="P1984" t="b">
        <v>0</v>
      </c>
      <c r="Q1984" t="s">
        <v>8296</v>
      </c>
      <c r="R1984" t="str">
        <f t="shared" si="182"/>
        <v>photography</v>
      </c>
      <c r="S1984" t="str">
        <f t="shared" si="183"/>
        <v>people</v>
      </c>
      <c r="T1984">
        <v>1480863887</v>
      </c>
      <c r="U1984">
        <v>1478268287</v>
      </c>
      <c r="V1984" s="9">
        <f t="shared" si="184"/>
        <v>42678.586655092593</v>
      </c>
      <c r="W1984" s="10">
        <f t="shared" si="185"/>
        <v>42708.628321759257</v>
      </c>
    </row>
    <row r="1985" spans="1:23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>
        <f t="shared" si="180"/>
        <v>4.3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1419</v>
      </c>
      <c r="N1985">
        <v>16</v>
      </c>
      <c r="O1985">
        <f t="shared" si="181"/>
        <v>88.6875</v>
      </c>
      <c r="P1985" t="b">
        <v>0</v>
      </c>
      <c r="Q1985" t="s">
        <v>8296</v>
      </c>
      <c r="R1985" t="str">
        <f t="shared" si="182"/>
        <v>photography</v>
      </c>
      <c r="S1985" t="str">
        <f t="shared" si="183"/>
        <v>people</v>
      </c>
      <c r="T1985">
        <v>1472799600</v>
      </c>
      <c r="U1985">
        <v>1470874618</v>
      </c>
      <c r="V1985" s="9">
        <f t="shared" si="184"/>
        <v>42593.011782407411</v>
      </c>
      <c r="W1985" s="10">
        <f t="shared" si="185"/>
        <v>42615.291666666672</v>
      </c>
    </row>
    <row r="1986" spans="1:23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>
        <f t="shared" si="180"/>
        <v>21.146666666666665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3172</v>
      </c>
      <c r="N1986">
        <v>7</v>
      </c>
      <c r="O1986">
        <f t="shared" si="181"/>
        <v>453.14285714285717</v>
      </c>
      <c r="P1986" t="b">
        <v>0</v>
      </c>
      <c r="Q1986" t="s">
        <v>8296</v>
      </c>
      <c r="R1986" t="str">
        <f t="shared" si="182"/>
        <v>photography</v>
      </c>
      <c r="S1986" t="str">
        <f t="shared" si="183"/>
        <v>people</v>
      </c>
      <c r="T1986">
        <v>1417377481</v>
      </c>
      <c r="U1986">
        <v>1412189881</v>
      </c>
      <c r="V1986" s="9">
        <f t="shared" si="184"/>
        <v>41913.790289351848</v>
      </c>
      <c r="W1986" s="10">
        <f t="shared" si="185"/>
        <v>41973.831956018519</v>
      </c>
    </row>
    <row r="1987" spans="1:23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>
        <f t="shared" ref="F1987:F2050" si="186">(E1987/D1987)*100</f>
        <v>3.1875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51</v>
      </c>
      <c r="N1987">
        <v>4</v>
      </c>
      <c r="O1987">
        <f t="shared" ref="O1987:O2050" si="187">M1987/N1987</f>
        <v>12.75</v>
      </c>
      <c r="P1987" t="b">
        <v>0</v>
      </c>
      <c r="Q1987" t="s">
        <v>8296</v>
      </c>
      <c r="R1987" t="str">
        <f t="shared" ref="R1987:R2050" si="188">LEFT(Q1987,SEARCH("/",Q1987,1)-1)</f>
        <v>photography</v>
      </c>
      <c r="S1987" t="str">
        <f t="shared" ref="S1987:S2050" si="189">RIGHT(Q1987,LEN(Q1987)-FIND("/",Q1987))</f>
        <v>people</v>
      </c>
      <c r="T1987">
        <v>1470178800</v>
      </c>
      <c r="U1987">
        <v>1467650771</v>
      </c>
      <c r="V1987" s="9">
        <f t="shared" ref="V1987:V2050" si="190">(((U1987/60)/60)/24)+DATE(1970,1,1)</f>
        <v>42555.698738425926</v>
      </c>
      <c r="W1987" s="10">
        <f t="shared" ref="W1987:W2050" si="191">(((T1987/60)/60)/24)+DATE(1970,1,1)</f>
        <v>42584.958333333328</v>
      </c>
    </row>
    <row r="1988" spans="1:23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>
        <f t="shared" si="186"/>
        <v>0.05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>
        <v>1</v>
      </c>
      <c r="O1988">
        <f t="shared" si="187"/>
        <v>1</v>
      </c>
      <c r="P1988" t="b">
        <v>0</v>
      </c>
      <c r="Q1988" t="s">
        <v>8296</v>
      </c>
      <c r="R1988" t="str">
        <f t="shared" si="188"/>
        <v>photography</v>
      </c>
      <c r="S1988" t="str">
        <f t="shared" si="189"/>
        <v>people</v>
      </c>
      <c r="T1988">
        <v>1457947483</v>
      </c>
      <c r="U1988">
        <v>1455359083</v>
      </c>
      <c r="V1988" s="9">
        <f t="shared" si="190"/>
        <v>42413.433831018512</v>
      </c>
      <c r="W1988" s="10">
        <f t="shared" si="191"/>
        <v>42443.392164351855</v>
      </c>
    </row>
    <row r="1989" spans="1:23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>
        <f t="shared" si="186"/>
        <v>42.472727272727276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2336</v>
      </c>
      <c r="N1989">
        <v>28</v>
      </c>
      <c r="O1989">
        <f t="shared" si="187"/>
        <v>83.428571428571431</v>
      </c>
      <c r="P1989" t="b">
        <v>0</v>
      </c>
      <c r="Q1989" t="s">
        <v>8296</v>
      </c>
      <c r="R1989" t="str">
        <f t="shared" si="188"/>
        <v>photography</v>
      </c>
      <c r="S1989" t="str">
        <f t="shared" si="189"/>
        <v>people</v>
      </c>
      <c r="T1989">
        <v>1425223276</v>
      </c>
      <c r="U1989">
        <v>1422631276</v>
      </c>
      <c r="V1989" s="9">
        <f t="shared" si="190"/>
        <v>42034.639768518522</v>
      </c>
      <c r="W1989" s="10">
        <f t="shared" si="191"/>
        <v>42064.639768518522</v>
      </c>
    </row>
    <row r="1990" spans="1:23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>
        <f t="shared" si="186"/>
        <v>0.41666666666666669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25</v>
      </c>
      <c r="N1990">
        <v>1</v>
      </c>
      <c r="O1990">
        <f t="shared" si="187"/>
        <v>25</v>
      </c>
      <c r="P1990" t="b">
        <v>0</v>
      </c>
      <c r="Q1990" t="s">
        <v>8296</v>
      </c>
      <c r="R1990" t="str">
        <f t="shared" si="188"/>
        <v>photography</v>
      </c>
      <c r="S1990" t="str">
        <f t="shared" si="189"/>
        <v>people</v>
      </c>
      <c r="T1990">
        <v>1440094742</v>
      </c>
      <c r="U1990">
        <v>1437502742</v>
      </c>
      <c r="V1990" s="9">
        <f t="shared" si="190"/>
        <v>42206.763217592597</v>
      </c>
      <c r="W1990" s="10">
        <f t="shared" si="191"/>
        <v>42236.763217592597</v>
      </c>
    </row>
    <row r="1991" spans="1:23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>
        <f t="shared" si="186"/>
        <v>1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50</v>
      </c>
      <c r="N1991">
        <v>1</v>
      </c>
      <c r="O1991">
        <f t="shared" si="187"/>
        <v>50</v>
      </c>
      <c r="P1991" t="b">
        <v>0</v>
      </c>
      <c r="Q1991" t="s">
        <v>8296</v>
      </c>
      <c r="R1991" t="str">
        <f t="shared" si="188"/>
        <v>photography</v>
      </c>
      <c r="S1991" t="str">
        <f t="shared" si="189"/>
        <v>people</v>
      </c>
      <c r="T1991">
        <v>1481473208</v>
      </c>
      <c r="U1991">
        <v>1478881208</v>
      </c>
      <c r="V1991" s="9">
        <f t="shared" si="190"/>
        <v>42685.680648148147</v>
      </c>
      <c r="W1991" s="10">
        <f t="shared" si="191"/>
        <v>42715.680648148147</v>
      </c>
    </row>
    <row r="1992" spans="1:23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>
        <f t="shared" si="186"/>
        <v>16.966666666666665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509</v>
      </c>
      <c r="N1992">
        <v>5</v>
      </c>
      <c r="O1992">
        <f t="shared" si="187"/>
        <v>101.8</v>
      </c>
      <c r="P1992" t="b">
        <v>0</v>
      </c>
      <c r="Q1992" t="s">
        <v>8296</v>
      </c>
      <c r="R1992" t="str">
        <f t="shared" si="188"/>
        <v>photography</v>
      </c>
      <c r="S1992" t="str">
        <f t="shared" si="189"/>
        <v>people</v>
      </c>
      <c r="T1992">
        <v>1455338532</v>
      </c>
      <c r="U1992">
        <v>1454042532</v>
      </c>
      <c r="V1992" s="9">
        <f t="shared" si="190"/>
        <v>42398.195972222224</v>
      </c>
      <c r="W1992" s="10">
        <f t="shared" si="191"/>
        <v>42413.195972222224</v>
      </c>
    </row>
    <row r="1993" spans="1:23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>
        <f t="shared" si="186"/>
        <v>7.0000000000000009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140</v>
      </c>
      <c r="N1993">
        <v>3</v>
      </c>
      <c r="O1993">
        <f t="shared" si="187"/>
        <v>46.666666666666664</v>
      </c>
      <c r="P1993" t="b">
        <v>0</v>
      </c>
      <c r="Q1993" t="s">
        <v>8296</v>
      </c>
      <c r="R1993" t="str">
        <f t="shared" si="188"/>
        <v>photography</v>
      </c>
      <c r="S1993" t="str">
        <f t="shared" si="189"/>
        <v>people</v>
      </c>
      <c r="T1993">
        <v>1435958786</v>
      </c>
      <c r="U1993">
        <v>1434144386</v>
      </c>
      <c r="V1993" s="9">
        <f t="shared" si="190"/>
        <v>42167.89335648148</v>
      </c>
      <c r="W1993" s="10">
        <f t="shared" si="191"/>
        <v>42188.89335648148</v>
      </c>
    </row>
    <row r="1994" spans="1:23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>
        <f t="shared" si="186"/>
        <v>0.13333333333333333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>
        <v>2</v>
      </c>
      <c r="O1994">
        <f t="shared" si="187"/>
        <v>1</v>
      </c>
      <c r="P1994" t="b">
        <v>0</v>
      </c>
      <c r="Q1994" t="s">
        <v>8296</v>
      </c>
      <c r="R1994" t="str">
        <f t="shared" si="188"/>
        <v>photography</v>
      </c>
      <c r="S1994" t="str">
        <f t="shared" si="189"/>
        <v>people</v>
      </c>
      <c r="T1994">
        <v>1424229991</v>
      </c>
      <c r="U1994">
        <v>1421637991</v>
      </c>
      <c r="V1994" s="9">
        <f t="shared" si="190"/>
        <v>42023.143414351856</v>
      </c>
      <c r="W1994" s="10">
        <f t="shared" si="191"/>
        <v>42053.143414351856</v>
      </c>
    </row>
    <row r="1995" spans="1:23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>
        <f t="shared" si="186"/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>
        <v>0</v>
      </c>
      <c r="O1995" t="e">
        <f t="shared" si="187"/>
        <v>#DIV/0!</v>
      </c>
      <c r="P1995" t="b">
        <v>0</v>
      </c>
      <c r="Q1995" t="s">
        <v>8296</v>
      </c>
      <c r="R1995" t="str">
        <f t="shared" si="188"/>
        <v>photography</v>
      </c>
      <c r="S1995" t="str">
        <f t="shared" si="189"/>
        <v>people</v>
      </c>
      <c r="T1995">
        <v>1450706837</v>
      </c>
      <c r="U1995">
        <v>1448114837</v>
      </c>
      <c r="V1995" s="9">
        <f t="shared" si="190"/>
        <v>42329.58839120371</v>
      </c>
      <c r="W1995" s="10">
        <f t="shared" si="191"/>
        <v>42359.58839120371</v>
      </c>
    </row>
    <row r="1996" spans="1:23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>
        <f t="shared" si="186"/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>
        <v>0</v>
      </c>
      <c r="O1996" t="e">
        <f t="shared" si="187"/>
        <v>#DIV/0!</v>
      </c>
      <c r="P1996" t="b">
        <v>0</v>
      </c>
      <c r="Q1996" t="s">
        <v>8296</v>
      </c>
      <c r="R1996" t="str">
        <f t="shared" si="188"/>
        <v>photography</v>
      </c>
      <c r="S1996" t="str">
        <f t="shared" si="189"/>
        <v>people</v>
      </c>
      <c r="T1996">
        <v>1481072942</v>
      </c>
      <c r="U1996">
        <v>1475885342</v>
      </c>
      <c r="V1996" s="9">
        <f t="shared" si="190"/>
        <v>42651.006273148145</v>
      </c>
      <c r="W1996" s="10">
        <f t="shared" si="191"/>
        <v>42711.047939814816</v>
      </c>
    </row>
    <row r="1997" spans="1:23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>
        <f t="shared" si="186"/>
        <v>7.8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78</v>
      </c>
      <c r="N1997">
        <v>3</v>
      </c>
      <c r="O1997">
        <f t="shared" si="187"/>
        <v>26</v>
      </c>
      <c r="P1997" t="b">
        <v>0</v>
      </c>
      <c r="Q1997" t="s">
        <v>8296</v>
      </c>
      <c r="R1997" t="str">
        <f t="shared" si="188"/>
        <v>photography</v>
      </c>
      <c r="S1997" t="str">
        <f t="shared" si="189"/>
        <v>people</v>
      </c>
      <c r="T1997">
        <v>1437082736</v>
      </c>
      <c r="U1997">
        <v>1435354736</v>
      </c>
      <c r="V1997" s="9">
        <f t="shared" si="190"/>
        <v>42181.902037037042</v>
      </c>
      <c r="W1997" s="10">
        <f t="shared" si="191"/>
        <v>42201.902037037042</v>
      </c>
    </row>
    <row r="1998" spans="1:23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>
        <f t="shared" si="186"/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>
        <v>0</v>
      </c>
      <c r="O1998" t="e">
        <f t="shared" si="187"/>
        <v>#DIV/0!</v>
      </c>
      <c r="P1998" t="b">
        <v>0</v>
      </c>
      <c r="Q1998" t="s">
        <v>8296</v>
      </c>
      <c r="R1998" t="str">
        <f t="shared" si="188"/>
        <v>photography</v>
      </c>
      <c r="S1998" t="str">
        <f t="shared" si="189"/>
        <v>people</v>
      </c>
      <c r="T1998">
        <v>1405021211</v>
      </c>
      <c r="U1998">
        <v>1402429211</v>
      </c>
      <c r="V1998" s="9">
        <f t="shared" si="190"/>
        <v>41800.819571759261</v>
      </c>
      <c r="W1998" s="10">
        <f t="shared" si="191"/>
        <v>41830.819571759261</v>
      </c>
    </row>
    <row r="1999" spans="1:23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>
        <f t="shared" si="186"/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>
        <v>0</v>
      </c>
      <c r="O1999" t="e">
        <f t="shared" si="187"/>
        <v>#DIV/0!</v>
      </c>
      <c r="P1999" t="b">
        <v>0</v>
      </c>
      <c r="Q1999" t="s">
        <v>8296</v>
      </c>
      <c r="R1999" t="str">
        <f t="shared" si="188"/>
        <v>photography</v>
      </c>
      <c r="S1999" t="str">
        <f t="shared" si="189"/>
        <v>people</v>
      </c>
      <c r="T1999">
        <v>1409091612</v>
      </c>
      <c r="U1999">
        <v>1406499612</v>
      </c>
      <c r="V1999" s="9">
        <f t="shared" si="190"/>
        <v>41847.930694444447</v>
      </c>
      <c r="W1999" s="10">
        <f t="shared" si="191"/>
        <v>41877.930694444447</v>
      </c>
    </row>
    <row r="2000" spans="1:23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>
        <f t="shared" si="186"/>
        <v>26.200000000000003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655</v>
      </c>
      <c r="N2000">
        <v>3</v>
      </c>
      <c r="O2000">
        <f t="shared" si="187"/>
        <v>218.33333333333334</v>
      </c>
      <c r="P2000" t="b">
        <v>0</v>
      </c>
      <c r="Q2000" t="s">
        <v>8296</v>
      </c>
      <c r="R2000" t="str">
        <f t="shared" si="188"/>
        <v>photography</v>
      </c>
      <c r="S2000" t="str">
        <f t="shared" si="189"/>
        <v>people</v>
      </c>
      <c r="T2000">
        <v>1406861438</v>
      </c>
      <c r="U2000">
        <v>1402973438</v>
      </c>
      <c r="V2000" s="9">
        <f t="shared" si="190"/>
        <v>41807.118495370371</v>
      </c>
      <c r="W2000" s="10">
        <f t="shared" si="191"/>
        <v>41852.118495370371</v>
      </c>
    </row>
    <row r="2001" spans="1:23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>
        <f t="shared" si="186"/>
        <v>0.76129032258064511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236</v>
      </c>
      <c r="N2001">
        <v>7</v>
      </c>
      <c r="O2001">
        <f t="shared" si="187"/>
        <v>33.714285714285715</v>
      </c>
      <c r="P2001" t="b">
        <v>0</v>
      </c>
      <c r="Q2001" t="s">
        <v>8296</v>
      </c>
      <c r="R2001" t="str">
        <f t="shared" si="188"/>
        <v>photography</v>
      </c>
      <c r="S2001" t="str">
        <f t="shared" si="189"/>
        <v>people</v>
      </c>
      <c r="T2001">
        <v>1415882108</v>
      </c>
      <c r="U2001">
        <v>1413286508</v>
      </c>
      <c r="V2001" s="9">
        <f t="shared" si="190"/>
        <v>41926.482731481483</v>
      </c>
      <c r="W2001" s="10">
        <f t="shared" si="191"/>
        <v>41956.524398148147</v>
      </c>
    </row>
    <row r="2002" spans="1:23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>
        <f t="shared" si="186"/>
        <v>12.5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625</v>
      </c>
      <c r="N2002">
        <v>25</v>
      </c>
      <c r="O2002">
        <f t="shared" si="187"/>
        <v>25</v>
      </c>
      <c r="P2002" t="b">
        <v>0</v>
      </c>
      <c r="Q2002" t="s">
        <v>8296</v>
      </c>
      <c r="R2002" t="str">
        <f t="shared" si="188"/>
        <v>photography</v>
      </c>
      <c r="S2002" t="str">
        <f t="shared" si="189"/>
        <v>people</v>
      </c>
      <c r="T2002">
        <v>1452120613</v>
      </c>
      <c r="U2002">
        <v>1449528613</v>
      </c>
      <c r="V2002" s="9">
        <f t="shared" si="190"/>
        <v>42345.951539351852</v>
      </c>
      <c r="W2002" s="10">
        <f t="shared" si="191"/>
        <v>42375.951539351852</v>
      </c>
    </row>
    <row r="2003" spans="1:23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>
        <f t="shared" si="186"/>
        <v>382.12909090909091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210171</v>
      </c>
      <c r="N2003">
        <v>1637</v>
      </c>
      <c r="O2003">
        <f t="shared" si="187"/>
        <v>128.38790470372632</v>
      </c>
      <c r="P2003" t="b">
        <v>1</v>
      </c>
      <c r="Q2003" t="s">
        <v>8295</v>
      </c>
      <c r="R2003" t="str">
        <f t="shared" si="188"/>
        <v>technology</v>
      </c>
      <c r="S2003" t="str">
        <f t="shared" si="189"/>
        <v>hardware</v>
      </c>
      <c r="T2003">
        <v>1434139200</v>
      </c>
      <c r="U2003">
        <v>1431406916</v>
      </c>
      <c r="V2003" s="9">
        <f t="shared" si="190"/>
        <v>42136.209675925929</v>
      </c>
      <c r="W2003" s="10">
        <f t="shared" si="191"/>
        <v>42167.833333333328</v>
      </c>
    </row>
    <row r="2004" spans="1:23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>
        <f t="shared" si="186"/>
        <v>216.79422000000002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108397.11</v>
      </c>
      <c r="N2004">
        <v>1375</v>
      </c>
      <c r="O2004">
        <f t="shared" si="187"/>
        <v>78.834261818181815</v>
      </c>
      <c r="P2004" t="b">
        <v>1</v>
      </c>
      <c r="Q2004" t="s">
        <v>8295</v>
      </c>
      <c r="R2004" t="str">
        <f t="shared" si="188"/>
        <v>technology</v>
      </c>
      <c r="S2004" t="str">
        <f t="shared" si="189"/>
        <v>hardware</v>
      </c>
      <c r="T2004">
        <v>1485191143</v>
      </c>
      <c r="U2004">
        <v>1482599143</v>
      </c>
      <c r="V2004" s="9">
        <f t="shared" si="190"/>
        <v>42728.71230324074</v>
      </c>
      <c r="W2004" s="10">
        <f t="shared" si="191"/>
        <v>42758.71230324074</v>
      </c>
    </row>
    <row r="2005" spans="1:23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>
        <f t="shared" si="186"/>
        <v>312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1560</v>
      </c>
      <c r="N2005">
        <v>17</v>
      </c>
      <c r="O2005">
        <f t="shared" si="187"/>
        <v>91.764705882352942</v>
      </c>
      <c r="P2005" t="b">
        <v>1</v>
      </c>
      <c r="Q2005" t="s">
        <v>8295</v>
      </c>
      <c r="R2005" t="str">
        <f t="shared" si="188"/>
        <v>technology</v>
      </c>
      <c r="S2005" t="str">
        <f t="shared" si="189"/>
        <v>hardware</v>
      </c>
      <c r="T2005">
        <v>1278111600</v>
      </c>
      <c r="U2005">
        <v>1276830052</v>
      </c>
      <c r="V2005" s="9">
        <f t="shared" si="190"/>
        <v>40347.125601851854</v>
      </c>
      <c r="W2005" s="10">
        <f t="shared" si="191"/>
        <v>40361.958333333336</v>
      </c>
    </row>
    <row r="2006" spans="1:23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>
        <f t="shared" si="186"/>
        <v>234.42048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117210.24000000001</v>
      </c>
      <c r="N2006">
        <v>354</v>
      </c>
      <c r="O2006">
        <f t="shared" si="187"/>
        <v>331.10237288135596</v>
      </c>
      <c r="P2006" t="b">
        <v>1</v>
      </c>
      <c r="Q2006" t="s">
        <v>8295</v>
      </c>
      <c r="R2006" t="str">
        <f t="shared" si="188"/>
        <v>technology</v>
      </c>
      <c r="S2006" t="str">
        <f t="shared" si="189"/>
        <v>hardware</v>
      </c>
      <c r="T2006">
        <v>1405002663</v>
      </c>
      <c r="U2006">
        <v>1402410663</v>
      </c>
      <c r="V2006" s="9">
        <f t="shared" si="190"/>
        <v>41800.604895833334</v>
      </c>
      <c r="W2006" s="10">
        <f t="shared" si="191"/>
        <v>41830.604895833334</v>
      </c>
    </row>
    <row r="2007" spans="1:23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>
        <f t="shared" si="186"/>
        <v>123.68010000000001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37104.03</v>
      </c>
      <c r="N2007">
        <v>191</v>
      </c>
      <c r="O2007">
        <f t="shared" si="187"/>
        <v>194.26193717277485</v>
      </c>
      <c r="P2007" t="b">
        <v>1</v>
      </c>
      <c r="Q2007" t="s">
        <v>8295</v>
      </c>
      <c r="R2007" t="str">
        <f t="shared" si="188"/>
        <v>technology</v>
      </c>
      <c r="S2007" t="str">
        <f t="shared" si="189"/>
        <v>hardware</v>
      </c>
      <c r="T2007">
        <v>1381895940</v>
      </c>
      <c r="U2007">
        <v>1379532618</v>
      </c>
      <c r="V2007" s="9">
        <f t="shared" si="190"/>
        <v>41535.812708333331</v>
      </c>
      <c r="W2007" s="10">
        <f t="shared" si="191"/>
        <v>41563.165972222225</v>
      </c>
    </row>
    <row r="2008" spans="1:23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>
        <f t="shared" si="186"/>
        <v>247.84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123920</v>
      </c>
      <c r="N2008">
        <v>303</v>
      </c>
      <c r="O2008">
        <f t="shared" si="187"/>
        <v>408.97689768976898</v>
      </c>
      <c r="P2008" t="b">
        <v>1</v>
      </c>
      <c r="Q2008" t="s">
        <v>8295</v>
      </c>
      <c r="R2008" t="str">
        <f t="shared" si="188"/>
        <v>technology</v>
      </c>
      <c r="S2008" t="str">
        <f t="shared" si="189"/>
        <v>hardware</v>
      </c>
      <c r="T2008">
        <v>1417611645</v>
      </c>
      <c r="U2008">
        <v>1414584045</v>
      </c>
      <c r="V2008" s="9">
        <f t="shared" si="190"/>
        <v>41941.500520833331</v>
      </c>
      <c r="W2008" s="10">
        <f t="shared" si="191"/>
        <v>41976.542187500003</v>
      </c>
    </row>
    <row r="2009" spans="1:23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>
        <f t="shared" si="186"/>
        <v>115.7092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11570.92</v>
      </c>
      <c r="N2009">
        <v>137</v>
      </c>
      <c r="O2009">
        <f t="shared" si="187"/>
        <v>84.459270072992695</v>
      </c>
      <c r="P2009" t="b">
        <v>1</v>
      </c>
      <c r="Q2009" t="s">
        <v>8295</v>
      </c>
      <c r="R2009" t="str">
        <f t="shared" si="188"/>
        <v>technology</v>
      </c>
      <c r="S2009" t="str">
        <f t="shared" si="189"/>
        <v>hardware</v>
      </c>
      <c r="T2009">
        <v>1282622400</v>
      </c>
      <c r="U2009">
        <v>1276891586</v>
      </c>
      <c r="V2009" s="9">
        <f t="shared" si="190"/>
        <v>40347.837800925925</v>
      </c>
      <c r="W2009" s="10">
        <f t="shared" si="191"/>
        <v>40414.166666666664</v>
      </c>
    </row>
    <row r="2010" spans="1:23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>
        <f t="shared" si="186"/>
        <v>117.07484768810599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1839</v>
      </c>
      <c r="N2010">
        <v>41</v>
      </c>
      <c r="O2010">
        <f t="shared" si="187"/>
        <v>44.853658536585364</v>
      </c>
      <c r="P2010" t="b">
        <v>1</v>
      </c>
      <c r="Q2010" t="s">
        <v>8295</v>
      </c>
      <c r="R2010" t="str">
        <f t="shared" si="188"/>
        <v>technology</v>
      </c>
      <c r="S2010" t="str">
        <f t="shared" si="189"/>
        <v>hardware</v>
      </c>
      <c r="T2010">
        <v>1316442622</v>
      </c>
      <c r="U2010">
        <v>1312641022</v>
      </c>
      <c r="V2010" s="9">
        <f t="shared" si="190"/>
        <v>40761.604421296295</v>
      </c>
      <c r="W2010" s="10">
        <f t="shared" si="191"/>
        <v>40805.604421296295</v>
      </c>
    </row>
    <row r="2011" spans="1:23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>
        <f t="shared" si="186"/>
        <v>305.15800000000002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152579</v>
      </c>
      <c r="N2011">
        <v>398</v>
      </c>
      <c r="O2011">
        <f t="shared" si="187"/>
        <v>383.3643216080402</v>
      </c>
      <c r="P2011" t="b">
        <v>1</v>
      </c>
      <c r="Q2011" t="s">
        <v>8295</v>
      </c>
      <c r="R2011" t="str">
        <f t="shared" si="188"/>
        <v>technology</v>
      </c>
      <c r="S2011" t="str">
        <f t="shared" si="189"/>
        <v>hardware</v>
      </c>
      <c r="T2011">
        <v>1479890743</v>
      </c>
      <c r="U2011">
        <v>1476776743</v>
      </c>
      <c r="V2011" s="9">
        <f t="shared" si="190"/>
        <v>42661.323414351849</v>
      </c>
      <c r="W2011" s="10">
        <f t="shared" si="191"/>
        <v>42697.365081018521</v>
      </c>
    </row>
    <row r="2012" spans="1:23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>
        <f t="shared" si="186"/>
        <v>320.05299999999994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96015.9</v>
      </c>
      <c r="N2012">
        <v>1737</v>
      </c>
      <c r="O2012">
        <f t="shared" si="187"/>
        <v>55.276856649395505</v>
      </c>
      <c r="P2012" t="b">
        <v>1</v>
      </c>
      <c r="Q2012" t="s">
        <v>8295</v>
      </c>
      <c r="R2012" t="str">
        <f t="shared" si="188"/>
        <v>technology</v>
      </c>
      <c r="S2012" t="str">
        <f t="shared" si="189"/>
        <v>hardware</v>
      </c>
      <c r="T2012">
        <v>1471564491</v>
      </c>
      <c r="U2012">
        <v>1468972491</v>
      </c>
      <c r="V2012" s="9">
        <f t="shared" si="190"/>
        <v>42570.996423611112</v>
      </c>
      <c r="W2012" s="10">
        <f t="shared" si="191"/>
        <v>42600.996423611112</v>
      </c>
    </row>
    <row r="2013" spans="1:23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>
        <f t="shared" si="186"/>
        <v>819.56399999999996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409782</v>
      </c>
      <c r="N2013">
        <v>971</v>
      </c>
      <c r="O2013">
        <f t="shared" si="187"/>
        <v>422.02059732234807</v>
      </c>
      <c r="P2013" t="b">
        <v>1</v>
      </c>
      <c r="Q2013" t="s">
        <v>8295</v>
      </c>
      <c r="R2013" t="str">
        <f t="shared" si="188"/>
        <v>technology</v>
      </c>
      <c r="S2013" t="str">
        <f t="shared" si="189"/>
        <v>hardware</v>
      </c>
      <c r="T2013">
        <v>1452553200</v>
      </c>
      <c r="U2013">
        <v>1449650173</v>
      </c>
      <c r="V2013" s="9">
        <f t="shared" si="190"/>
        <v>42347.358483796299</v>
      </c>
      <c r="W2013" s="10">
        <f t="shared" si="191"/>
        <v>42380.958333333328</v>
      </c>
    </row>
    <row r="2014" spans="1:23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>
        <f t="shared" si="186"/>
        <v>234.90000000000003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11745</v>
      </c>
      <c r="N2014">
        <v>183</v>
      </c>
      <c r="O2014">
        <f t="shared" si="187"/>
        <v>64.180327868852459</v>
      </c>
      <c r="P2014" t="b">
        <v>1</v>
      </c>
      <c r="Q2014" t="s">
        <v>8295</v>
      </c>
      <c r="R2014" t="str">
        <f t="shared" si="188"/>
        <v>technology</v>
      </c>
      <c r="S2014" t="str">
        <f t="shared" si="189"/>
        <v>hardware</v>
      </c>
      <c r="T2014">
        <v>1423165441</v>
      </c>
      <c r="U2014">
        <v>1420573441</v>
      </c>
      <c r="V2014" s="9">
        <f t="shared" si="190"/>
        <v>42010.822233796294</v>
      </c>
      <c r="W2014" s="10">
        <f t="shared" si="191"/>
        <v>42040.822233796294</v>
      </c>
    </row>
    <row r="2015" spans="1:23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>
        <f t="shared" si="186"/>
        <v>494.91374999999999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791862</v>
      </c>
      <c r="N2015">
        <v>4562</v>
      </c>
      <c r="O2015">
        <f t="shared" si="187"/>
        <v>173.57781674704077</v>
      </c>
      <c r="P2015" t="b">
        <v>1</v>
      </c>
      <c r="Q2015" t="s">
        <v>8295</v>
      </c>
      <c r="R2015" t="str">
        <f t="shared" si="188"/>
        <v>technology</v>
      </c>
      <c r="S2015" t="str">
        <f t="shared" si="189"/>
        <v>hardware</v>
      </c>
      <c r="T2015">
        <v>1468019014</v>
      </c>
      <c r="U2015">
        <v>1462835014</v>
      </c>
      <c r="V2015" s="9">
        <f t="shared" si="190"/>
        <v>42499.960810185185</v>
      </c>
      <c r="W2015" s="10">
        <f t="shared" si="191"/>
        <v>42559.960810185185</v>
      </c>
    </row>
    <row r="2016" spans="1:23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>
        <f t="shared" si="186"/>
        <v>7813.7822333333334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2344134.67</v>
      </c>
      <c r="N2016">
        <v>26457</v>
      </c>
      <c r="O2016">
        <f t="shared" si="187"/>
        <v>88.601680840609291</v>
      </c>
      <c r="P2016" t="b">
        <v>1</v>
      </c>
      <c r="Q2016" t="s">
        <v>8295</v>
      </c>
      <c r="R2016" t="str">
        <f t="shared" si="188"/>
        <v>technology</v>
      </c>
      <c r="S2016" t="str">
        <f t="shared" si="189"/>
        <v>hardware</v>
      </c>
      <c r="T2016">
        <v>1364184539</v>
      </c>
      <c r="U2016">
        <v>1361250539</v>
      </c>
      <c r="V2016" s="9">
        <f t="shared" si="190"/>
        <v>41324.214571759258</v>
      </c>
      <c r="W2016" s="10">
        <f t="shared" si="191"/>
        <v>41358.172905092593</v>
      </c>
    </row>
    <row r="2017" spans="1:23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>
        <f t="shared" si="186"/>
        <v>113.00013888888888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8136.01</v>
      </c>
      <c r="N2017">
        <v>162</v>
      </c>
      <c r="O2017">
        <f t="shared" si="187"/>
        <v>50.222283950617282</v>
      </c>
      <c r="P2017" t="b">
        <v>1</v>
      </c>
      <c r="Q2017" t="s">
        <v>8295</v>
      </c>
      <c r="R2017" t="str">
        <f t="shared" si="188"/>
        <v>technology</v>
      </c>
      <c r="S2017" t="str">
        <f t="shared" si="189"/>
        <v>hardware</v>
      </c>
      <c r="T2017">
        <v>1315602163</v>
      </c>
      <c r="U2017">
        <v>1313010163</v>
      </c>
      <c r="V2017" s="9">
        <f t="shared" si="190"/>
        <v>40765.876886574071</v>
      </c>
      <c r="W2017" s="10">
        <f t="shared" si="191"/>
        <v>40795.876886574071</v>
      </c>
    </row>
    <row r="2018" spans="1:23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>
        <f t="shared" si="186"/>
        <v>921.54219999999998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92154.22</v>
      </c>
      <c r="N2018">
        <v>479</v>
      </c>
      <c r="O2018">
        <f t="shared" si="187"/>
        <v>192.38876826722338</v>
      </c>
      <c r="P2018" t="b">
        <v>1</v>
      </c>
      <c r="Q2018" t="s">
        <v>8295</v>
      </c>
      <c r="R2018" t="str">
        <f t="shared" si="188"/>
        <v>technology</v>
      </c>
      <c r="S2018" t="str">
        <f t="shared" si="189"/>
        <v>hardware</v>
      </c>
      <c r="T2018">
        <v>1362863299</v>
      </c>
      <c r="U2018">
        <v>1360271299</v>
      </c>
      <c r="V2018" s="9">
        <f t="shared" si="190"/>
        <v>41312.88077546296</v>
      </c>
      <c r="W2018" s="10">
        <f t="shared" si="191"/>
        <v>41342.88077546296</v>
      </c>
    </row>
    <row r="2019" spans="1:23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>
        <f t="shared" si="186"/>
        <v>125.10239999999999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31275.599999999999</v>
      </c>
      <c r="N2019">
        <v>426</v>
      </c>
      <c r="O2019">
        <f t="shared" si="187"/>
        <v>73.416901408450698</v>
      </c>
      <c r="P2019" t="b">
        <v>1</v>
      </c>
      <c r="Q2019" t="s">
        <v>8295</v>
      </c>
      <c r="R2019" t="str">
        <f t="shared" si="188"/>
        <v>technology</v>
      </c>
      <c r="S2019" t="str">
        <f t="shared" si="189"/>
        <v>hardware</v>
      </c>
      <c r="T2019">
        <v>1332561600</v>
      </c>
      <c r="U2019">
        <v>1329873755</v>
      </c>
      <c r="V2019" s="9">
        <f t="shared" si="190"/>
        <v>40961.057349537034</v>
      </c>
      <c r="W2019" s="10">
        <f t="shared" si="191"/>
        <v>40992.166666666664</v>
      </c>
    </row>
    <row r="2020" spans="1:23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>
        <f t="shared" si="186"/>
        <v>102.24343076923077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66458.23</v>
      </c>
      <c r="N2020">
        <v>450</v>
      </c>
      <c r="O2020">
        <f t="shared" si="187"/>
        <v>147.68495555555555</v>
      </c>
      <c r="P2020" t="b">
        <v>1</v>
      </c>
      <c r="Q2020" t="s">
        <v>8295</v>
      </c>
      <c r="R2020" t="str">
        <f t="shared" si="188"/>
        <v>technology</v>
      </c>
      <c r="S2020" t="str">
        <f t="shared" si="189"/>
        <v>hardware</v>
      </c>
      <c r="T2020">
        <v>1439455609</v>
      </c>
      <c r="U2020">
        <v>1436863609</v>
      </c>
      <c r="V2020" s="9">
        <f t="shared" si="190"/>
        <v>42199.365844907406</v>
      </c>
      <c r="W2020" s="10">
        <f t="shared" si="191"/>
        <v>42229.365844907406</v>
      </c>
    </row>
    <row r="2021" spans="1:23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>
        <f t="shared" si="186"/>
        <v>484.90975000000003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193963.9</v>
      </c>
      <c r="N2021">
        <v>1780</v>
      </c>
      <c r="O2021">
        <f t="shared" si="187"/>
        <v>108.96848314606741</v>
      </c>
      <c r="P2021" t="b">
        <v>1</v>
      </c>
      <c r="Q2021" t="s">
        <v>8295</v>
      </c>
      <c r="R2021" t="str">
        <f t="shared" si="188"/>
        <v>technology</v>
      </c>
      <c r="S2021" t="str">
        <f t="shared" si="189"/>
        <v>hardware</v>
      </c>
      <c r="T2021">
        <v>1474563621</v>
      </c>
      <c r="U2021">
        <v>1471971621</v>
      </c>
      <c r="V2021" s="9">
        <f t="shared" si="190"/>
        <v>42605.70857638889</v>
      </c>
      <c r="W2021" s="10">
        <f t="shared" si="191"/>
        <v>42635.70857638889</v>
      </c>
    </row>
    <row r="2022" spans="1:23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>
        <f t="shared" si="186"/>
        <v>192.33333333333334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2885</v>
      </c>
      <c r="N2022">
        <v>122</v>
      </c>
      <c r="O2022">
        <f t="shared" si="187"/>
        <v>23.647540983606557</v>
      </c>
      <c r="P2022" t="b">
        <v>1</v>
      </c>
      <c r="Q2022" t="s">
        <v>8295</v>
      </c>
      <c r="R2022" t="str">
        <f t="shared" si="188"/>
        <v>technology</v>
      </c>
      <c r="S2022" t="str">
        <f t="shared" si="189"/>
        <v>hardware</v>
      </c>
      <c r="T2022">
        <v>1400108640</v>
      </c>
      <c r="U2022">
        <v>1396923624</v>
      </c>
      <c r="V2022" s="9">
        <f t="shared" si="190"/>
        <v>41737.097499999996</v>
      </c>
      <c r="W2022" s="10">
        <f t="shared" si="191"/>
        <v>41773.961111111108</v>
      </c>
    </row>
    <row r="2023" spans="1:23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>
        <f t="shared" si="186"/>
        <v>281.10000000000002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14055</v>
      </c>
      <c r="N2023">
        <v>95</v>
      </c>
      <c r="O2023">
        <f t="shared" si="187"/>
        <v>147.94736842105263</v>
      </c>
      <c r="P2023" t="b">
        <v>1</v>
      </c>
      <c r="Q2023" t="s">
        <v>8295</v>
      </c>
      <c r="R2023" t="str">
        <f t="shared" si="188"/>
        <v>technology</v>
      </c>
      <c r="S2023" t="str">
        <f t="shared" si="189"/>
        <v>hardware</v>
      </c>
      <c r="T2023">
        <v>1411522897</v>
      </c>
      <c r="U2023">
        <v>1407634897</v>
      </c>
      <c r="V2023" s="9">
        <f t="shared" si="190"/>
        <v>41861.070567129631</v>
      </c>
      <c r="W2023" s="10">
        <f t="shared" si="191"/>
        <v>41906.070567129631</v>
      </c>
    </row>
    <row r="2024" spans="1:23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>
        <f t="shared" si="186"/>
        <v>125.13700000000001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125137</v>
      </c>
      <c r="N2024">
        <v>325</v>
      </c>
      <c r="O2024">
        <f t="shared" si="187"/>
        <v>385.03692307692307</v>
      </c>
      <c r="P2024" t="b">
        <v>1</v>
      </c>
      <c r="Q2024" t="s">
        <v>8295</v>
      </c>
      <c r="R2024" t="str">
        <f t="shared" si="188"/>
        <v>technology</v>
      </c>
      <c r="S2024" t="str">
        <f t="shared" si="189"/>
        <v>hardware</v>
      </c>
      <c r="T2024">
        <v>1465652372</v>
      </c>
      <c r="U2024">
        <v>1463060372</v>
      </c>
      <c r="V2024" s="9">
        <f t="shared" si="190"/>
        <v>42502.569120370375</v>
      </c>
      <c r="W2024" s="10">
        <f t="shared" si="191"/>
        <v>42532.569120370375</v>
      </c>
    </row>
    <row r="2025" spans="1:23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>
        <f t="shared" si="186"/>
        <v>161.459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161459</v>
      </c>
      <c r="N2025">
        <v>353</v>
      </c>
      <c r="O2025">
        <f t="shared" si="187"/>
        <v>457.39093484419266</v>
      </c>
      <c r="P2025" t="b">
        <v>1</v>
      </c>
      <c r="Q2025" t="s">
        <v>8295</v>
      </c>
      <c r="R2025" t="str">
        <f t="shared" si="188"/>
        <v>technology</v>
      </c>
      <c r="S2025" t="str">
        <f t="shared" si="189"/>
        <v>hardware</v>
      </c>
      <c r="T2025">
        <v>1434017153</v>
      </c>
      <c r="U2025">
        <v>1431425153</v>
      </c>
      <c r="V2025" s="9">
        <f t="shared" si="190"/>
        <v>42136.420752314814</v>
      </c>
      <c r="W2025" s="10">
        <f t="shared" si="191"/>
        <v>42166.420752314814</v>
      </c>
    </row>
    <row r="2026" spans="1:23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>
        <f t="shared" si="186"/>
        <v>585.35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23414</v>
      </c>
      <c r="N2026">
        <v>105</v>
      </c>
      <c r="O2026">
        <f t="shared" si="187"/>
        <v>222.99047619047619</v>
      </c>
      <c r="P2026" t="b">
        <v>1</v>
      </c>
      <c r="Q2026" t="s">
        <v>8295</v>
      </c>
      <c r="R2026" t="str">
        <f t="shared" si="188"/>
        <v>technology</v>
      </c>
      <c r="S2026" t="str">
        <f t="shared" si="189"/>
        <v>hardware</v>
      </c>
      <c r="T2026">
        <v>1344826800</v>
      </c>
      <c r="U2026">
        <v>1341875544</v>
      </c>
      <c r="V2026" s="9">
        <f t="shared" si="190"/>
        <v>41099.966944444444</v>
      </c>
      <c r="W2026" s="10">
        <f t="shared" si="191"/>
        <v>41134.125</v>
      </c>
    </row>
    <row r="2027" spans="1:23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>
        <f t="shared" si="186"/>
        <v>201.14999999999998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160920</v>
      </c>
      <c r="N2027">
        <v>729</v>
      </c>
      <c r="O2027">
        <f t="shared" si="187"/>
        <v>220.74074074074073</v>
      </c>
      <c r="P2027" t="b">
        <v>1</v>
      </c>
      <c r="Q2027" t="s">
        <v>8295</v>
      </c>
      <c r="R2027" t="str">
        <f t="shared" si="188"/>
        <v>technology</v>
      </c>
      <c r="S2027" t="str">
        <f t="shared" si="189"/>
        <v>hardware</v>
      </c>
      <c r="T2027">
        <v>1433996746</v>
      </c>
      <c r="U2027">
        <v>1431404746</v>
      </c>
      <c r="V2027" s="9">
        <f t="shared" si="190"/>
        <v>42136.184560185182</v>
      </c>
      <c r="W2027" s="10">
        <f t="shared" si="191"/>
        <v>42166.184560185182</v>
      </c>
    </row>
    <row r="2028" spans="1:23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>
        <f t="shared" si="186"/>
        <v>133.48307999999997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33370.769999999997</v>
      </c>
      <c r="N2028">
        <v>454</v>
      </c>
      <c r="O2028">
        <f t="shared" si="187"/>
        <v>73.503898678414089</v>
      </c>
      <c r="P2028" t="b">
        <v>1</v>
      </c>
      <c r="Q2028" t="s">
        <v>8295</v>
      </c>
      <c r="R2028" t="str">
        <f t="shared" si="188"/>
        <v>technology</v>
      </c>
      <c r="S2028" t="str">
        <f t="shared" si="189"/>
        <v>hardware</v>
      </c>
      <c r="T2028">
        <v>1398052740</v>
      </c>
      <c r="U2028">
        <v>1394127585</v>
      </c>
      <c r="V2028" s="9">
        <f t="shared" si="190"/>
        <v>41704.735937500001</v>
      </c>
      <c r="W2028" s="10">
        <f t="shared" si="191"/>
        <v>41750.165972222225</v>
      </c>
    </row>
    <row r="2029" spans="1:23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>
        <f t="shared" si="186"/>
        <v>120.24900000000001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120249</v>
      </c>
      <c r="N2029">
        <v>539</v>
      </c>
      <c r="O2029">
        <f t="shared" si="187"/>
        <v>223.09647495361781</v>
      </c>
      <c r="P2029" t="b">
        <v>1</v>
      </c>
      <c r="Q2029" t="s">
        <v>8295</v>
      </c>
      <c r="R2029" t="str">
        <f t="shared" si="188"/>
        <v>technology</v>
      </c>
      <c r="S2029" t="str">
        <f t="shared" si="189"/>
        <v>hardware</v>
      </c>
      <c r="T2029">
        <v>1427740319</v>
      </c>
      <c r="U2029">
        <v>1423855919</v>
      </c>
      <c r="V2029" s="9">
        <f t="shared" si="190"/>
        <v>42048.813877314817</v>
      </c>
      <c r="W2029" s="10">
        <f t="shared" si="191"/>
        <v>42093.772210648152</v>
      </c>
    </row>
    <row r="2030" spans="1:23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>
        <f t="shared" si="186"/>
        <v>126.16666666666667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3785</v>
      </c>
      <c r="N2030">
        <v>79</v>
      </c>
      <c r="O2030">
        <f t="shared" si="187"/>
        <v>47.911392405063289</v>
      </c>
      <c r="P2030" t="b">
        <v>1</v>
      </c>
      <c r="Q2030" t="s">
        <v>8295</v>
      </c>
      <c r="R2030" t="str">
        <f t="shared" si="188"/>
        <v>technology</v>
      </c>
      <c r="S2030" t="str">
        <f t="shared" si="189"/>
        <v>hardware</v>
      </c>
      <c r="T2030">
        <v>1268690100</v>
      </c>
      <c r="U2030">
        <v>1265493806</v>
      </c>
      <c r="V2030" s="9">
        <f t="shared" si="190"/>
        <v>40215.919050925928</v>
      </c>
      <c r="W2030" s="10">
        <f t="shared" si="191"/>
        <v>40252.913194444445</v>
      </c>
    </row>
    <row r="2031" spans="1:23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>
        <f t="shared" si="186"/>
        <v>361.2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9030</v>
      </c>
      <c r="N2031">
        <v>94</v>
      </c>
      <c r="O2031">
        <f t="shared" si="187"/>
        <v>96.063829787234042</v>
      </c>
      <c r="P2031" t="b">
        <v>1</v>
      </c>
      <c r="Q2031" t="s">
        <v>8295</v>
      </c>
      <c r="R2031" t="str">
        <f t="shared" si="188"/>
        <v>technology</v>
      </c>
      <c r="S2031" t="str">
        <f t="shared" si="189"/>
        <v>hardware</v>
      </c>
      <c r="T2031">
        <v>1409099481</v>
      </c>
      <c r="U2031">
        <v>1406507481</v>
      </c>
      <c r="V2031" s="9">
        <f t="shared" si="190"/>
        <v>41848.021770833337</v>
      </c>
      <c r="W2031" s="10">
        <f t="shared" si="191"/>
        <v>41878.021770833337</v>
      </c>
    </row>
    <row r="2032" spans="1:23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>
        <f t="shared" si="186"/>
        <v>226.239013671875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74134</v>
      </c>
      <c r="N2032">
        <v>625</v>
      </c>
      <c r="O2032">
        <f t="shared" si="187"/>
        <v>118.6144</v>
      </c>
      <c r="P2032" t="b">
        <v>1</v>
      </c>
      <c r="Q2032" t="s">
        <v>8295</v>
      </c>
      <c r="R2032" t="str">
        <f t="shared" si="188"/>
        <v>technology</v>
      </c>
      <c r="S2032" t="str">
        <f t="shared" si="189"/>
        <v>hardware</v>
      </c>
      <c r="T2032">
        <v>1354233296</v>
      </c>
      <c r="U2032">
        <v>1351641296</v>
      </c>
      <c r="V2032" s="9">
        <f t="shared" si="190"/>
        <v>41212.996481481481</v>
      </c>
      <c r="W2032" s="10">
        <f t="shared" si="191"/>
        <v>41242.996481481481</v>
      </c>
    </row>
    <row r="2033" spans="1:23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>
        <f t="shared" si="186"/>
        <v>120.35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60175</v>
      </c>
      <c r="N2033">
        <v>508</v>
      </c>
      <c r="O2033">
        <f t="shared" si="187"/>
        <v>118.45472440944881</v>
      </c>
      <c r="P2033" t="b">
        <v>1</v>
      </c>
      <c r="Q2033" t="s">
        <v>8295</v>
      </c>
      <c r="R2033" t="str">
        <f t="shared" si="188"/>
        <v>technology</v>
      </c>
      <c r="S2033" t="str">
        <f t="shared" si="189"/>
        <v>hardware</v>
      </c>
      <c r="T2033">
        <v>1420765200</v>
      </c>
      <c r="U2033">
        <v>1417506853</v>
      </c>
      <c r="V2033" s="9">
        <f t="shared" si="190"/>
        <v>41975.329317129625</v>
      </c>
      <c r="W2033" s="10">
        <f t="shared" si="191"/>
        <v>42013.041666666672</v>
      </c>
    </row>
    <row r="2034" spans="1:23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>
        <f t="shared" si="186"/>
        <v>304.18799999999999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76047</v>
      </c>
      <c r="N2034">
        <v>531</v>
      </c>
      <c r="O2034">
        <f t="shared" si="187"/>
        <v>143.21468926553672</v>
      </c>
      <c r="P2034" t="b">
        <v>1</v>
      </c>
      <c r="Q2034" t="s">
        <v>8295</v>
      </c>
      <c r="R2034" t="str">
        <f t="shared" si="188"/>
        <v>technology</v>
      </c>
      <c r="S2034" t="str">
        <f t="shared" si="189"/>
        <v>hardware</v>
      </c>
      <c r="T2034">
        <v>1481778000</v>
      </c>
      <c r="U2034">
        <v>1479216874</v>
      </c>
      <c r="V2034" s="9">
        <f t="shared" si="190"/>
        <v>42689.565671296295</v>
      </c>
      <c r="W2034" s="10">
        <f t="shared" si="191"/>
        <v>42719.208333333328</v>
      </c>
    </row>
    <row r="2035" spans="1:23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>
        <f t="shared" si="186"/>
        <v>178.67599999999999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44669</v>
      </c>
      <c r="N2035">
        <v>158</v>
      </c>
      <c r="O2035">
        <f t="shared" si="187"/>
        <v>282.71518987341773</v>
      </c>
      <c r="P2035" t="b">
        <v>1</v>
      </c>
      <c r="Q2035" t="s">
        <v>8295</v>
      </c>
      <c r="R2035" t="str">
        <f t="shared" si="188"/>
        <v>technology</v>
      </c>
      <c r="S2035" t="str">
        <f t="shared" si="189"/>
        <v>hardware</v>
      </c>
      <c r="T2035">
        <v>1398477518</v>
      </c>
      <c r="U2035">
        <v>1395885518</v>
      </c>
      <c r="V2035" s="9">
        <f t="shared" si="190"/>
        <v>41725.082384259258</v>
      </c>
      <c r="W2035" s="10">
        <f t="shared" si="191"/>
        <v>41755.082384259258</v>
      </c>
    </row>
    <row r="2036" spans="1:23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>
        <f t="shared" si="186"/>
        <v>386.81998717948721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301719.59000000003</v>
      </c>
      <c r="N2036">
        <v>508</v>
      </c>
      <c r="O2036">
        <f t="shared" si="187"/>
        <v>593.93620078740162</v>
      </c>
      <c r="P2036" t="b">
        <v>1</v>
      </c>
      <c r="Q2036" t="s">
        <v>8295</v>
      </c>
      <c r="R2036" t="str">
        <f t="shared" si="188"/>
        <v>technology</v>
      </c>
      <c r="S2036" t="str">
        <f t="shared" si="189"/>
        <v>hardware</v>
      </c>
      <c r="T2036">
        <v>1430981880</v>
      </c>
      <c r="U2036">
        <v>1426216033</v>
      </c>
      <c r="V2036" s="9">
        <f t="shared" si="190"/>
        <v>42076.130011574074</v>
      </c>
      <c r="W2036" s="10">
        <f t="shared" si="191"/>
        <v>42131.290277777778</v>
      </c>
    </row>
    <row r="2037" spans="1:23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>
        <f t="shared" si="186"/>
        <v>211.03642500000004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168829.14</v>
      </c>
      <c r="N2037">
        <v>644</v>
      </c>
      <c r="O2037">
        <f t="shared" si="187"/>
        <v>262.15704968944101</v>
      </c>
      <c r="P2037" t="b">
        <v>1</v>
      </c>
      <c r="Q2037" t="s">
        <v>8295</v>
      </c>
      <c r="R2037" t="str">
        <f t="shared" si="188"/>
        <v>technology</v>
      </c>
      <c r="S2037" t="str">
        <f t="shared" si="189"/>
        <v>hardware</v>
      </c>
      <c r="T2037">
        <v>1450486800</v>
      </c>
      <c r="U2037">
        <v>1446562807</v>
      </c>
      <c r="V2037" s="9">
        <f t="shared" si="190"/>
        <v>42311.625081018516</v>
      </c>
      <c r="W2037" s="10">
        <f t="shared" si="191"/>
        <v>42357.041666666672</v>
      </c>
    </row>
    <row r="2038" spans="1:23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>
        <f t="shared" si="186"/>
        <v>131.66833333333335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39500.5</v>
      </c>
      <c r="N2038">
        <v>848</v>
      </c>
      <c r="O2038">
        <f t="shared" si="187"/>
        <v>46.580778301886795</v>
      </c>
      <c r="P2038" t="b">
        <v>1</v>
      </c>
      <c r="Q2038" t="s">
        <v>8295</v>
      </c>
      <c r="R2038" t="str">
        <f t="shared" si="188"/>
        <v>technology</v>
      </c>
      <c r="S2038" t="str">
        <f t="shared" si="189"/>
        <v>hardware</v>
      </c>
      <c r="T2038">
        <v>1399668319</v>
      </c>
      <c r="U2038">
        <v>1397076319</v>
      </c>
      <c r="V2038" s="9">
        <f t="shared" si="190"/>
        <v>41738.864803240744</v>
      </c>
      <c r="W2038" s="10">
        <f t="shared" si="191"/>
        <v>41768.864803240744</v>
      </c>
    </row>
    <row r="2039" spans="1:23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>
        <f t="shared" si="186"/>
        <v>300.47639999999996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30047.64</v>
      </c>
      <c r="N2039">
        <v>429</v>
      </c>
      <c r="O2039">
        <f t="shared" si="187"/>
        <v>70.041118881118877</v>
      </c>
      <c r="P2039" t="b">
        <v>1</v>
      </c>
      <c r="Q2039" t="s">
        <v>8295</v>
      </c>
      <c r="R2039" t="str">
        <f t="shared" si="188"/>
        <v>technology</v>
      </c>
      <c r="S2039" t="str">
        <f t="shared" si="189"/>
        <v>hardware</v>
      </c>
      <c r="T2039">
        <v>1388383353</v>
      </c>
      <c r="U2039">
        <v>1383195753</v>
      </c>
      <c r="V2039" s="9">
        <f t="shared" si="190"/>
        <v>41578.210104166668</v>
      </c>
      <c r="W2039" s="10">
        <f t="shared" si="191"/>
        <v>41638.251770833333</v>
      </c>
    </row>
    <row r="2040" spans="1:23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>
        <f t="shared" si="186"/>
        <v>420.51249999999999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33641</v>
      </c>
      <c r="N2040">
        <v>204</v>
      </c>
      <c r="O2040">
        <f t="shared" si="187"/>
        <v>164.90686274509804</v>
      </c>
      <c r="P2040" t="b">
        <v>1</v>
      </c>
      <c r="Q2040" t="s">
        <v>8295</v>
      </c>
      <c r="R2040" t="str">
        <f t="shared" si="188"/>
        <v>technology</v>
      </c>
      <c r="S2040" t="str">
        <f t="shared" si="189"/>
        <v>hardware</v>
      </c>
      <c r="T2040">
        <v>1372701600</v>
      </c>
      <c r="U2040">
        <v>1369895421</v>
      </c>
      <c r="V2040" s="9">
        <f t="shared" si="190"/>
        <v>41424.27107638889</v>
      </c>
      <c r="W2040" s="10">
        <f t="shared" si="191"/>
        <v>41456.75</v>
      </c>
    </row>
    <row r="2041" spans="1:23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>
        <f t="shared" si="186"/>
        <v>136.21680000000001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170271</v>
      </c>
      <c r="N2041">
        <v>379</v>
      </c>
      <c r="O2041">
        <f t="shared" si="187"/>
        <v>449.26385224274406</v>
      </c>
      <c r="P2041" t="b">
        <v>1</v>
      </c>
      <c r="Q2041" t="s">
        <v>8295</v>
      </c>
      <c r="R2041" t="str">
        <f t="shared" si="188"/>
        <v>technology</v>
      </c>
      <c r="S2041" t="str">
        <f t="shared" si="189"/>
        <v>hardware</v>
      </c>
      <c r="T2041">
        <v>1480568340</v>
      </c>
      <c r="U2041">
        <v>1477996325</v>
      </c>
      <c r="V2041" s="9">
        <f t="shared" si="190"/>
        <v>42675.438946759255</v>
      </c>
      <c r="W2041" s="10">
        <f t="shared" si="191"/>
        <v>42705.207638888889</v>
      </c>
    </row>
    <row r="2042" spans="1:23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>
        <f t="shared" si="186"/>
        <v>248.17133333333334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7445.14</v>
      </c>
      <c r="N2042">
        <v>271</v>
      </c>
      <c r="O2042">
        <f t="shared" si="187"/>
        <v>27.472841328413285</v>
      </c>
      <c r="P2042" t="b">
        <v>1</v>
      </c>
      <c r="Q2042" t="s">
        <v>8295</v>
      </c>
      <c r="R2042" t="str">
        <f t="shared" si="188"/>
        <v>technology</v>
      </c>
      <c r="S2042" t="str">
        <f t="shared" si="189"/>
        <v>hardware</v>
      </c>
      <c r="T2042">
        <v>1384557303</v>
      </c>
      <c r="U2042">
        <v>1383257703</v>
      </c>
      <c r="V2042" s="9">
        <f t="shared" si="190"/>
        <v>41578.927118055559</v>
      </c>
      <c r="W2042" s="10">
        <f t="shared" si="191"/>
        <v>41593.968784722223</v>
      </c>
    </row>
    <row r="2043" spans="1:23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>
        <f t="shared" si="186"/>
        <v>181.86315789473684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17277</v>
      </c>
      <c r="N2043">
        <v>120</v>
      </c>
      <c r="O2043">
        <f t="shared" si="187"/>
        <v>143.97499999999999</v>
      </c>
      <c r="P2043" t="b">
        <v>1</v>
      </c>
      <c r="Q2043" t="s">
        <v>8295</v>
      </c>
      <c r="R2043" t="str">
        <f t="shared" si="188"/>
        <v>technology</v>
      </c>
      <c r="S2043" t="str">
        <f t="shared" si="189"/>
        <v>hardware</v>
      </c>
      <c r="T2043">
        <v>1478785027</v>
      </c>
      <c r="U2043">
        <v>1476189427</v>
      </c>
      <c r="V2043" s="9">
        <f t="shared" si="190"/>
        <v>42654.525775462964</v>
      </c>
      <c r="W2043" s="10">
        <f t="shared" si="191"/>
        <v>42684.567442129628</v>
      </c>
    </row>
    <row r="2044" spans="1:23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>
        <f t="shared" si="186"/>
        <v>123.53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12353</v>
      </c>
      <c r="N2044">
        <v>140</v>
      </c>
      <c r="O2044">
        <f t="shared" si="187"/>
        <v>88.23571428571428</v>
      </c>
      <c r="P2044" t="b">
        <v>1</v>
      </c>
      <c r="Q2044" t="s">
        <v>8295</v>
      </c>
      <c r="R2044" t="str">
        <f t="shared" si="188"/>
        <v>technology</v>
      </c>
      <c r="S2044" t="str">
        <f t="shared" si="189"/>
        <v>hardware</v>
      </c>
      <c r="T2044">
        <v>1453481974</v>
      </c>
      <c r="U2044">
        <v>1448297974</v>
      </c>
      <c r="V2044" s="9">
        <f t="shared" si="190"/>
        <v>42331.708032407405</v>
      </c>
      <c r="W2044" s="10">
        <f t="shared" si="191"/>
        <v>42391.708032407405</v>
      </c>
    </row>
    <row r="2045" spans="1:23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>
        <f t="shared" si="186"/>
        <v>506.20938628158842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7011</v>
      </c>
      <c r="N2045">
        <v>193</v>
      </c>
      <c r="O2045">
        <f t="shared" si="187"/>
        <v>36.326424870466319</v>
      </c>
      <c r="P2045" t="b">
        <v>1</v>
      </c>
      <c r="Q2045" t="s">
        <v>8295</v>
      </c>
      <c r="R2045" t="str">
        <f t="shared" si="188"/>
        <v>technology</v>
      </c>
      <c r="S2045" t="str">
        <f t="shared" si="189"/>
        <v>hardware</v>
      </c>
      <c r="T2045">
        <v>1481432340</v>
      </c>
      <c r="U2045">
        <v>1476764077</v>
      </c>
      <c r="V2045" s="9">
        <f t="shared" si="190"/>
        <v>42661.176817129628</v>
      </c>
      <c r="W2045" s="10">
        <f t="shared" si="191"/>
        <v>42715.207638888889</v>
      </c>
    </row>
    <row r="2046" spans="1:23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>
        <f t="shared" si="186"/>
        <v>108.21333333333334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16232</v>
      </c>
      <c r="N2046">
        <v>180</v>
      </c>
      <c r="O2046">
        <f t="shared" si="187"/>
        <v>90.177777777777777</v>
      </c>
      <c r="P2046" t="b">
        <v>1</v>
      </c>
      <c r="Q2046" t="s">
        <v>8295</v>
      </c>
      <c r="R2046" t="str">
        <f t="shared" si="188"/>
        <v>technology</v>
      </c>
      <c r="S2046" t="str">
        <f t="shared" si="189"/>
        <v>hardware</v>
      </c>
      <c r="T2046">
        <v>1434212714</v>
      </c>
      <c r="U2046">
        <v>1431620714</v>
      </c>
      <c r="V2046" s="9">
        <f t="shared" si="190"/>
        <v>42138.684189814812</v>
      </c>
      <c r="W2046" s="10">
        <f t="shared" si="191"/>
        <v>42168.684189814812</v>
      </c>
    </row>
    <row r="2047" spans="1:23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>
        <f t="shared" si="186"/>
        <v>819.18387755102037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40140.01</v>
      </c>
      <c r="N2047">
        <v>263</v>
      </c>
      <c r="O2047">
        <f t="shared" si="187"/>
        <v>152.62361216730039</v>
      </c>
      <c r="P2047" t="b">
        <v>1</v>
      </c>
      <c r="Q2047" t="s">
        <v>8295</v>
      </c>
      <c r="R2047" t="str">
        <f t="shared" si="188"/>
        <v>technology</v>
      </c>
      <c r="S2047" t="str">
        <f t="shared" si="189"/>
        <v>hardware</v>
      </c>
      <c r="T2047">
        <v>1341799647</v>
      </c>
      <c r="U2047">
        <v>1339207647</v>
      </c>
      <c r="V2047" s="9">
        <f t="shared" si="190"/>
        <v>41069.088506944441</v>
      </c>
      <c r="W2047" s="10">
        <f t="shared" si="191"/>
        <v>41099.088506944441</v>
      </c>
    </row>
    <row r="2048" spans="1:23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>
        <f t="shared" si="186"/>
        <v>121.10000000000001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12110</v>
      </c>
      <c r="N2048">
        <v>217</v>
      </c>
      <c r="O2048">
        <f t="shared" si="187"/>
        <v>55.806451612903224</v>
      </c>
      <c r="P2048" t="b">
        <v>1</v>
      </c>
      <c r="Q2048" t="s">
        <v>8295</v>
      </c>
      <c r="R2048" t="str">
        <f t="shared" si="188"/>
        <v>technology</v>
      </c>
      <c r="S2048" t="str">
        <f t="shared" si="189"/>
        <v>hardware</v>
      </c>
      <c r="T2048">
        <v>1369282044</v>
      </c>
      <c r="U2048">
        <v>1366690044</v>
      </c>
      <c r="V2048" s="9">
        <f t="shared" si="190"/>
        <v>41387.171805555554</v>
      </c>
      <c r="W2048" s="10">
        <f t="shared" si="191"/>
        <v>41417.171805555554</v>
      </c>
    </row>
    <row r="2049" spans="1:23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>
        <f t="shared" si="186"/>
        <v>102.99897959183673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100939</v>
      </c>
      <c r="N2049">
        <v>443</v>
      </c>
      <c r="O2049">
        <f t="shared" si="187"/>
        <v>227.85327313769753</v>
      </c>
      <c r="P2049" t="b">
        <v>1</v>
      </c>
      <c r="Q2049" t="s">
        <v>8295</v>
      </c>
      <c r="R2049" t="str">
        <f t="shared" si="188"/>
        <v>technology</v>
      </c>
      <c r="S2049" t="str">
        <f t="shared" si="189"/>
        <v>hardware</v>
      </c>
      <c r="T2049">
        <v>1429228800</v>
      </c>
      <c r="U2049">
        <v>1426714870</v>
      </c>
      <c r="V2049" s="9">
        <f t="shared" si="190"/>
        <v>42081.903587962966</v>
      </c>
      <c r="W2049" s="10">
        <f t="shared" si="191"/>
        <v>42111</v>
      </c>
    </row>
    <row r="2050" spans="1:23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>
        <f t="shared" si="186"/>
        <v>148.33229411764705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126082.45</v>
      </c>
      <c r="N2050">
        <v>1373</v>
      </c>
      <c r="O2050">
        <f t="shared" si="187"/>
        <v>91.82989803350327</v>
      </c>
      <c r="P2050" t="b">
        <v>1</v>
      </c>
      <c r="Q2050" t="s">
        <v>8295</v>
      </c>
      <c r="R2050" t="str">
        <f t="shared" si="188"/>
        <v>technology</v>
      </c>
      <c r="S2050" t="str">
        <f t="shared" si="189"/>
        <v>hardware</v>
      </c>
      <c r="T2050">
        <v>1369323491</v>
      </c>
      <c r="U2050">
        <v>1366731491</v>
      </c>
      <c r="V2050" s="9">
        <f t="shared" si="190"/>
        <v>41387.651516203703</v>
      </c>
      <c r="W2050" s="10">
        <f t="shared" si="191"/>
        <v>41417.651516203703</v>
      </c>
    </row>
    <row r="2051" spans="1:23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>
        <f t="shared" ref="F2051:F2114" si="192">(E2051/D2051)*100</f>
        <v>120.19070000000001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60095.35</v>
      </c>
      <c r="N2051">
        <v>742</v>
      </c>
      <c r="O2051">
        <f t="shared" ref="O2051:O2114" si="193">M2051/N2051</f>
        <v>80.991037735849048</v>
      </c>
      <c r="P2051" t="b">
        <v>1</v>
      </c>
      <c r="Q2051" t="s">
        <v>8295</v>
      </c>
      <c r="R2051" t="str">
        <f t="shared" ref="R2051:R2114" si="194">LEFT(Q2051,SEARCH("/",Q2051,1)-1)</f>
        <v>technology</v>
      </c>
      <c r="S2051" t="str">
        <f t="shared" ref="S2051:S2114" si="195">RIGHT(Q2051,LEN(Q2051)-FIND("/",Q2051))</f>
        <v>hardware</v>
      </c>
      <c r="T2051">
        <v>1386025140</v>
      </c>
      <c r="U2051">
        <v>1382963963</v>
      </c>
      <c r="V2051" s="9">
        <f t="shared" ref="V2051:V2114" si="196">(((U2051/60)/60)/24)+DATE(1970,1,1)</f>
        <v>41575.527349537035</v>
      </c>
      <c r="W2051" s="10">
        <f t="shared" ref="W2051:W2114" si="197">(((T2051/60)/60)/24)+DATE(1970,1,1)</f>
        <v>41610.957638888889</v>
      </c>
    </row>
    <row r="2052" spans="1:23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>
        <f t="shared" si="192"/>
        <v>473.27000000000004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47327</v>
      </c>
      <c r="N2052">
        <v>170</v>
      </c>
      <c r="O2052">
        <f t="shared" si="193"/>
        <v>278.39411764705881</v>
      </c>
      <c r="P2052" t="b">
        <v>1</v>
      </c>
      <c r="Q2052" t="s">
        <v>8295</v>
      </c>
      <c r="R2052" t="str">
        <f t="shared" si="194"/>
        <v>technology</v>
      </c>
      <c r="S2052" t="str">
        <f t="shared" si="195"/>
        <v>hardware</v>
      </c>
      <c r="T2052">
        <v>1433036578</v>
      </c>
      <c r="U2052">
        <v>1429580578</v>
      </c>
      <c r="V2052" s="9">
        <f t="shared" si="196"/>
        <v>42115.071504629625</v>
      </c>
      <c r="W2052" s="10">
        <f t="shared" si="197"/>
        <v>42155.071504629625</v>
      </c>
    </row>
    <row r="2053" spans="1:23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>
        <f t="shared" si="192"/>
        <v>130.36250000000001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10429</v>
      </c>
      <c r="N2053">
        <v>242</v>
      </c>
      <c r="O2053">
        <f t="shared" si="193"/>
        <v>43.095041322314053</v>
      </c>
      <c r="P2053" t="b">
        <v>1</v>
      </c>
      <c r="Q2053" t="s">
        <v>8295</v>
      </c>
      <c r="R2053" t="str">
        <f t="shared" si="194"/>
        <v>technology</v>
      </c>
      <c r="S2053" t="str">
        <f t="shared" si="195"/>
        <v>hardware</v>
      </c>
      <c r="T2053">
        <v>1388017937</v>
      </c>
      <c r="U2053">
        <v>1385425937</v>
      </c>
      <c r="V2053" s="9">
        <f t="shared" si="196"/>
        <v>41604.022418981483</v>
      </c>
      <c r="W2053" s="10">
        <f t="shared" si="197"/>
        <v>41634.022418981483</v>
      </c>
    </row>
    <row r="2054" spans="1:23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>
        <f t="shared" si="192"/>
        <v>353.048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176524</v>
      </c>
      <c r="N2054">
        <v>541</v>
      </c>
      <c r="O2054">
        <f t="shared" si="193"/>
        <v>326.29205175600737</v>
      </c>
      <c r="P2054" t="b">
        <v>1</v>
      </c>
      <c r="Q2054" t="s">
        <v>8295</v>
      </c>
      <c r="R2054" t="str">
        <f t="shared" si="194"/>
        <v>technology</v>
      </c>
      <c r="S2054" t="str">
        <f t="shared" si="195"/>
        <v>hardware</v>
      </c>
      <c r="T2054">
        <v>1455933653</v>
      </c>
      <c r="U2054">
        <v>1452045653</v>
      </c>
      <c r="V2054" s="9">
        <f t="shared" si="196"/>
        <v>42375.08394675926</v>
      </c>
      <c r="W2054" s="10">
        <f t="shared" si="197"/>
        <v>42420.08394675926</v>
      </c>
    </row>
    <row r="2055" spans="1:23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>
        <f t="shared" si="192"/>
        <v>101.02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5051</v>
      </c>
      <c r="N2055">
        <v>121</v>
      </c>
      <c r="O2055">
        <f t="shared" si="193"/>
        <v>41.743801652892564</v>
      </c>
      <c r="P2055" t="b">
        <v>1</v>
      </c>
      <c r="Q2055" t="s">
        <v>8295</v>
      </c>
      <c r="R2055" t="str">
        <f t="shared" si="194"/>
        <v>technology</v>
      </c>
      <c r="S2055" t="str">
        <f t="shared" si="195"/>
        <v>hardware</v>
      </c>
      <c r="T2055">
        <v>1448466551</v>
      </c>
      <c r="U2055">
        <v>1445870951</v>
      </c>
      <c r="V2055" s="9">
        <f t="shared" si="196"/>
        <v>42303.617488425924</v>
      </c>
      <c r="W2055" s="10">
        <f t="shared" si="197"/>
        <v>42333.659155092595</v>
      </c>
    </row>
    <row r="2056" spans="1:23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>
        <f t="shared" si="192"/>
        <v>113.59142857142857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39757</v>
      </c>
      <c r="N2056">
        <v>621</v>
      </c>
      <c r="O2056">
        <f t="shared" si="193"/>
        <v>64.020933977455712</v>
      </c>
      <c r="P2056" t="b">
        <v>1</v>
      </c>
      <c r="Q2056" t="s">
        <v>8295</v>
      </c>
      <c r="R2056" t="str">
        <f t="shared" si="194"/>
        <v>technology</v>
      </c>
      <c r="S2056" t="str">
        <f t="shared" si="195"/>
        <v>hardware</v>
      </c>
      <c r="T2056">
        <v>1399033810</v>
      </c>
      <c r="U2056">
        <v>1396441810</v>
      </c>
      <c r="V2056" s="9">
        <f t="shared" si="196"/>
        <v>41731.520949074074</v>
      </c>
      <c r="W2056" s="10">
        <f t="shared" si="197"/>
        <v>41761.520949074074</v>
      </c>
    </row>
    <row r="2057" spans="1:23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>
        <f t="shared" si="192"/>
        <v>167.41666666666666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10045</v>
      </c>
      <c r="N2057">
        <v>101</v>
      </c>
      <c r="O2057">
        <f t="shared" si="193"/>
        <v>99.455445544554451</v>
      </c>
      <c r="P2057" t="b">
        <v>1</v>
      </c>
      <c r="Q2057" t="s">
        <v>8295</v>
      </c>
      <c r="R2057" t="str">
        <f t="shared" si="194"/>
        <v>technology</v>
      </c>
      <c r="S2057" t="str">
        <f t="shared" si="195"/>
        <v>hardware</v>
      </c>
      <c r="T2057">
        <v>1417579200</v>
      </c>
      <c r="U2057">
        <v>1415031043</v>
      </c>
      <c r="V2057" s="9">
        <f t="shared" si="196"/>
        <v>41946.674108796295</v>
      </c>
      <c r="W2057" s="10">
        <f t="shared" si="197"/>
        <v>41976.166666666672</v>
      </c>
    </row>
    <row r="2058" spans="1:23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>
        <f t="shared" si="192"/>
        <v>153.452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76726</v>
      </c>
      <c r="N2058">
        <v>554</v>
      </c>
      <c r="O2058">
        <f t="shared" si="193"/>
        <v>138.49458483754512</v>
      </c>
      <c r="P2058" t="b">
        <v>1</v>
      </c>
      <c r="Q2058" t="s">
        <v>8295</v>
      </c>
      <c r="R2058" t="str">
        <f t="shared" si="194"/>
        <v>technology</v>
      </c>
      <c r="S2058" t="str">
        <f t="shared" si="195"/>
        <v>hardware</v>
      </c>
      <c r="T2058">
        <v>1366222542</v>
      </c>
      <c r="U2058">
        <v>1363630542</v>
      </c>
      <c r="V2058" s="9">
        <f t="shared" si="196"/>
        <v>41351.76090277778</v>
      </c>
      <c r="W2058" s="10">
        <f t="shared" si="197"/>
        <v>41381.76090277778</v>
      </c>
    </row>
    <row r="2059" spans="1:23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>
        <f t="shared" si="192"/>
        <v>202.23220000000001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30334.83</v>
      </c>
      <c r="N2059">
        <v>666</v>
      </c>
      <c r="O2059">
        <f t="shared" si="193"/>
        <v>45.547792792792798</v>
      </c>
      <c r="P2059" t="b">
        <v>1</v>
      </c>
      <c r="Q2059" t="s">
        <v>8295</v>
      </c>
      <c r="R2059" t="str">
        <f t="shared" si="194"/>
        <v>technology</v>
      </c>
      <c r="S2059" t="str">
        <f t="shared" si="195"/>
        <v>hardware</v>
      </c>
      <c r="T2059">
        <v>1456487532</v>
      </c>
      <c r="U2059">
        <v>1453895532</v>
      </c>
      <c r="V2059" s="9">
        <f t="shared" si="196"/>
        <v>42396.494583333333</v>
      </c>
      <c r="W2059" s="10">
        <f t="shared" si="197"/>
        <v>42426.494583333333</v>
      </c>
    </row>
    <row r="2060" spans="1:23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>
        <f t="shared" si="192"/>
        <v>168.28125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4308</v>
      </c>
      <c r="N2060">
        <v>410</v>
      </c>
      <c r="O2060">
        <f t="shared" si="193"/>
        <v>10.507317073170732</v>
      </c>
      <c r="P2060" t="b">
        <v>1</v>
      </c>
      <c r="Q2060" t="s">
        <v>8295</v>
      </c>
      <c r="R2060" t="str">
        <f t="shared" si="194"/>
        <v>technology</v>
      </c>
      <c r="S2060" t="str">
        <f t="shared" si="195"/>
        <v>hardware</v>
      </c>
      <c r="T2060">
        <v>1425326400</v>
      </c>
      <c r="U2060">
        <v>1421916830</v>
      </c>
      <c r="V2060" s="9">
        <f t="shared" si="196"/>
        <v>42026.370717592596</v>
      </c>
      <c r="W2060" s="10">
        <f t="shared" si="197"/>
        <v>42065.833333333328</v>
      </c>
    </row>
    <row r="2061" spans="1:23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>
        <f t="shared" si="192"/>
        <v>143.45666666666668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43037</v>
      </c>
      <c r="N2061">
        <v>375</v>
      </c>
      <c r="O2061">
        <f t="shared" si="193"/>
        <v>114.76533333333333</v>
      </c>
      <c r="P2061" t="b">
        <v>1</v>
      </c>
      <c r="Q2061" t="s">
        <v>8295</v>
      </c>
      <c r="R2061" t="str">
        <f t="shared" si="194"/>
        <v>technology</v>
      </c>
      <c r="S2061" t="str">
        <f t="shared" si="195"/>
        <v>hardware</v>
      </c>
      <c r="T2061">
        <v>1454277540</v>
      </c>
      <c r="U2061">
        <v>1450880854</v>
      </c>
      <c r="V2061" s="9">
        <f t="shared" si="196"/>
        <v>42361.602476851855</v>
      </c>
      <c r="W2061" s="10">
        <f t="shared" si="197"/>
        <v>42400.915972222225</v>
      </c>
    </row>
    <row r="2062" spans="1:23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>
        <f t="shared" si="192"/>
        <v>196.4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49100</v>
      </c>
      <c r="N2062">
        <v>1364</v>
      </c>
      <c r="O2062">
        <f t="shared" si="193"/>
        <v>35.997067448680355</v>
      </c>
      <c r="P2062" t="b">
        <v>1</v>
      </c>
      <c r="Q2062" t="s">
        <v>8295</v>
      </c>
      <c r="R2062" t="str">
        <f t="shared" si="194"/>
        <v>technology</v>
      </c>
      <c r="S2062" t="str">
        <f t="shared" si="195"/>
        <v>hardware</v>
      </c>
      <c r="T2062">
        <v>1406129150</v>
      </c>
      <c r="U2062">
        <v>1400945150</v>
      </c>
      <c r="V2062" s="9">
        <f t="shared" si="196"/>
        <v>41783.642939814818</v>
      </c>
      <c r="W2062" s="10">
        <f t="shared" si="197"/>
        <v>41843.642939814818</v>
      </c>
    </row>
    <row r="2063" spans="1:23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>
        <f t="shared" si="192"/>
        <v>107.91999999999999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5396</v>
      </c>
      <c r="N2063">
        <v>35</v>
      </c>
      <c r="O2063">
        <f t="shared" si="193"/>
        <v>154.17142857142858</v>
      </c>
      <c r="P2063" t="b">
        <v>1</v>
      </c>
      <c r="Q2063" t="s">
        <v>8295</v>
      </c>
      <c r="R2063" t="str">
        <f t="shared" si="194"/>
        <v>technology</v>
      </c>
      <c r="S2063" t="str">
        <f t="shared" si="195"/>
        <v>hardware</v>
      </c>
      <c r="T2063">
        <v>1483208454</v>
      </c>
      <c r="U2063">
        <v>1480616454</v>
      </c>
      <c r="V2063" s="9">
        <f t="shared" si="196"/>
        <v>42705.764513888891</v>
      </c>
      <c r="W2063" s="10">
        <f t="shared" si="197"/>
        <v>42735.764513888891</v>
      </c>
    </row>
    <row r="2064" spans="1:23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>
        <f t="shared" si="192"/>
        <v>114.97699999999999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114977</v>
      </c>
      <c r="N2064">
        <v>203</v>
      </c>
      <c r="O2064">
        <f t="shared" si="193"/>
        <v>566.38916256157631</v>
      </c>
      <c r="P2064" t="b">
        <v>1</v>
      </c>
      <c r="Q2064" t="s">
        <v>8295</v>
      </c>
      <c r="R2064" t="str">
        <f t="shared" si="194"/>
        <v>technology</v>
      </c>
      <c r="S2064" t="str">
        <f t="shared" si="195"/>
        <v>hardware</v>
      </c>
      <c r="T2064">
        <v>1458807098</v>
      </c>
      <c r="U2064">
        <v>1456218698</v>
      </c>
      <c r="V2064" s="9">
        <f t="shared" si="196"/>
        <v>42423.3830787037</v>
      </c>
      <c r="W2064" s="10">
        <f t="shared" si="197"/>
        <v>42453.341412037036</v>
      </c>
    </row>
    <row r="2065" spans="1:23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>
        <f t="shared" si="192"/>
        <v>148.04999999999998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5922</v>
      </c>
      <c r="N2065">
        <v>49</v>
      </c>
      <c r="O2065">
        <f t="shared" si="193"/>
        <v>120.85714285714286</v>
      </c>
      <c r="P2065" t="b">
        <v>1</v>
      </c>
      <c r="Q2065" t="s">
        <v>8295</v>
      </c>
      <c r="R2065" t="str">
        <f t="shared" si="194"/>
        <v>technology</v>
      </c>
      <c r="S2065" t="str">
        <f t="shared" si="195"/>
        <v>hardware</v>
      </c>
      <c r="T2065">
        <v>1463333701</v>
      </c>
      <c r="U2065">
        <v>1460482501</v>
      </c>
      <c r="V2065" s="9">
        <f t="shared" si="196"/>
        <v>42472.73265046296</v>
      </c>
      <c r="W2065" s="10">
        <f t="shared" si="197"/>
        <v>42505.73265046296</v>
      </c>
    </row>
    <row r="2066" spans="1:23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>
        <f t="shared" si="192"/>
        <v>191.16676082790633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500784.27</v>
      </c>
      <c r="N2066">
        <v>5812</v>
      </c>
      <c r="O2066">
        <f t="shared" si="193"/>
        <v>86.163845492085343</v>
      </c>
      <c r="P2066" t="b">
        <v>1</v>
      </c>
      <c r="Q2066" t="s">
        <v>8295</v>
      </c>
      <c r="R2066" t="str">
        <f t="shared" si="194"/>
        <v>technology</v>
      </c>
      <c r="S2066" t="str">
        <f t="shared" si="195"/>
        <v>hardware</v>
      </c>
      <c r="T2066">
        <v>1370001600</v>
      </c>
      <c r="U2066">
        <v>1366879523</v>
      </c>
      <c r="V2066" s="9">
        <f t="shared" si="196"/>
        <v>41389.364849537036</v>
      </c>
      <c r="W2066" s="10">
        <f t="shared" si="197"/>
        <v>41425.5</v>
      </c>
    </row>
    <row r="2067" spans="1:23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>
        <f t="shared" si="192"/>
        <v>199.215125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79686.05</v>
      </c>
      <c r="N2067">
        <v>1556</v>
      </c>
      <c r="O2067">
        <f t="shared" si="193"/>
        <v>51.212114395886893</v>
      </c>
      <c r="P2067" t="b">
        <v>1</v>
      </c>
      <c r="Q2067" t="s">
        <v>8295</v>
      </c>
      <c r="R2067" t="str">
        <f t="shared" si="194"/>
        <v>technology</v>
      </c>
      <c r="S2067" t="str">
        <f t="shared" si="195"/>
        <v>hardware</v>
      </c>
      <c r="T2067">
        <v>1387958429</v>
      </c>
      <c r="U2067">
        <v>1385366429</v>
      </c>
      <c r="V2067" s="9">
        <f t="shared" si="196"/>
        <v>41603.333668981482</v>
      </c>
      <c r="W2067" s="10">
        <f t="shared" si="197"/>
        <v>41633.333668981482</v>
      </c>
    </row>
    <row r="2068" spans="1:23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>
        <f t="shared" si="192"/>
        <v>218.6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4372</v>
      </c>
      <c r="N2068">
        <v>65</v>
      </c>
      <c r="O2068">
        <f t="shared" si="193"/>
        <v>67.261538461538464</v>
      </c>
      <c r="P2068" t="b">
        <v>1</v>
      </c>
      <c r="Q2068" t="s">
        <v>8295</v>
      </c>
      <c r="R2068" t="str">
        <f t="shared" si="194"/>
        <v>technology</v>
      </c>
      <c r="S2068" t="str">
        <f t="shared" si="195"/>
        <v>hardware</v>
      </c>
      <c r="T2068">
        <v>1408818683</v>
      </c>
      <c r="U2068">
        <v>1406226683</v>
      </c>
      <c r="V2068" s="9">
        <f t="shared" si="196"/>
        <v>41844.771793981483</v>
      </c>
      <c r="W2068" s="10">
        <f t="shared" si="197"/>
        <v>41874.771793981483</v>
      </c>
    </row>
    <row r="2069" spans="1:23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>
        <f t="shared" si="192"/>
        <v>126.86868686868686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628</v>
      </c>
      <c r="N2069">
        <v>10</v>
      </c>
      <c r="O2069">
        <f t="shared" si="193"/>
        <v>62.8</v>
      </c>
      <c r="P2069" t="b">
        <v>1</v>
      </c>
      <c r="Q2069" t="s">
        <v>8295</v>
      </c>
      <c r="R2069" t="str">
        <f t="shared" si="194"/>
        <v>technology</v>
      </c>
      <c r="S2069" t="str">
        <f t="shared" si="195"/>
        <v>hardware</v>
      </c>
      <c r="T2069">
        <v>1432499376</v>
      </c>
      <c r="U2069">
        <v>1429648176</v>
      </c>
      <c r="V2069" s="9">
        <f t="shared" si="196"/>
        <v>42115.853888888887</v>
      </c>
      <c r="W2069" s="10">
        <f t="shared" si="197"/>
        <v>42148.853888888887</v>
      </c>
    </row>
    <row r="2070" spans="1:23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>
        <f t="shared" si="192"/>
        <v>105.22388000000001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26305.97</v>
      </c>
      <c r="N2070">
        <v>76</v>
      </c>
      <c r="O2070">
        <f t="shared" si="193"/>
        <v>346.13118421052633</v>
      </c>
      <c r="P2070" t="b">
        <v>1</v>
      </c>
      <c r="Q2070" t="s">
        <v>8295</v>
      </c>
      <c r="R2070" t="str">
        <f t="shared" si="194"/>
        <v>technology</v>
      </c>
      <c r="S2070" t="str">
        <f t="shared" si="195"/>
        <v>hardware</v>
      </c>
      <c r="T2070">
        <v>1476994315</v>
      </c>
      <c r="U2070">
        <v>1474402315</v>
      </c>
      <c r="V2070" s="9">
        <f t="shared" si="196"/>
        <v>42633.841608796298</v>
      </c>
      <c r="W2070" s="10">
        <f t="shared" si="197"/>
        <v>42663.841608796298</v>
      </c>
    </row>
    <row r="2071" spans="1:23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>
        <f t="shared" si="192"/>
        <v>128.40666000000002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64203.33</v>
      </c>
      <c r="N2071">
        <v>263</v>
      </c>
      <c r="O2071">
        <f t="shared" si="193"/>
        <v>244.11912547528519</v>
      </c>
      <c r="P2071" t="b">
        <v>1</v>
      </c>
      <c r="Q2071" t="s">
        <v>8295</v>
      </c>
      <c r="R2071" t="str">
        <f t="shared" si="194"/>
        <v>technology</v>
      </c>
      <c r="S2071" t="str">
        <f t="shared" si="195"/>
        <v>hardware</v>
      </c>
      <c r="T2071">
        <v>1451776791</v>
      </c>
      <c r="U2071">
        <v>1449098391</v>
      </c>
      <c r="V2071" s="9">
        <f t="shared" si="196"/>
        <v>42340.972118055557</v>
      </c>
      <c r="W2071" s="10">
        <f t="shared" si="197"/>
        <v>42371.972118055557</v>
      </c>
    </row>
    <row r="2072" spans="1:23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>
        <f t="shared" si="192"/>
        <v>317.3272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396659</v>
      </c>
      <c r="N2072">
        <v>1530</v>
      </c>
      <c r="O2072">
        <f t="shared" si="193"/>
        <v>259.25424836601309</v>
      </c>
      <c r="P2072" t="b">
        <v>1</v>
      </c>
      <c r="Q2072" t="s">
        <v>8295</v>
      </c>
      <c r="R2072" t="str">
        <f t="shared" si="194"/>
        <v>technology</v>
      </c>
      <c r="S2072" t="str">
        <f t="shared" si="195"/>
        <v>hardware</v>
      </c>
      <c r="T2072">
        <v>1467128723</v>
      </c>
      <c r="U2072">
        <v>1464536723</v>
      </c>
      <c r="V2072" s="9">
        <f t="shared" si="196"/>
        <v>42519.6565162037</v>
      </c>
      <c r="W2072" s="10">
        <f t="shared" si="197"/>
        <v>42549.6565162037</v>
      </c>
    </row>
    <row r="2073" spans="1:23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>
        <f t="shared" si="192"/>
        <v>280.73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56146</v>
      </c>
      <c r="N2073">
        <v>278</v>
      </c>
      <c r="O2073">
        <f t="shared" si="193"/>
        <v>201.96402877697841</v>
      </c>
      <c r="P2073" t="b">
        <v>1</v>
      </c>
      <c r="Q2073" t="s">
        <v>8295</v>
      </c>
      <c r="R2073" t="str">
        <f t="shared" si="194"/>
        <v>technology</v>
      </c>
      <c r="S2073" t="str">
        <f t="shared" si="195"/>
        <v>hardware</v>
      </c>
      <c r="T2073">
        <v>1475390484</v>
      </c>
      <c r="U2073">
        <v>1471502484</v>
      </c>
      <c r="V2073" s="9">
        <f t="shared" si="196"/>
        <v>42600.278749999998</v>
      </c>
      <c r="W2073" s="10">
        <f t="shared" si="197"/>
        <v>42645.278749999998</v>
      </c>
    </row>
    <row r="2074" spans="1:23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>
        <f t="shared" si="192"/>
        <v>110.73146853146854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79173</v>
      </c>
      <c r="N2074">
        <v>350</v>
      </c>
      <c r="O2074">
        <f t="shared" si="193"/>
        <v>226.20857142857142</v>
      </c>
      <c r="P2074" t="b">
        <v>1</v>
      </c>
      <c r="Q2074" t="s">
        <v>8295</v>
      </c>
      <c r="R2074" t="str">
        <f t="shared" si="194"/>
        <v>technology</v>
      </c>
      <c r="S2074" t="str">
        <f t="shared" si="195"/>
        <v>hardware</v>
      </c>
      <c r="T2074">
        <v>1462629432</v>
      </c>
      <c r="U2074">
        <v>1460037432</v>
      </c>
      <c r="V2074" s="9">
        <f t="shared" si="196"/>
        <v>42467.581388888888</v>
      </c>
      <c r="W2074" s="10">
        <f t="shared" si="197"/>
        <v>42497.581388888888</v>
      </c>
    </row>
    <row r="2075" spans="1:23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>
        <f t="shared" si="192"/>
        <v>152.60429999999999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152604.29999999999</v>
      </c>
      <c r="N2075">
        <v>470</v>
      </c>
      <c r="O2075">
        <f t="shared" si="193"/>
        <v>324.69</v>
      </c>
      <c r="P2075" t="b">
        <v>1</v>
      </c>
      <c r="Q2075" t="s">
        <v>8295</v>
      </c>
      <c r="R2075" t="str">
        <f t="shared" si="194"/>
        <v>technology</v>
      </c>
      <c r="S2075" t="str">
        <f t="shared" si="195"/>
        <v>hardware</v>
      </c>
      <c r="T2075">
        <v>1431100918</v>
      </c>
      <c r="U2075">
        <v>1427212918</v>
      </c>
      <c r="V2075" s="9">
        <f t="shared" si="196"/>
        <v>42087.668032407411</v>
      </c>
      <c r="W2075" s="10">
        <f t="shared" si="197"/>
        <v>42132.668032407411</v>
      </c>
    </row>
    <row r="2076" spans="1:23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>
        <f t="shared" si="192"/>
        <v>102.49999999999999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615</v>
      </c>
      <c r="N2076">
        <v>3</v>
      </c>
      <c r="O2076">
        <f t="shared" si="193"/>
        <v>205</v>
      </c>
      <c r="P2076" t="b">
        <v>1</v>
      </c>
      <c r="Q2076" t="s">
        <v>8295</v>
      </c>
      <c r="R2076" t="str">
        <f t="shared" si="194"/>
        <v>technology</v>
      </c>
      <c r="S2076" t="str">
        <f t="shared" si="195"/>
        <v>hardware</v>
      </c>
      <c r="T2076">
        <v>1462564182</v>
      </c>
      <c r="U2076">
        <v>1459972182</v>
      </c>
      <c r="V2076" s="9">
        <f t="shared" si="196"/>
        <v>42466.826180555552</v>
      </c>
      <c r="W2076" s="10">
        <f t="shared" si="197"/>
        <v>42496.826180555552</v>
      </c>
    </row>
    <row r="2077" spans="1:23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>
        <f t="shared" si="192"/>
        <v>1678.3738373837384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167820.6</v>
      </c>
      <c r="N2077">
        <v>8200</v>
      </c>
      <c r="O2077">
        <f t="shared" si="193"/>
        <v>20.465926829268295</v>
      </c>
      <c r="P2077" t="b">
        <v>1</v>
      </c>
      <c r="Q2077" t="s">
        <v>8295</v>
      </c>
      <c r="R2077" t="str">
        <f t="shared" si="194"/>
        <v>technology</v>
      </c>
      <c r="S2077" t="str">
        <f t="shared" si="195"/>
        <v>hardware</v>
      </c>
      <c r="T2077">
        <v>1374769288</v>
      </c>
      <c r="U2077">
        <v>1372177288</v>
      </c>
      <c r="V2077" s="9">
        <f t="shared" si="196"/>
        <v>41450.681574074071</v>
      </c>
      <c r="W2077" s="10">
        <f t="shared" si="197"/>
        <v>41480.681574074071</v>
      </c>
    </row>
    <row r="2078" spans="1:23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>
        <f t="shared" si="192"/>
        <v>543.349156424581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972594.99</v>
      </c>
      <c r="N2078">
        <v>8359</v>
      </c>
      <c r="O2078">
        <f t="shared" si="193"/>
        <v>116.35303146309367</v>
      </c>
      <c r="P2078" t="b">
        <v>1</v>
      </c>
      <c r="Q2078" t="s">
        <v>8295</v>
      </c>
      <c r="R2078" t="str">
        <f t="shared" si="194"/>
        <v>technology</v>
      </c>
      <c r="S2078" t="str">
        <f t="shared" si="195"/>
        <v>hardware</v>
      </c>
      <c r="T2078">
        <v>1406149689</v>
      </c>
      <c r="U2078">
        <v>1402693689</v>
      </c>
      <c r="V2078" s="9">
        <f t="shared" si="196"/>
        <v>41803.880659722221</v>
      </c>
      <c r="W2078" s="10">
        <f t="shared" si="197"/>
        <v>41843.880659722221</v>
      </c>
    </row>
    <row r="2079" spans="1:23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>
        <f t="shared" si="192"/>
        <v>115.50800000000001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57754</v>
      </c>
      <c r="N2079">
        <v>188</v>
      </c>
      <c r="O2079">
        <f t="shared" si="193"/>
        <v>307.20212765957444</v>
      </c>
      <c r="P2079" t="b">
        <v>1</v>
      </c>
      <c r="Q2079" t="s">
        <v>8295</v>
      </c>
      <c r="R2079" t="str">
        <f t="shared" si="194"/>
        <v>technology</v>
      </c>
      <c r="S2079" t="str">
        <f t="shared" si="195"/>
        <v>hardware</v>
      </c>
      <c r="T2079">
        <v>1433538000</v>
      </c>
      <c r="U2079">
        <v>1428541276</v>
      </c>
      <c r="V2079" s="9">
        <f t="shared" si="196"/>
        <v>42103.042546296296</v>
      </c>
      <c r="W2079" s="10">
        <f t="shared" si="197"/>
        <v>42160.875</v>
      </c>
    </row>
    <row r="2080" spans="1:23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>
        <f t="shared" si="192"/>
        <v>131.20499999999998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26241</v>
      </c>
      <c r="N2080">
        <v>48</v>
      </c>
      <c r="O2080">
        <f t="shared" si="193"/>
        <v>546.6875</v>
      </c>
      <c r="P2080" t="b">
        <v>1</v>
      </c>
      <c r="Q2080" t="s">
        <v>8295</v>
      </c>
      <c r="R2080" t="str">
        <f t="shared" si="194"/>
        <v>technology</v>
      </c>
      <c r="S2080" t="str">
        <f t="shared" si="195"/>
        <v>hardware</v>
      </c>
      <c r="T2080">
        <v>1482085857</v>
      </c>
      <c r="U2080">
        <v>1479493857</v>
      </c>
      <c r="V2080" s="9">
        <f t="shared" si="196"/>
        <v>42692.771493055552</v>
      </c>
      <c r="W2080" s="10">
        <f t="shared" si="197"/>
        <v>42722.771493055552</v>
      </c>
    </row>
    <row r="2081" spans="1:23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>
        <f t="shared" si="192"/>
        <v>288.17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28817</v>
      </c>
      <c r="N2081">
        <v>607</v>
      </c>
      <c r="O2081">
        <f t="shared" si="193"/>
        <v>47.474464579901152</v>
      </c>
      <c r="P2081" t="b">
        <v>1</v>
      </c>
      <c r="Q2081" t="s">
        <v>8295</v>
      </c>
      <c r="R2081" t="str">
        <f t="shared" si="194"/>
        <v>technology</v>
      </c>
      <c r="S2081" t="str">
        <f t="shared" si="195"/>
        <v>hardware</v>
      </c>
      <c r="T2081">
        <v>1435258800</v>
      </c>
      <c r="U2081">
        <v>1432659793</v>
      </c>
      <c r="V2081" s="9">
        <f t="shared" si="196"/>
        <v>42150.71056712963</v>
      </c>
      <c r="W2081" s="10">
        <f t="shared" si="197"/>
        <v>42180.791666666672</v>
      </c>
    </row>
    <row r="2082" spans="1:23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>
        <f t="shared" si="192"/>
        <v>507.8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5078</v>
      </c>
      <c r="N2082">
        <v>50</v>
      </c>
      <c r="O2082">
        <f t="shared" si="193"/>
        <v>101.56</v>
      </c>
      <c r="P2082" t="b">
        <v>1</v>
      </c>
      <c r="Q2082" t="s">
        <v>8295</v>
      </c>
      <c r="R2082" t="str">
        <f t="shared" si="194"/>
        <v>technology</v>
      </c>
      <c r="S2082" t="str">
        <f t="shared" si="195"/>
        <v>hardware</v>
      </c>
      <c r="T2082">
        <v>1447286300</v>
      </c>
      <c r="U2082">
        <v>1444690700</v>
      </c>
      <c r="V2082" s="9">
        <f t="shared" si="196"/>
        <v>42289.957175925927</v>
      </c>
      <c r="W2082" s="10">
        <f t="shared" si="197"/>
        <v>42319.998842592591</v>
      </c>
    </row>
    <row r="2083" spans="1:23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>
        <f t="shared" si="192"/>
        <v>114.57142857142857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4010</v>
      </c>
      <c r="N2083">
        <v>55</v>
      </c>
      <c r="O2083">
        <f t="shared" si="193"/>
        <v>72.909090909090907</v>
      </c>
      <c r="P2083" t="b">
        <v>1</v>
      </c>
      <c r="Q2083" t="s">
        <v>8279</v>
      </c>
      <c r="R2083" t="str">
        <f t="shared" si="194"/>
        <v>music</v>
      </c>
      <c r="S2083" t="str">
        <f t="shared" si="195"/>
        <v>indie rock</v>
      </c>
      <c r="T2083">
        <v>1337144340</v>
      </c>
      <c r="U2083">
        <v>1333597555</v>
      </c>
      <c r="V2083" s="9">
        <f t="shared" si="196"/>
        <v>41004.156886574077</v>
      </c>
      <c r="W2083" s="10">
        <f t="shared" si="197"/>
        <v>41045.207638888889</v>
      </c>
    </row>
    <row r="2084" spans="1:23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>
        <f t="shared" si="192"/>
        <v>110.73333333333333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1661</v>
      </c>
      <c r="N2084">
        <v>38</v>
      </c>
      <c r="O2084">
        <f t="shared" si="193"/>
        <v>43.710526315789473</v>
      </c>
      <c r="P2084" t="b">
        <v>1</v>
      </c>
      <c r="Q2084" t="s">
        <v>8279</v>
      </c>
      <c r="R2084" t="str">
        <f t="shared" si="194"/>
        <v>music</v>
      </c>
      <c r="S2084" t="str">
        <f t="shared" si="195"/>
        <v>indie rock</v>
      </c>
      <c r="T2084">
        <v>1322106796</v>
      </c>
      <c r="U2084">
        <v>1316919196</v>
      </c>
      <c r="V2084" s="9">
        <f t="shared" si="196"/>
        <v>40811.120324074072</v>
      </c>
      <c r="W2084" s="10">
        <f t="shared" si="197"/>
        <v>40871.161990740737</v>
      </c>
    </row>
    <row r="2085" spans="1:23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>
        <f t="shared" si="192"/>
        <v>113.33333333333333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850</v>
      </c>
      <c r="N2085">
        <v>25</v>
      </c>
      <c r="O2085">
        <f t="shared" si="193"/>
        <v>34</v>
      </c>
      <c r="P2085" t="b">
        <v>1</v>
      </c>
      <c r="Q2085" t="s">
        <v>8279</v>
      </c>
      <c r="R2085" t="str">
        <f t="shared" si="194"/>
        <v>music</v>
      </c>
      <c r="S2085" t="str">
        <f t="shared" si="195"/>
        <v>indie rock</v>
      </c>
      <c r="T2085">
        <v>1338830395</v>
      </c>
      <c r="U2085">
        <v>1336238395</v>
      </c>
      <c r="V2085" s="9">
        <f t="shared" si="196"/>
        <v>41034.72216435185</v>
      </c>
      <c r="W2085" s="10">
        <f t="shared" si="197"/>
        <v>41064.72216435185</v>
      </c>
    </row>
    <row r="2086" spans="1:23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>
        <f t="shared" si="192"/>
        <v>108.33333333333333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3250</v>
      </c>
      <c r="N2086">
        <v>46</v>
      </c>
      <c r="O2086">
        <f t="shared" si="193"/>
        <v>70.652173913043484</v>
      </c>
      <c r="P2086" t="b">
        <v>1</v>
      </c>
      <c r="Q2086" t="s">
        <v>8279</v>
      </c>
      <c r="R2086" t="str">
        <f t="shared" si="194"/>
        <v>music</v>
      </c>
      <c r="S2086" t="str">
        <f t="shared" si="195"/>
        <v>indie rock</v>
      </c>
      <c r="T2086">
        <v>1399186740</v>
      </c>
      <c r="U2086">
        <v>1396468782</v>
      </c>
      <c r="V2086" s="9">
        <f t="shared" si="196"/>
        <v>41731.833124999997</v>
      </c>
      <c r="W2086" s="10">
        <f t="shared" si="197"/>
        <v>41763.290972222225</v>
      </c>
    </row>
    <row r="2087" spans="1:23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>
        <f t="shared" si="192"/>
        <v>123.53333333333335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7412</v>
      </c>
      <c r="N2087">
        <v>83</v>
      </c>
      <c r="O2087">
        <f t="shared" si="193"/>
        <v>89.301204819277103</v>
      </c>
      <c r="P2087" t="b">
        <v>1</v>
      </c>
      <c r="Q2087" t="s">
        <v>8279</v>
      </c>
      <c r="R2087" t="str">
        <f t="shared" si="194"/>
        <v>music</v>
      </c>
      <c r="S2087" t="str">
        <f t="shared" si="195"/>
        <v>indie rock</v>
      </c>
      <c r="T2087">
        <v>1342382587</v>
      </c>
      <c r="U2087">
        <v>1339790587</v>
      </c>
      <c r="V2087" s="9">
        <f t="shared" si="196"/>
        <v>41075.835497685184</v>
      </c>
      <c r="W2087" s="10">
        <f t="shared" si="197"/>
        <v>41105.835497685184</v>
      </c>
    </row>
    <row r="2088" spans="1:23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>
        <f t="shared" si="192"/>
        <v>100.69999999999999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4028</v>
      </c>
      <c r="N2088">
        <v>35</v>
      </c>
      <c r="O2088">
        <f t="shared" si="193"/>
        <v>115.08571428571429</v>
      </c>
      <c r="P2088" t="b">
        <v>1</v>
      </c>
      <c r="Q2088" t="s">
        <v>8279</v>
      </c>
      <c r="R2088" t="str">
        <f t="shared" si="194"/>
        <v>music</v>
      </c>
      <c r="S2088" t="str">
        <f t="shared" si="195"/>
        <v>indie rock</v>
      </c>
      <c r="T2088">
        <v>1323838740</v>
      </c>
      <c r="U2088">
        <v>1321200332</v>
      </c>
      <c r="V2088" s="9">
        <f t="shared" si="196"/>
        <v>40860.67050925926</v>
      </c>
      <c r="W2088" s="10">
        <f t="shared" si="197"/>
        <v>40891.207638888889</v>
      </c>
    </row>
    <row r="2089" spans="1:23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>
        <f t="shared" si="192"/>
        <v>103.53333333333335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1553</v>
      </c>
      <c r="N2089">
        <v>25</v>
      </c>
      <c r="O2089">
        <f t="shared" si="193"/>
        <v>62.12</v>
      </c>
      <c r="P2089" t="b">
        <v>1</v>
      </c>
      <c r="Q2089" t="s">
        <v>8279</v>
      </c>
      <c r="R2089" t="str">
        <f t="shared" si="194"/>
        <v>music</v>
      </c>
      <c r="S2089" t="str">
        <f t="shared" si="195"/>
        <v>indie rock</v>
      </c>
      <c r="T2089">
        <v>1315457658</v>
      </c>
      <c r="U2089">
        <v>1312865658</v>
      </c>
      <c r="V2089" s="9">
        <f t="shared" si="196"/>
        <v>40764.204375000001</v>
      </c>
      <c r="W2089" s="10">
        <f t="shared" si="197"/>
        <v>40794.204375000001</v>
      </c>
    </row>
    <row r="2090" spans="1:23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>
        <f t="shared" si="192"/>
        <v>115.51066666666668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3465.32</v>
      </c>
      <c r="N2090">
        <v>75</v>
      </c>
      <c r="O2090">
        <f t="shared" si="193"/>
        <v>46.204266666666669</v>
      </c>
      <c r="P2090" t="b">
        <v>1</v>
      </c>
      <c r="Q2090" t="s">
        <v>8279</v>
      </c>
      <c r="R2090" t="str">
        <f t="shared" si="194"/>
        <v>music</v>
      </c>
      <c r="S2090" t="str">
        <f t="shared" si="195"/>
        <v>indie rock</v>
      </c>
      <c r="T2090">
        <v>1284177540</v>
      </c>
      <c r="U2090">
        <v>1281028152</v>
      </c>
      <c r="V2090" s="9">
        <f t="shared" si="196"/>
        <v>40395.714722222219</v>
      </c>
      <c r="W2090" s="10">
        <f t="shared" si="197"/>
        <v>40432.165972222225</v>
      </c>
    </row>
    <row r="2091" spans="1:23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>
        <f t="shared" si="192"/>
        <v>120.4004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3010.01</v>
      </c>
      <c r="N2091">
        <v>62</v>
      </c>
      <c r="O2091">
        <f t="shared" si="193"/>
        <v>48.54854838709678</v>
      </c>
      <c r="P2091" t="b">
        <v>1</v>
      </c>
      <c r="Q2091" t="s">
        <v>8279</v>
      </c>
      <c r="R2091" t="str">
        <f t="shared" si="194"/>
        <v>music</v>
      </c>
      <c r="S2091" t="str">
        <f t="shared" si="195"/>
        <v>indie rock</v>
      </c>
      <c r="T2091">
        <v>1375408194</v>
      </c>
      <c r="U2091">
        <v>1372384194</v>
      </c>
      <c r="V2091" s="9">
        <f t="shared" si="196"/>
        <v>41453.076319444444</v>
      </c>
      <c r="W2091" s="10">
        <f t="shared" si="197"/>
        <v>41488.076319444444</v>
      </c>
    </row>
    <row r="2092" spans="1:23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>
        <f t="shared" si="192"/>
        <v>115.040375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9203.23</v>
      </c>
      <c r="N2092">
        <v>160</v>
      </c>
      <c r="O2092">
        <f t="shared" si="193"/>
        <v>57.520187499999999</v>
      </c>
      <c r="P2092" t="b">
        <v>1</v>
      </c>
      <c r="Q2092" t="s">
        <v>8279</v>
      </c>
      <c r="R2092" t="str">
        <f t="shared" si="194"/>
        <v>music</v>
      </c>
      <c r="S2092" t="str">
        <f t="shared" si="195"/>
        <v>indie rock</v>
      </c>
      <c r="T2092">
        <v>1361696955</v>
      </c>
      <c r="U2092">
        <v>1359104955</v>
      </c>
      <c r="V2092" s="9">
        <f t="shared" si="196"/>
        <v>41299.381423611114</v>
      </c>
      <c r="W2092" s="10">
        <f t="shared" si="197"/>
        <v>41329.381423611114</v>
      </c>
    </row>
    <row r="2093" spans="1:23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>
        <f t="shared" si="192"/>
        <v>120.46777777777777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21684.2</v>
      </c>
      <c r="N2093">
        <v>246</v>
      </c>
      <c r="O2093">
        <f t="shared" si="193"/>
        <v>88.147154471544724</v>
      </c>
      <c r="P2093" t="b">
        <v>1</v>
      </c>
      <c r="Q2093" t="s">
        <v>8279</v>
      </c>
      <c r="R2093" t="str">
        <f t="shared" si="194"/>
        <v>music</v>
      </c>
      <c r="S2093" t="str">
        <f t="shared" si="195"/>
        <v>indie rock</v>
      </c>
      <c r="T2093">
        <v>1299009600</v>
      </c>
      <c r="U2093">
        <v>1294818278</v>
      </c>
      <c r="V2093" s="9">
        <f t="shared" si="196"/>
        <v>40555.322662037033</v>
      </c>
      <c r="W2093" s="10">
        <f t="shared" si="197"/>
        <v>40603.833333333336</v>
      </c>
    </row>
    <row r="2094" spans="1:23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>
        <f t="shared" si="192"/>
        <v>101.28333333333333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6077</v>
      </c>
      <c r="N2094">
        <v>55</v>
      </c>
      <c r="O2094">
        <f t="shared" si="193"/>
        <v>110.49090909090908</v>
      </c>
      <c r="P2094" t="b">
        <v>1</v>
      </c>
      <c r="Q2094" t="s">
        <v>8279</v>
      </c>
      <c r="R2094" t="str">
        <f t="shared" si="194"/>
        <v>music</v>
      </c>
      <c r="S2094" t="str">
        <f t="shared" si="195"/>
        <v>indie rock</v>
      </c>
      <c r="T2094">
        <v>1318006732</v>
      </c>
      <c r="U2094">
        <v>1312822732</v>
      </c>
      <c r="V2094" s="9">
        <f t="shared" si="196"/>
        <v>40763.707546296297</v>
      </c>
      <c r="W2094" s="10">
        <f t="shared" si="197"/>
        <v>40823.707546296297</v>
      </c>
    </row>
    <row r="2095" spans="1:23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>
        <f t="shared" si="192"/>
        <v>102.46666666666667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1537</v>
      </c>
      <c r="N2095">
        <v>23</v>
      </c>
      <c r="O2095">
        <f t="shared" si="193"/>
        <v>66.826086956521735</v>
      </c>
      <c r="P2095" t="b">
        <v>1</v>
      </c>
      <c r="Q2095" t="s">
        <v>8279</v>
      </c>
      <c r="R2095" t="str">
        <f t="shared" si="194"/>
        <v>music</v>
      </c>
      <c r="S2095" t="str">
        <f t="shared" si="195"/>
        <v>indie rock</v>
      </c>
      <c r="T2095">
        <v>1356211832</v>
      </c>
      <c r="U2095">
        <v>1351024232</v>
      </c>
      <c r="V2095" s="9">
        <f t="shared" si="196"/>
        <v>41205.854537037041</v>
      </c>
      <c r="W2095" s="10">
        <f t="shared" si="197"/>
        <v>41265.896203703705</v>
      </c>
    </row>
    <row r="2096" spans="1:23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>
        <f t="shared" si="192"/>
        <v>120.54285714285714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4219</v>
      </c>
      <c r="N2096">
        <v>72</v>
      </c>
      <c r="O2096">
        <f t="shared" si="193"/>
        <v>58.597222222222221</v>
      </c>
      <c r="P2096" t="b">
        <v>1</v>
      </c>
      <c r="Q2096" t="s">
        <v>8279</v>
      </c>
      <c r="R2096" t="str">
        <f t="shared" si="194"/>
        <v>music</v>
      </c>
      <c r="S2096" t="str">
        <f t="shared" si="195"/>
        <v>indie rock</v>
      </c>
      <c r="T2096">
        <v>1330916400</v>
      </c>
      <c r="U2096">
        <v>1327969730</v>
      </c>
      <c r="V2096" s="9">
        <f t="shared" si="196"/>
        <v>40939.02002314815</v>
      </c>
      <c r="W2096" s="10">
        <f t="shared" si="197"/>
        <v>40973.125</v>
      </c>
    </row>
    <row r="2097" spans="1:23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>
        <f t="shared" si="192"/>
        <v>100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2500</v>
      </c>
      <c r="N2097">
        <v>22</v>
      </c>
      <c r="O2097">
        <f t="shared" si="193"/>
        <v>113.63636363636364</v>
      </c>
      <c r="P2097" t="b">
        <v>1</v>
      </c>
      <c r="Q2097" t="s">
        <v>8279</v>
      </c>
      <c r="R2097" t="str">
        <f t="shared" si="194"/>
        <v>music</v>
      </c>
      <c r="S2097" t="str">
        <f t="shared" si="195"/>
        <v>indie rock</v>
      </c>
      <c r="T2097">
        <v>1317576973</v>
      </c>
      <c r="U2097">
        <v>1312392973</v>
      </c>
      <c r="V2097" s="9">
        <f t="shared" si="196"/>
        <v>40758.733483796292</v>
      </c>
      <c r="W2097" s="10">
        <f t="shared" si="197"/>
        <v>40818.733483796292</v>
      </c>
    </row>
    <row r="2098" spans="1:23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>
        <f t="shared" si="192"/>
        <v>101.66666666666666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610</v>
      </c>
      <c r="N2098">
        <v>14</v>
      </c>
      <c r="O2098">
        <f t="shared" si="193"/>
        <v>43.571428571428569</v>
      </c>
      <c r="P2098" t="b">
        <v>1</v>
      </c>
      <c r="Q2098" t="s">
        <v>8279</v>
      </c>
      <c r="R2098" t="str">
        <f t="shared" si="194"/>
        <v>music</v>
      </c>
      <c r="S2098" t="str">
        <f t="shared" si="195"/>
        <v>indie rock</v>
      </c>
      <c r="T2098">
        <v>1351223940</v>
      </c>
      <c r="U2098">
        <v>1349892735</v>
      </c>
      <c r="V2098" s="9">
        <f t="shared" si="196"/>
        <v>41192.758506944447</v>
      </c>
      <c r="W2098" s="10">
        <f t="shared" si="197"/>
        <v>41208.165972222225</v>
      </c>
    </row>
    <row r="2099" spans="1:23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>
        <f t="shared" si="192"/>
        <v>100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3000</v>
      </c>
      <c r="N2099">
        <v>38</v>
      </c>
      <c r="O2099">
        <f t="shared" si="193"/>
        <v>78.94736842105263</v>
      </c>
      <c r="P2099" t="b">
        <v>1</v>
      </c>
      <c r="Q2099" t="s">
        <v>8279</v>
      </c>
      <c r="R2099" t="str">
        <f t="shared" si="194"/>
        <v>music</v>
      </c>
      <c r="S2099" t="str">
        <f t="shared" si="195"/>
        <v>indie rock</v>
      </c>
      <c r="T2099">
        <v>1322751735</v>
      </c>
      <c r="U2099">
        <v>1317564135</v>
      </c>
      <c r="V2099" s="9">
        <f t="shared" si="196"/>
        <v>40818.58489583333</v>
      </c>
      <c r="W2099" s="10">
        <f t="shared" si="197"/>
        <v>40878.626562500001</v>
      </c>
    </row>
    <row r="2100" spans="1:23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>
        <f t="shared" si="192"/>
        <v>100.33333333333334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6020</v>
      </c>
      <c r="N2100">
        <v>32</v>
      </c>
      <c r="O2100">
        <f t="shared" si="193"/>
        <v>188.125</v>
      </c>
      <c r="P2100" t="b">
        <v>1</v>
      </c>
      <c r="Q2100" t="s">
        <v>8279</v>
      </c>
      <c r="R2100" t="str">
        <f t="shared" si="194"/>
        <v>music</v>
      </c>
      <c r="S2100" t="str">
        <f t="shared" si="195"/>
        <v>indie rock</v>
      </c>
      <c r="T2100">
        <v>1331174635</v>
      </c>
      <c r="U2100">
        <v>1328582635</v>
      </c>
      <c r="V2100" s="9">
        <f t="shared" si="196"/>
        <v>40946.11383101852</v>
      </c>
      <c r="W2100" s="10">
        <f t="shared" si="197"/>
        <v>40976.11383101852</v>
      </c>
    </row>
    <row r="2101" spans="1:23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>
        <f t="shared" si="192"/>
        <v>132.36666666666667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3971</v>
      </c>
      <c r="N2101">
        <v>63</v>
      </c>
      <c r="O2101">
        <f t="shared" si="193"/>
        <v>63.031746031746032</v>
      </c>
      <c r="P2101" t="b">
        <v>1</v>
      </c>
      <c r="Q2101" t="s">
        <v>8279</v>
      </c>
      <c r="R2101" t="str">
        <f t="shared" si="194"/>
        <v>music</v>
      </c>
      <c r="S2101" t="str">
        <f t="shared" si="195"/>
        <v>indie rock</v>
      </c>
      <c r="T2101">
        <v>1435808400</v>
      </c>
      <c r="U2101">
        <v>1434650084</v>
      </c>
      <c r="V2101" s="9">
        <f t="shared" si="196"/>
        <v>42173.746342592596</v>
      </c>
      <c r="W2101" s="10">
        <f t="shared" si="197"/>
        <v>42187.152777777781</v>
      </c>
    </row>
    <row r="2102" spans="1:23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>
        <f t="shared" si="192"/>
        <v>136.66666666666666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820</v>
      </c>
      <c r="N2102">
        <v>27</v>
      </c>
      <c r="O2102">
        <f t="shared" si="193"/>
        <v>30.37037037037037</v>
      </c>
      <c r="P2102" t="b">
        <v>1</v>
      </c>
      <c r="Q2102" t="s">
        <v>8279</v>
      </c>
      <c r="R2102" t="str">
        <f t="shared" si="194"/>
        <v>music</v>
      </c>
      <c r="S2102" t="str">
        <f t="shared" si="195"/>
        <v>indie rock</v>
      </c>
      <c r="T2102">
        <v>1341028740</v>
      </c>
      <c r="U2102">
        <v>1339704141</v>
      </c>
      <c r="V2102" s="9">
        <f t="shared" si="196"/>
        <v>41074.834965277776</v>
      </c>
      <c r="W2102" s="10">
        <f t="shared" si="197"/>
        <v>41090.165972222225</v>
      </c>
    </row>
    <row r="2103" spans="1:23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>
        <f t="shared" si="192"/>
        <v>113.25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2265</v>
      </c>
      <c r="N2103">
        <v>44</v>
      </c>
      <c r="O2103">
        <f t="shared" si="193"/>
        <v>51.477272727272727</v>
      </c>
      <c r="P2103" t="b">
        <v>1</v>
      </c>
      <c r="Q2103" t="s">
        <v>8279</v>
      </c>
      <c r="R2103" t="str">
        <f t="shared" si="194"/>
        <v>music</v>
      </c>
      <c r="S2103" t="str">
        <f t="shared" si="195"/>
        <v>indie rock</v>
      </c>
      <c r="T2103">
        <v>1329104114</v>
      </c>
      <c r="U2103">
        <v>1323920114</v>
      </c>
      <c r="V2103" s="9">
        <f t="shared" si="196"/>
        <v>40892.149467592593</v>
      </c>
      <c r="W2103" s="10">
        <f t="shared" si="197"/>
        <v>40952.149467592593</v>
      </c>
    </row>
    <row r="2104" spans="1:23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>
        <f t="shared" si="192"/>
        <v>136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1360</v>
      </c>
      <c r="N2104">
        <v>38</v>
      </c>
      <c r="O2104">
        <f t="shared" si="193"/>
        <v>35.789473684210527</v>
      </c>
      <c r="P2104" t="b">
        <v>1</v>
      </c>
      <c r="Q2104" t="s">
        <v>8279</v>
      </c>
      <c r="R2104" t="str">
        <f t="shared" si="194"/>
        <v>music</v>
      </c>
      <c r="S2104" t="str">
        <f t="shared" si="195"/>
        <v>indie rock</v>
      </c>
      <c r="T2104">
        <v>1304628648</v>
      </c>
      <c r="U2104">
        <v>1302036648</v>
      </c>
      <c r="V2104" s="9">
        <f t="shared" si="196"/>
        <v>40638.868611111109</v>
      </c>
      <c r="W2104" s="10">
        <f t="shared" si="197"/>
        <v>40668.868611111109</v>
      </c>
    </row>
    <row r="2105" spans="1:23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>
        <f t="shared" si="192"/>
        <v>146.12318374694613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11364</v>
      </c>
      <c r="N2105">
        <v>115</v>
      </c>
      <c r="O2105">
        <f t="shared" si="193"/>
        <v>98.817391304347822</v>
      </c>
      <c r="P2105" t="b">
        <v>1</v>
      </c>
      <c r="Q2105" t="s">
        <v>8279</v>
      </c>
      <c r="R2105" t="str">
        <f t="shared" si="194"/>
        <v>music</v>
      </c>
      <c r="S2105" t="str">
        <f t="shared" si="195"/>
        <v>indie rock</v>
      </c>
      <c r="T2105">
        <v>1352488027</v>
      </c>
      <c r="U2105">
        <v>1349892427</v>
      </c>
      <c r="V2105" s="9">
        <f t="shared" si="196"/>
        <v>41192.754942129628</v>
      </c>
      <c r="W2105" s="10">
        <f t="shared" si="197"/>
        <v>41222.7966087963</v>
      </c>
    </row>
    <row r="2106" spans="1:23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>
        <f t="shared" si="192"/>
        <v>129.5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1036</v>
      </c>
      <c r="N2106">
        <v>37</v>
      </c>
      <c r="O2106">
        <f t="shared" si="193"/>
        <v>28</v>
      </c>
      <c r="P2106" t="b">
        <v>1</v>
      </c>
      <c r="Q2106" t="s">
        <v>8279</v>
      </c>
      <c r="R2106" t="str">
        <f t="shared" si="194"/>
        <v>music</v>
      </c>
      <c r="S2106" t="str">
        <f t="shared" si="195"/>
        <v>indie rock</v>
      </c>
      <c r="T2106">
        <v>1369958400</v>
      </c>
      <c r="U2106">
        <v>1367286434</v>
      </c>
      <c r="V2106" s="9">
        <f t="shared" si="196"/>
        <v>41394.074467592596</v>
      </c>
      <c r="W2106" s="10">
        <f t="shared" si="197"/>
        <v>41425</v>
      </c>
    </row>
    <row r="2107" spans="1:23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>
        <f t="shared" si="192"/>
        <v>254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5080</v>
      </c>
      <c r="N2107">
        <v>99</v>
      </c>
      <c r="O2107">
        <f t="shared" si="193"/>
        <v>51.313131313131315</v>
      </c>
      <c r="P2107" t="b">
        <v>1</v>
      </c>
      <c r="Q2107" t="s">
        <v>8279</v>
      </c>
      <c r="R2107" t="str">
        <f t="shared" si="194"/>
        <v>music</v>
      </c>
      <c r="S2107" t="str">
        <f t="shared" si="195"/>
        <v>indie rock</v>
      </c>
      <c r="T2107">
        <v>1416542400</v>
      </c>
      <c r="U2107">
        <v>1415472953</v>
      </c>
      <c r="V2107" s="9">
        <f t="shared" si="196"/>
        <v>41951.788807870369</v>
      </c>
      <c r="W2107" s="10">
        <f t="shared" si="197"/>
        <v>41964.166666666672</v>
      </c>
    </row>
    <row r="2108" spans="1:23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>
        <f t="shared" si="192"/>
        <v>107.04545454545456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2355</v>
      </c>
      <c r="N2108">
        <v>44</v>
      </c>
      <c r="O2108">
        <f t="shared" si="193"/>
        <v>53.522727272727273</v>
      </c>
      <c r="P2108" t="b">
        <v>1</v>
      </c>
      <c r="Q2108" t="s">
        <v>8279</v>
      </c>
      <c r="R2108" t="str">
        <f t="shared" si="194"/>
        <v>music</v>
      </c>
      <c r="S2108" t="str">
        <f t="shared" si="195"/>
        <v>indie rock</v>
      </c>
      <c r="T2108">
        <v>1359176974</v>
      </c>
      <c r="U2108">
        <v>1356584974</v>
      </c>
      <c r="V2108" s="9">
        <f t="shared" si="196"/>
        <v>41270.21497685185</v>
      </c>
      <c r="W2108" s="10">
        <f t="shared" si="197"/>
        <v>41300.21497685185</v>
      </c>
    </row>
    <row r="2109" spans="1:23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>
        <f t="shared" si="192"/>
        <v>107.73299999999999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2154.66</v>
      </c>
      <c r="N2109">
        <v>58</v>
      </c>
      <c r="O2109">
        <f t="shared" si="193"/>
        <v>37.149310344827583</v>
      </c>
      <c r="P2109" t="b">
        <v>1</v>
      </c>
      <c r="Q2109" t="s">
        <v>8279</v>
      </c>
      <c r="R2109" t="str">
        <f t="shared" si="194"/>
        <v>music</v>
      </c>
      <c r="S2109" t="str">
        <f t="shared" si="195"/>
        <v>indie rock</v>
      </c>
      <c r="T2109">
        <v>1415815393</v>
      </c>
      <c r="U2109">
        <v>1413997393</v>
      </c>
      <c r="V2109" s="9">
        <f t="shared" si="196"/>
        <v>41934.71056712963</v>
      </c>
      <c r="W2109" s="10">
        <f t="shared" si="197"/>
        <v>41955.752233796295</v>
      </c>
    </row>
    <row r="2110" spans="1:23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>
        <f t="shared" si="192"/>
        <v>107.31250000000001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17170</v>
      </c>
      <c r="N2110">
        <v>191</v>
      </c>
      <c r="O2110">
        <f t="shared" si="193"/>
        <v>89.895287958115176</v>
      </c>
      <c r="P2110" t="b">
        <v>1</v>
      </c>
      <c r="Q2110" t="s">
        <v>8279</v>
      </c>
      <c r="R2110" t="str">
        <f t="shared" si="194"/>
        <v>music</v>
      </c>
      <c r="S2110" t="str">
        <f t="shared" si="195"/>
        <v>indie rock</v>
      </c>
      <c r="T2110">
        <v>1347249300</v>
      </c>
      <c r="U2110">
        <v>1344917580</v>
      </c>
      <c r="V2110" s="9">
        <f t="shared" si="196"/>
        <v>41135.175694444442</v>
      </c>
      <c r="W2110" s="10">
        <f t="shared" si="197"/>
        <v>41162.163194444445</v>
      </c>
    </row>
    <row r="2111" spans="1:23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>
        <f t="shared" si="192"/>
        <v>106.52500000000001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4261</v>
      </c>
      <c r="N2111">
        <v>40</v>
      </c>
      <c r="O2111">
        <f t="shared" si="193"/>
        <v>106.52500000000001</v>
      </c>
      <c r="P2111" t="b">
        <v>1</v>
      </c>
      <c r="Q2111" t="s">
        <v>8279</v>
      </c>
      <c r="R2111" t="str">
        <f t="shared" si="194"/>
        <v>music</v>
      </c>
      <c r="S2111" t="str">
        <f t="shared" si="195"/>
        <v>indie rock</v>
      </c>
      <c r="T2111">
        <v>1436115617</v>
      </c>
      <c r="U2111">
        <v>1433523617</v>
      </c>
      <c r="V2111" s="9">
        <f t="shared" si="196"/>
        <v>42160.708530092597</v>
      </c>
      <c r="W2111" s="10">
        <f t="shared" si="197"/>
        <v>42190.708530092597</v>
      </c>
    </row>
    <row r="2112" spans="1:23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>
        <f t="shared" si="192"/>
        <v>100.35000000000001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2007</v>
      </c>
      <c r="N2112">
        <v>38</v>
      </c>
      <c r="O2112">
        <f t="shared" si="193"/>
        <v>52.815789473684212</v>
      </c>
      <c r="P2112" t="b">
        <v>1</v>
      </c>
      <c r="Q2112" t="s">
        <v>8279</v>
      </c>
      <c r="R2112" t="str">
        <f t="shared" si="194"/>
        <v>music</v>
      </c>
      <c r="S2112" t="str">
        <f t="shared" si="195"/>
        <v>indie rock</v>
      </c>
      <c r="T2112">
        <v>1401253140</v>
      </c>
      <c r="U2112">
        <v>1398873969</v>
      </c>
      <c r="V2112" s="9">
        <f t="shared" si="196"/>
        <v>41759.670937499999</v>
      </c>
      <c r="W2112" s="10">
        <f t="shared" si="197"/>
        <v>41787.207638888889</v>
      </c>
    </row>
    <row r="2113" spans="1:23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>
        <f t="shared" si="192"/>
        <v>106.5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2130</v>
      </c>
      <c r="N2113">
        <v>39</v>
      </c>
      <c r="O2113">
        <f t="shared" si="193"/>
        <v>54.615384615384613</v>
      </c>
      <c r="P2113" t="b">
        <v>1</v>
      </c>
      <c r="Q2113" t="s">
        <v>8279</v>
      </c>
      <c r="R2113" t="str">
        <f t="shared" si="194"/>
        <v>music</v>
      </c>
      <c r="S2113" t="str">
        <f t="shared" si="195"/>
        <v>indie rock</v>
      </c>
      <c r="T2113">
        <v>1313370000</v>
      </c>
      <c r="U2113">
        <v>1307594625</v>
      </c>
      <c r="V2113" s="9">
        <f t="shared" si="196"/>
        <v>40703.197048611109</v>
      </c>
      <c r="W2113" s="10">
        <f t="shared" si="197"/>
        <v>40770.041666666664</v>
      </c>
    </row>
    <row r="2114" spans="1:23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>
        <f t="shared" si="192"/>
        <v>100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300</v>
      </c>
      <c r="N2114">
        <v>11</v>
      </c>
      <c r="O2114">
        <f t="shared" si="193"/>
        <v>27.272727272727273</v>
      </c>
      <c r="P2114" t="b">
        <v>1</v>
      </c>
      <c r="Q2114" t="s">
        <v>8279</v>
      </c>
      <c r="R2114" t="str">
        <f t="shared" si="194"/>
        <v>music</v>
      </c>
      <c r="S2114" t="str">
        <f t="shared" si="195"/>
        <v>indie rock</v>
      </c>
      <c r="T2114">
        <v>1366064193</v>
      </c>
      <c r="U2114">
        <v>1364854593</v>
      </c>
      <c r="V2114" s="9">
        <f t="shared" si="196"/>
        <v>41365.928159722222</v>
      </c>
      <c r="W2114" s="10">
        <f t="shared" si="197"/>
        <v>41379.928159722222</v>
      </c>
    </row>
    <row r="2115" spans="1:23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>
        <f t="shared" ref="F2115:F2178" si="198">(E2115/D2115)*100</f>
        <v>104.85714285714285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7340</v>
      </c>
      <c r="N2115">
        <v>107</v>
      </c>
      <c r="O2115">
        <f t="shared" ref="O2115:O2178" si="199">M2115/N2115</f>
        <v>68.598130841121488</v>
      </c>
      <c r="P2115" t="b">
        <v>1</v>
      </c>
      <c r="Q2115" t="s">
        <v>8279</v>
      </c>
      <c r="R2115" t="str">
        <f t="shared" ref="R2115:R2178" si="200">LEFT(Q2115,SEARCH("/",Q2115,1)-1)</f>
        <v>music</v>
      </c>
      <c r="S2115" t="str">
        <f t="shared" ref="S2115:S2178" si="201">RIGHT(Q2115,LEN(Q2115)-FIND("/",Q2115))</f>
        <v>indie rock</v>
      </c>
      <c r="T2115">
        <v>1411505176</v>
      </c>
      <c r="U2115">
        <v>1408481176</v>
      </c>
      <c r="V2115" s="9">
        <f t="shared" ref="V2115:V2178" si="202">(((U2115/60)/60)/24)+DATE(1970,1,1)</f>
        <v>41870.86546296296</v>
      </c>
      <c r="W2115" s="10">
        <f t="shared" ref="W2115:W2178" si="203">(((T2115/60)/60)/24)+DATE(1970,1,1)</f>
        <v>41905.86546296296</v>
      </c>
    </row>
    <row r="2116" spans="1:23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>
        <f t="shared" si="198"/>
        <v>104.69999999999999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5235</v>
      </c>
      <c r="N2116">
        <v>147</v>
      </c>
      <c r="O2116">
        <f t="shared" si="199"/>
        <v>35.612244897959187</v>
      </c>
      <c r="P2116" t="b">
        <v>1</v>
      </c>
      <c r="Q2116" t="s">
        <v>8279</v>
      </c>
      <c r="R2116" t="str">
        <f t="shared" si="200"/>
        <v>music</v>
      </c>
      <c r="S2116" t="str">
        <f t="shared" si="201"/>
        <v>indie rock</v>
      </c>
      <c r="T2116">
        <v>1291870740</v>
      </c>
      <c r="U2116">
        <v>1286480070</v>
      </c>
      <c r="V2116" s="9">
        <f t="shared" si="202"/>
        <v>40458.815625000003</v>
      </c>
      <c r="W2116" s="10">
        <f t="shared" si="203"/>
        <v>40521.207638888889</v>
      </c>
    </row>
    <row r="2117" spans="1:23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>
        <f t="shared" si="198"/>
        <v>225.66666666666669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3385</v>
      </c>
      <c r="N2117">
        <v>36</v>
      </c>
      <c r="O2117">
        <f t="shared" si="199"/>
        <v>94.027777777777771</v>
      </c>
      <c r="P2117" t="b">
        <v>1</v>
      </c>
      <c r="Q2117" t="s">
        <v>8279</v>
      </c>
      <c r="R2117" t="str">
        <f t="shared" si="200"/>
        <v>music</v>
      </c>
      <c r="S2117" t="str">
        <f t="shared" si="201"/>
        <v>indie rock</v>
      </c>
      <c r="T2117">
        <v>1298167001</v>
      </c>
      <c r="U2117">
        <v>1295575001</v>
      </c>
      <c r="V2117" s="9">
        <f t="shared" si="202"/>
        <v>40564.081030092595</v>
      </c>
      <c r="W2117" s="10">
        <f t="shared" si="203"/>
        <v>40594.081030092595</v>
      </c>
    </row>
    <row r="2118" spans="1:23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>
        <f t="shared" si="198"/>
        <v>100.90416666666667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48434</v>
      </c>
      <c r="N2118">
        <v>92</v>
      </c>
      <c r="O2118">
        <f t="shared" si="199"/>
        <v>526.45652173913038</v>
      </c>
      <c r="P2118" t="b">
        <v>1</v>
      </c>
      <c r="Q2118" t="s">
        <v>8279</v>
      </c>
      <c r="R2118" t="str">
        <f t="shared" si="200"/>
        <v>music</v>
      </c>
      <c r="S2118" t="str">
        <f t="shared" si="201"/>
        <v>indie rock</v>
      </c>
      <c r="T2118">
        <v>1349203203</v>
      </c>
      <c r="U2118">
        <v>1345056003</v>
      </c>
      <c r="V2118" s="9">
        <f t="shared" si="202"/>
        <v>41136.777812500004</v>
      </c>
      <c r="W2118" s="10">
        <f t="shared" si="203"/>
        <v>41184.777812500004</v>
      </c>
    </row>
    <row r="2119" spans="1:23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>
        <f t="shared" si="198"/>
        <v>147.75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1773</v>
      </c>
      <c r="N2119">
        <v>35</v>
      </c>
      <c r="O2119">
        <f t="shared" si="199"/>
        <v>50.657142857142858</v>
      </c>
      <c r="P2119" t="b">
        <v>1</v>
      </c>
      <c r="Q2119" t="s">
        <v>8279</v>
      </c>
      <c r="R2119" t="str">
        <f t="shared" si="200"/>
        <v>music</v>
      </c>
      <c r="S2119" t="str">
        <f t="shared" si="201"/>
        <v>indie rock</v>
      </c>
      <c r="T2119">
        <v>1445921940</v>
      </c>
      <c r="U2119">
        <v>1444699549</v>
      </c>
      <c r="V2119" s="9">
        <f t="shared" si="202"/>
        <v>42290.059594907405</v>
      </c>
      <c r="W2119" s="10">
        <f t="shared" si="203"/>
        <v>42304.207638888889</v>
      </c>
    </row>
    <row r="2120" spans="1:23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>
        <f t="shared" si="198"/>
        <v>134.61099999999999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1346.11</v>
      </c>
      <c r="N2120">
        <v>17</v>
      </c>
      <c r="O2120">
        <f t="shared" si="199"/>
        <v>79.182941176470578</v>
      </c>
      <c r="P2120" t="b">
        <v>1</v>
      </c>
      <c r="Q2120" t="s">
        <v>8279</v>
      </c>
      <c r="R2120" t="str">
        <f t="shared" si="200"/>
        <v>music</v>
      </c>
      <c r="S2120" t="str">
        <f t="shared" si="201"/>
        <v>indie rock</v>
      </c>
      <c r="T2120">
        <v>1311538136</v>
      </c>
      <c r="U2120">
        <v>1308946136</v>
      </c>
      <c r="V2120" s="9">
        <f t="shared" si="202"/>
        <v>40718.839537037034</v>
      </c>
      <c r="W2120" s="10">
        <f t="shared" si="203"/>
        <v>40748.839537037034</v>
      </c>
    </row>
    <row r="2121" spans="1:23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>
        <f t="shared" si="198"/>
        <v>100.75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2015</v>
      </c>
      <c r="N2121">
        <v>22</v>
      </c>
      <c r="O2121">
        <f t="shared" si="199"/>
        <v>91.590909090909093</v>
      </c>
      <c r="P2121" t="b">
        <v>1</v>
      </c>
      <c r="Q2121" t="s">
        <v>8279</v>
      </c>
      <c r="R2121" t="str">
        <f t="shared" si="200"/>
        <v>music</v>
      </c>
      <c r="S2121" t="str">
        <f t="shared" si="201"/>
        <v>indie rock</v>
      </c>
      <c r="T2121">
        <v>1345086445</v>
      </c>
      <c r="U2121">
        <v>1342494445</v>
      </c>
      <c r="V2121" s="9">
        <f t="shared" si="202"/>
        <v>41107.130150462966</v>
      </c>
      <c r="W2121" s="10">
        <f t="shared" si="203"/>
        <v>41137.130150462966</v>
      </c>
    </row>
    <row r="2122" spans="1:23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>
        <f t="shared" si="198"/>
        <v>100.880375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8070.43</v>
      </c>
      <c r="N2122">
        <v>69</v>
      </c>
      <c r="O2122">
        <f t="shared" si="199"/>
        <v>116.96275362318841</v>
      </c>
      <c r="P2122" t="b">
        <v>1</v>
      </c>
      <c r="Q2122" t="s">
        <v>8279</v>
      </c>
      <c r="R2122" t="str">
        <f t="shared" si="200"/>
        <v>music</v>
      </c>
      <c r="S2122" t="str">
        <f t="shared" si="201"/>
        <v>indie rock</v>
      </c>
      <c r="T2122">
        <v>1388617736</v>
      </c>
      <c r="U2122">
        <v>1384384136</v>
      </c>
      <c r="V2122" s="9">
        <f t="shared" si="202"/>
        <v>41591.964537037034</v>
      </c>
      <c r="W2122" s="10">
        <f t="shared" si="203"/>
        <v>41640.964537037034</v>
      </c>
    </row>
    <row r="2123" spans="1:23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>
        <f t="shared" si="198"/>
        <v>0.56800000000000006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284</v>
      </c>
      <c r="N2123">
        <v>10</v>
      </c>
      <c r="O2123">
        <f t="shared" si="199"/>
        <v>28.4</v>
      </c>
      <c r="P2123" t="b">
        <v>0</v>
      </c>
      <c r="Q2123" t="s">
        <v>8282</v>
      </c>
      <c r="R2123" t="str">
        <f t="shared" si="200"/>
        <v>games</v>
      </c>
      <c r="S2123" t="str">
        <f t="shared" si="201"/>
        <v>video games</v>
      </c>
      <c r="T2123">
        <v>1484156948</v>
      </c>
      <c r="U2123">
        <v>1481564948</v>
      </c>
      <c r="V2123" s="9">
        <f t="shared" si="202"/>
        <v>42716.7424537037</v>
      </c>
      <c r="W2123" s="10">
        <f t="shared" si="203"/>
        <v>42746.7424537037</v>
      </c>
    </row>
    <row r="2124" spans="1:23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>
        <f t="shared" si="198"/>
        <v>0.38750000000000001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310</v>
      </c>
      <c r="N2124">
        <v>3</v>
      </c>
      <c r="O2124">
        <f t="shared" si="199"/>
        <v>103.33333333333333</v>
      </c>
      <c r="P2124" t="b">
        <v>0</v>
      </c>
      <c r="Q2124" t="s">
        <v>8282</v>
      </c>
      <c r="R2124" t="str">
        <f t="shared" si="200"/>
        <v>games</v>
      </c>
      <c r="S2124" t="str">
        <f t="shared" si="201"/>
        <v>video games</v>
      </c>
      <c r="T2124">
        <v>1483773169</v>
      </c>
      <c r="U2124">
        <v>1481181169</v>
      </c>
      <c r="V2124" s="9">
        <f t="shared" si="202"/>
        <v>42712.300567129627</v>
      </c>
      <c r="W2124" s="10">
        <f t="shared" si="203"/>
        <v>42742.300567129627</v>
      </c>
    </row>
    <row r="2125" spans="1:23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>
        <f t="shared" si="198"/>
        <v>10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50</v>
      </c>
      <c r="N2125">
        <v>5</v>
      </c>
      <c r="O2125">
        <f t="shared" si="199"/>
        <v>10</v>
      </c>
      <c r="P2125" t="b">
        <v>0</v>
      </c>
      <c r="Q2125" t="s">
        <v>8282</v>
      </c>
      <c r="R2125" t="str">
        <f t="shared" si="200"/>
        <v>games</v>
      </c>
      <c r="S2125" t="str">
        <f t="shared" si="201"/>
        <v>video games</v>
      </c>
      <c r="T2125">
        <v>1268636340</v>
      </c>
      <c r="U2125">
        <v>1263982307</v>
      </c>
      <c r="V2125" s="9">
        <f t="shared" si="202"/>
        <v>40198.424849537041</v>
      </c>
      <c r="W2125" s="10">
        <f t="shared" si="203"/>
        <v>40252.290972222225</v>
      </c>
    </row>
    <row r="2126" spans="1:23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>
        <f t="shared" si="198"/>
        <v>10.454545454545453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115</v>
      </c>
      <c r="N2126">
        <v>5</v>
      </c>
      <c r="O2126">
        <f t="shared" si="199"/>
        <v>23</v>
      </c>
      <c r="P2126" t="b">
        <v>0</v>
      </c>
      <c r="Q2126" t="s">
        <v>8282</v>
      </c>
      <c r="R2126" t="str">
        <f t="shared" si="200"/>
        <v>games</v>
      </c>
      <c r="S2126" t="str">
        <f t="shared" si="201"/>
        <v>video games</v>
      </c>
      <c r="T2126">
        <v>1291093200</v>
      </c>
      <c r="U2126">
        <v>1286930435</v>
      </c>
      <c r="V2126" s="9">
        <f t="shared" si="202"/>
        <v>40464.028182870366</v>
      </c>
      <c r="W2126" s="10">
        <f t="shared" si="203"/>
        <v>40512.208333333336</v>
      </c>
    </row>
    <row r="2127" spans="1:23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>
        <f t="shared" si="198"/>
        <v>1.4200000000000002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852</v>
      </c>
      <c r="N2127">
        <v>27</v>
      </c>
      <c r="O2127">
        <f t="shared" si="199"/>
        <v>31.555555555555557</v>
      </c>
      <c r="P2127" t="b">
        <v>0</v>
      </c>
      <c r="Q2127" t="s">
        <v>8282</v>
      </c>
      <c r="R2127" t="str">
        <f t="shared" si="200"/>
        <v>games</v>
      </c>
      <c r="S2127" t="str">
        <f t="shared" si="201"/>
        <v>video games</v>
      </c>
      <c r="T2127">
        <v>1438734833</v>
      </c>
      <c r="U2127">
        <v>1436142833</v>
      </c>
      <c r="V2127" s="9">
        <f t="shared" si="202"/>
        <v>42191.023530092592</v>
      </c>
      <c r="W2127" s="10">
        <f t="shared" si="203"/>
        <v>42221.023530092592</v>
      </c>
    </row>
    <row r="2128" spans="1:23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>
        <f t="shared" si="198"/>
        <v>0.05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10</v>
      </c>
      <c r="N2128">
        <v>2</v>
      </c>
      <c r="O2128">
        <f t="shared" si="199"/>
        <v>5</v>
      </c>
      <c r="P2128" t="b">
        <v>0</v>
      </c>
      <c r="Q2128" t="s">
        <v>8282</v>
      </c>
      <c r="R2128" t="str">
        <f t="shared" si="200"/>
        <v>games</v>
      </c>
      <c r="S2128" t="str">
        <f t="shared" si="201"/>
        <v>video games</v>
      </c>
      <c r="T2128">
        <v>1418080887</v>
      </c>
      <c r="U2128">
        <v>1415488887</v>
      </c>
      <c r="V2128" s="9">
        <f t="shared" si="202"/>
        <v>41951.973229166666</v>
      </c>
      <c r="W2128" s="10">
        <f t="shared" si="203"/>
        <v>41981.973229166666</v>
      </c>
    </row>
    <row r="2129" spans="1:23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>
        <f t="shared" si="198"/>
        <v>28.842857142857142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8076</v>
      </c>
      <c r="N2129">
        <v>236</v>
      </c>
      <c r="O2129">
        <f t="shared" si="199"/>
        <v>34.220338983050844</v>
      </c>
      <c r="P2129" t="b">
        <v>0</v>
      </c>
      <c r="Q2129" t="s">
        <v>8282</v>
      </c>
      <c r="R2129" t="str">
        <f t="shared" si="200"/>
        <v>games</v>
      </c>
      <c r="S2129" t="str">
        <f t="shared" si="201"/>
        <v>video games</v>
      </c>
      <c r="T2129">
        <v>1426158463</v>
      </c>
      <c r="U2129">
        <v>1423570063</v>
      </c>
      <c r="V2129" s="9">
        <f t="shared" si="202"/>
        <v>42045.50535879629</v>
      </c>
      <c r="W2129" s="10">
        <f t="shared" si="203"/>
        <v>42075.463692129633</v>
      </c>
    </row>
    <row r="2130" spans="1:23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>
        <f t="shared" si="198"/>
        <v>0.16666666666666669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25</v>
      </c>
      <c r="N2130">
        <v>1</v>
      </c>
      <c r="O2130">
        <f t="shared" si="199"/>
        <v>25</v>
      </c>
      <c r="P2130" t="b">
        <v>0</v>
      </c>
      <c r="Q2130" t="s">
        <v>8282</v>
      </c>
      <c r="R2130" t="str">
        <f t="shared" si="200"/>
        <v>games</v>
      </c>
      <c r="S2130" t="str">
        <f t="shared" si="201"/>
        <v>video games</v>
      </c>
      <c r="T2130">
        <v>1411324369</v>
      </c>
      <c r="U2130">
        <v>1406140369</v>
      </c>
      <c r="V2130" s="9">
        <f t="shared" si="202"/>
        <v>41843.772789351853</v>
      </c>
      <c r="W2130" s="10">
        <f t="shared" si="203"/>
        <v>41903.772789351853</v>
      </c>
    </row>
    <row r="2131" spans="1:23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>
        <f t="shared" si="198"/>
        <v>11.799999999999999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236</v>
      </c>
      <c r="N2131">
        <v>12</v>
      </c>
      <c r="O2131">
        <f t="shared" si="199"/>
        <v>19.666666666666668</v>
      </c>
      <c r="P2131" t="b">
        <v>0</v>
      </c>
      <c r="Q2131" t="s">
        <v>8282</v>
      </c>
      <c r="R2131" t="str">
        <f t="shared" si="200"/>
        <v>games</v>
      </c>
      <c r="S2131" t="str">
        <f t="shared" si="201"/>
        <v>video games</v>
      </c>
      <c r="T2131">
        <v>1457570100</v>
      </c>
      <c r="U2131">
        <v>1454978100</v>
      </c>
      <c r="V2131" s="9">
        <f t="shared" si="202"/>
        <v>42409.024305555555</v>
      </c>
      <c r="W2131" s="10">
        <f t="shared" si="203"/>
        <v>42439.024305555555</v>
      </c>
    </row>
    <row r="2132" spans="1:23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>
        <f t="shared" si="198"/>
        <v>0.20238095238095236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85</v>
      </c>
      <c r="N2132">
        <v>4</v>
      </c>
      <c r="O2132">
        <f t="shared" si="199"/>
        <v>21.25</v>
      </c>
      <c r="P2132" t="b">
        <v>0</v>
      </c>
      <c r="Q2132" t="s">
        <v>8282</v>
      </c>
      <c r="R2132" t="str">
        <f t="shared" si="200"/>
        <v>games</v>
      </c>
      <c r="S2132" t="str">
        <f t="shared" si="201"/>
        <v>video games</v>
      </c>
      <c r="T2132">
        <v>1408154663</v>
      </c>
      <c r="U2132">
        <v>1405130663</v>
      </c>
      <c r="V2132" s="9">
        <f t="shared" si="202"/>
        <v>41832.086377314816</v>
      </c>
      <c r="W2132" s="10">
        <f t="shared" si="203"/>
        <v>41867.086377314816</v>
      </c>
    </row>
    <row r="2133" spans="1:23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>
        <f t="shared" si="198"/>
        <v>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25</v>
      </c>
      <c r="N2133">
        <v>3</v>
      </c>
      <c r="O2133">
        <f t="shared" si="199"/>
        <v>8.3333333333333339</v>
      </c>
      <c r="P2133" t="b">
        <v>0</v>
      </c>
      <c r="Q2133" t="s">
        <v>8282</v>
      </c>
      <c r="R2133" t="str">
        <f t="shared" si="200"/>
        <v>games</v>
      </c>
      <c r="S2133" t="str">
        <f t="shared" si="201"/>
        <v>video games</v>
      </c>
      <c r="T2133">
        <v>1436677091</v>
      </c>
      <c r="U2133">
        <v>1434085091</v>
      </c>
      <c r="V2133" s="9">
        <f t="shared" si="202"/>
        <v>42167.207071759258</v>
      </c>
      <c r="W2133" s="10">
        <f t="shared" si="203"/>
        <v>42197.207071759258</v>
      </c>
    </row>
    <row r="2134" spans="1:23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>
        <f t="shared" si="198"/>
        <v>2.1129899999999995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2112.9899999999998</v>
      </c>
      <c r="N2134">
        <v>99</v>
      </c>
      <c r="O2134">
        <f t="shared" si="199"/>
        <v>21.34333333333333</v>
      </c>
      <c r="P2134" t="b">
        <v>0</v>
      </c>
      <c r="Q2134" t="s">
        <v>8282</v>
      </c>
      <c r="R2134" t="str">
        <f t="shared" si="200"/>
        <v>games</v>
      </c>
      <c r="S2134" t="str">
        <f t="shared" si="201"/>
        <v>video games</v>
      </c>
      <c r="T2134">
        <v>1391427692</v>
      </c>
      <c r="U2134">
        <v>1388835692</v>
      </c>
      <c r="V2134" s="9">
        <f t="shared" si="202"/>
        <v>41643.487175925926</v>
      </c>
      <c r="W2134" s="10">
        <f t="shared" si="203"/>
        <v>41673.487175925926</v>
      </c>
    </row>
    <row r="2135" spans="1:23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>
        <f t="shared" si="198"/>
        <v>1.6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16</v>
      </c>
      <c r="N2135">
        <v>3</v>
      </c>
      <c r="O2135">
        <f t="shared" si="199"/>
        <v>5.333333333333333</v>
      </c>
      <c r="P2135" t="b">
        <v>0</v>
      </c>
      <c r="Q2135" t="s">
        <v>8282</v>
      </c>
      <c r="R2135" t="str">
        <f t="shared" si="200"/>
        <v>games</v>
      </c>
      <c r="S2135" t="str">
        <f t="shared" si="201"/>
        <v>video games</v>
      </c>
      <c r="T2135">
        <v>1303628340</v>
      </c>
      <c r="U2135">
        <v>1300328399</v>
      </c>
      <c r="V2135" s="9">
        <f t="shared" si="202"/>
        <v>40619.097210648149</v>
      </c>
      <c r="W2135" s="10">
        <f t="shared" si="203"/>
        <v>40657.290972222225</v>
      </c>
    </row>
    <row r="2136" spans="1:23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>
        <f t="shared" si="198"/>
        <v>1.7333333333333332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104</v>
      </c>
      <c r="N2136">
        <v>3</v>
      </c>
      <c r="O2136">
        <f t="shared" si="199"/>
        <v>34.666666666666664</v>
      </c>
      <c r="P2136" t="b">
        <v>0</v>
      </c>
      <c r="Q2136" t="s">
        <v>8282</v>
      </c>
      <c r="R2136" t="str">
        <f t="shared" si="200"/>
        <v>games</v>
      </c>
      <c r="S2136" t="str">
        <f t="shared" si="201"/>
        <v>video games</v>
      </c>
      <c r="T2136">
        <v>1367097391</v>
      </c>
      <c r="U2136">
        <v>1364505391</v>
      </c>
      <c r="V2136" s="9">
        <f t="shared" si="202"/>
        <v>41361.886469907404</v>
      </c>
      <c r="W2136" s="10">
        <f t="shared" si="203"/>
        <v>41391.886469907404</v>
      </c>
    </row>
    <row r="2137" spans="1:23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>
        <f t="shared" si="198"/>
        <v>9.56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478</v>
      </c>
      <c r="N2137">
        <v>22</v>
      </c>
      <c r="O2137">
        <f t="shared" si="199"/>
        <v>21.727272727272727</v>
      </c>
      <c r="P2137" t="b">
        <v>0</v>
      </c>
      <c r="Q2137" t="s">
        <v>8282</v>
      </c>
      <c r="R2137" t="str">
        <f t="shared" si="200"/>
        <v>games</v>
      </c>
      <c r="S2137" t="str">
        <f t="shared" si="201"/>
        <v>video games</v>
      </c>
      <c r="T2137">
        <v>1349392033</v>
      </c>
      <c r="U2137">
        <v>1346800033</v>
      </c>
      <c r="V2137" s="9">
        <f t="shared" si="202"/>
        <v>41156.963344907403</v>
      </c>
      <c r="W2137" s="10">
        <f t="shared" si="203"/>
        <v>41186.963344907403</v>
      </c>
    </row>
    <row r="2138" spans="1:23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>
        <f t="shared" si="198"/>
        <v>5.9612499999999999E-2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47.69</v>
      </c>
      <c r="N2138">
        <v>4</v>
      </c>
      <c r="O2138">
        <f t="shared" si="199"/>
        <v>11.922499999999999</v>
      </c>
      <c r="P2138" t="b">
        <v>0</v>
      </c>
      <c r="Q2138" t="s">
        <v>8282</v>
      </c>
      <c r="R2138" t="str">
        <f t="shared" si="200"/>
        <v>games</v>
      </c>
      <c r="S2138" t="str">
        <f t="shared" si="201"/>
        <v>video games</v>
      </c>
      <c r="T2138">
        <v>1382184786</v>
      </c>
      <c r="U2138">
        <v>1379592786</v>
      </c>
      <c r="V2138" s="9">
        <f t="shared" si="202"/>
        <v>41536.509097222224</v>
      </c>
      <c r="W2138" s="10">
        <f t="shared" si="203"/>
        <v>41566.509097222224</v>
      </c>
    </row>
    <row r="2139" spans="1:23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>
        <f t="shared" si="198"/>
        <v>28.405999999999999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14203</v>
      </c>
      <c r="N2139">
        <v>534</v>
      </c>
      <c r="O2139">
        <f t="shared" si="199"/>
        <v>26.59737827715356</v>
      </c>
      <c r="P2139" t="b">
        <v>0</v>
      </c>
      <c r="Q2139" t="s">
        <v>8282</v>
      </c>
      <c r="R2139" t="str">
        <f t="shared" si="200"/>
        <v>games</v>
      </c>
      <c r="S2139" t="str">
        <f t="shared" si="201"/>
        <v>video games</v>
      </c>
      <c r="T2139">
        <v>1417804229</v>
      </c>
      <c r="U2139">
        <v>1415212229</v>
      </c>
      <c r="V2139" s="9">
        <f t="shared" si="202"/>
        <v>41948.771168981482</v>
      </c>
      <c r="W2139" s="10">
        <f t="shared" si="203"/>
        <v>41978.771168981482</v>
      </c>
    </row>
    <row r="2140" spans="1:23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>
        <f t="shared" si="198"/>
        <v>12.8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128</v>
      </c>
      <c r="N2140">
        <v>12</v>
      </c>
      <c r="O2140">
        <f t="shared" si="199"/>
        <v>10.666666666666666</v>
      </c>
      <c r="P2140" t="b">
        <v>0</v>
      </c>
      <c r="Q2140" t="s">
        <v>8282</v>
      </c>
      <c r="R2140" t="str">
        <f t="shared" si="200"/>
        <v>games</v>
      </c>
      <c r="S2140" t="str">
        <f t="shared" si="201"/>
        <v>video games</v>
      </c>
      <c r="T2140">
        <v>1383959939</v>
      </c>
      <c r="U2140">
        <v>1381364339</v>
      </c>
      <c r="V2140" s="9">
        <f t="shared" si="202"/>
        <v>41557.013182870374</v>
      </c>
      <c r="W2140" s="10">
        <f t="shared" si="203"/>
        <v>41587.054849537039</v>
      </c>
    </row>
    <row r="2141" spans="1:23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>
        <f t="shared" si="198"/>
        <v>5.42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1626</v>
      </c>
      <c r="N2141">
        <v>56</v>
      </c>
      <c r="O2141">
        <f t="shared" si="199"/>
        <v>29.035714285714285</v>
      </c>
      <c r="P2141" t="b">
        <v>0</v>
      </c>
      <c r="Q2141" t="s">
        <v>8282</v>
      </c>
      <c r="R2141" t="str">
        <f t="shared" si="200"/>
        <v>games</v>
      </c>
      <c r="S2141" t="str">
        <f t="shared" si="201"/>
        <v>video games</v>
      </c>
      <c r="T2141">
        <v>1478196008</v>
      </c>
      <c r="U2141">
        <v>1475604008</v>
      </c>
      <c r="V2141" s="9">
        <f t="shared" si="202"/>
        <v>42647.750092592592</v>
      </c>
      <c r="W2141" s="10">
        <f t="shared" si="203"/>
        <v>42677.750092592592</v>
      </c>
    </row>
    <row r="2142" spans="1:23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>
        <f t="shared" si="198"/>
        <v>0.11199999999999999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560</v>
      </c>
      <c r="N2142">
        <v>11</v>
      </c>
      <c r="O2142">
        <f t="shared" si="199"/>
        <v>50.909090909090907</v>
      </c>
      <c r="P2142" t="b">
        <v>0</v>
      </c>
      <c r="Q2142" t="s">
        <v>8282</v>
      </c>
      <c r="R2142" t="str">
        <f t="shared" si="200"/>
        <v>games</v>
      </c>
      <c r="S2142" t="str">
        <f t="shared" si="201"/>
        <v>video games</v>
      </c>
      <c r="T2142">
        <v>1357934424</v>
      </c>
      <c r="U2142">
        <v>1355342424</v>
      </c>
      <c r="V2142" s="9">
        <f t="shared" si="202"/>
        <v>41255.833611111113</v>
      </c>
      <c r="W2142" s="10">
        <f t="shared" si="203"/>
        <v>41285.833611111113</v>
      </c>
    </row>
    <row r="2143" spans="1:23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>
        <f t="shared" si="198"/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>
        <v>0</v>
      </c>
      <c r="O2143" t="e">
        <f t="shared" si="199"/>
        <v>#DIV/0!</v>
      </c>
      <c r="P2143" t="b">
        <v>0</v>
      </c>
      <c r="Q2143" t="s">
        <v>8282</v>
      </c>
      <c r="R2143" t="str">
        <f t="shared" si="200"/>
        <v>games</v>
      </c>
      <c r="S2143" t="str">
        <f t="shared" si="201"/>
        <v>video games</v>
      </c>
      <c r="T2143">
        <v>1415947159</v>
      </c>
      <c r="U2143">
        <v>1413351559</v>
      </c>
      <c r="V2143" s="9">
        <f t="shared" si="202"/>
        <v>41927.235636574071</v>
      </c>
      <c r="W2143" s="10">
        <f t="shared" si="203"/>
        <v>41957.277303240742</v>
      </c>
    </row>
    <row r="2144" spans="1:23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>
        <f t="shared" si="198"/>
        <v>5.7238095238095239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601</v>
      </c>
      <c r="N2144">
        <v>12</v>
      </c>
      <c r="O2144">
        <f t="shared" si="199"/>
        <v>50.083333333333336</v>
      </c>
      <c r="P2144" t="b">
        <v>0</v>
      </c>
      <c r="Q2144" t="s">
        <v>8282</v>
      </c>
      <c r="R2144" t="str">
        <f t="shared" si="200"/>
        <v>games</v>
      </c>
      <c r="S2144" t="str">
        <f t="shared" si="201"/>
        <v>video games</v>
      </c>
      <c r="T2144">
        <v>1451494210</v>
      </c>
      <c r="U2144">
        <v>1449075010</v>
      </c>
      <c r="V2144" s="9">
        <f t="shared" si="202"/>
        <v>42340.701504629629</v>
      </c>
      <c r="W2144" s="10">
        <f t="shared" si="203"/>
        <v>42368.701504629629</v>
      </c>
    </row>
    <row r="2145" spans="1:23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>
        <f t="shared" si="198"/>
        <v>11.25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225</v>
      </c>
      <c r="N2145">
        <v>5</v>
      </c>
      <c r="O2145">
        <f t="shared" si="199"/>
        <v>45</v>
      </c>
      <c r="P2145" t="b">
        <v>0</v>
      </c>
      <c r="Q2145" t="s">
        <v>8282</v>
      </c>
      <c r="R2145" t="str">
        <f t="shared" si="200"/>
        <v>games</v>
      </c>
      <c r="S2145" t="str">
        <f t="shared" si="201"/>
        <v>video games</v>
      </c>
      <c r="T2145">
        <v>1279738800</v>
      </c>
      <c r="U2145">
        <v>1275599812</v>
      </c>
      <c r="V2145" s="9">
        <f t="shared" si="202"/>
        <v>40332.886712962965</v>
      </c>
      <c r="W2145" s="10">
        <f t="shared" si="203"/>
        <v>40380.791666666664</v>
      </c>
    </row>
    <row r="2146" spans="1:23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>
        <f t="shared" si="198"/>
        <v>1.7098591549295776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607</v>
      </c>
      <c r="N2146">
        <v>24</v>
      </c>
      <c r="O2146">
        <f t="shared" si="199"/>
        <v>25.291666666666668</v>
      </c>
      <c r="P2146" t="b">
        <v>0</v>
      </c>
      <c r="Q2146" t="s">
        <v>8282</v>
      </c>
      <c r="R2146" t="str">
        <f t="shared" si="200"/>
        <v>games</v>
      </c>
      <c r="S2146" t="str">
        <f t="shared" si="201"/>
        <v>video games</v>
      </c>
      <c r="T2146">
        <v>1379164040</v>
      </c>
      <c r="U2146">
        <v>1376399240</v>
      </c>
      <c r="V2146" s="9">
        <f t="shared" si="202"/>
        <v>41499.546759259261</v>
      </c>
      <c r="W2146" s="10">
        <f t="shared" si="203"/>
        <v>41531.546759259261</v>
      </c>
    </row>
    <row r="2147" spans="1:23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>
        <f t="shared" si="198"/>
        <v>30.433333333333334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4565</v>
      </c>
      <c r="N2147">
        <v>89</v>
      </c>
      <c r="O2147">
        <f t="shared" si="199"/>
        <v>51.292134831460672</v>
      </c>
      <c r="P2147" t="b">
        <v>0</v>
      </c>
      <c r="Q2147" t="s">
        <v>8282</v>
      </c>
      <c r="R2147" t="str">
        <f t="shared" si="200"/>
        <v>games</v>
      </c>
      <c r="S2147" t="str">
        <f t="shared" si="201"/>
        <v>video games</v>
      </c>
      <c r="T2147">
        <v>1385534514</v>
      </c>
      <c r="U2147">
        <v>1382938914</v>
      </c>
      <c r="V2147" s="9">
        <f t="shared" si="202"/>
        <v>41575.237430555557</v>
      </c>
      <c r="W2147" s="10">
        <f t="shared" si="203"/>
        <v>41605.279097222221</v>
      </c>
    </row>
    <row r="2148" spans="1:23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>
        <f t="shared" si="198"/>
        <v>0.02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>
        <v>1</v>
      </c>
      <c r="O2148">
        <f t="shared" si="199"/>
        <v>1</v>
      </c>
      <c r="P2148" t="b">
        <v>0</v>
      </c>
      <c r="Q2148" t="s">
        <v>8282</v>
      </c>
      <c r="R2148" t="str">
        <f t="shared" si="200"/>
        <v>games</v>
      </c>
      <c r="S2148" t="str">
        <f t="shared" si="201"/>
        <v>video games</v>
      </c>
      <c r="T2148">
        <v>1455207510</v>
      </c>
      <c r="U2148">
        <v>1453997910</v>
      </c>
      <c r="V2148" s="9">
        <f t="shared" si="202"/>
        <v>42397.679513888885</v>
      </c>
      <c r="W2148" s="10">
        <f t="shared" si="203"/>
        <v>42411.679513888885</v>
      </c>
    </row>
    <row r="2149" spans="1:23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>
        <f t="shared" si="198"/>
        <v>0.69641025641025645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2716</v>
      </c>
      <c r="N2149">
        <v>55</v>
      </c>
      <c r="O2149">
        <f t="shared" si="199"/>
        <v>49.381818181818183</v>
      </c>
      <c r="P2149" t="b">
        <v>0</v>
      </c>
      <c r="Q2149" t="s">
        <v>8282</v>
      </c>
      <c r="R2149" t="str">
        <f t="shared" si="200"/>
        <v>games</v>
      </c>
      <c r="S2149" t="str">
        <f t="shared" si="201"/>
        <v>video games</v>
      </c>
      <c r="T2149">
        <v>1416125148</v>
      </c>
      <c r="U2149">
        <v>1413356748</v>
      </c>
      <c r="V2149" s="9">
        <f t="shared" si="202"/>
        <v>41927.295694444445</v>
      </c>
      <c r="W2149" s="10">
        <f t="shared" si="203"/>
        <v>41959.337361111116</v>
      </c>
    </row>
    <row r="2150" spans="1:23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>
        <f t="shared" si="198"/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>
        <v>2</v>
      </c>
      <c r="O2150">
        <f t="shared" si="199"/>
        <v>1</v>
      </c>
      <c r="P2150" t="b">
        <v>0</v>
      </c>
      <c r="Q2150" t="s">
        <v>8282</v>
      </c>
      <c r="R2150" t="str">
        <f t="shared" si="200"/>
        <v>games</v>
      </c>
      <c r="S2150" t="str">
        <f t="shared" si="201"/>
        <v>video games</v>
      </c>
      <c r="T2150">
        <v>1427992582</v>
      </c>
      <c r="U2150">
        <v>1425404182</v>
      </c>
      <c r="V2150" s="9">
        <f t="shared" si="202"/>
        <v>42066.733587962968</v>
      </c>
      <c r="W2150" s="10">
        <f t="shared" si="203"/>
        <v>42096.691921296297</v>
      </c>
    </row>
    <row r="2151" spans="1:23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>
        <f t="shared" si="198"/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>
        <v>0</v>
      </c>
      <c r="O2151" t="e">
        <f t="shared" si="199"/>
        <v>#DIV/0!</v>
      </c>
      <c r="P2151" t="b">
        <v>0</v>
      </c>
      <c r="Q2151" t="s">
        <v>8282</v>
      </c>
      <c r="R2151" t="str">
        <f t="shared" si="200"/>
        <v>games</v>
      </c>
      <c r="S2151" t="str">
        <f t="shared" si="201"/>
        <v>video games</v>
      </c>
      <c r="T2151">
        <v>1280534400</v>
      </c>
      <c r="U2151">
        <v>1277512556</v>
      </c>
      <c r="V2151" s="9">
        <f t="shared" si="202"/>
        <v>40355.024953703702</v>
      </c>
      <c r="W2151" s="10">
        <f t="shared" si="203"/>
        <v>40390</v>
      </c>
    </row>
    <row r="2152" spans="1:23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>
        <f t="shared" si="198"/>
        <v>0.80999999999999994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405</v>
      </c>
      <c r="N2152">
        <v>4</v>
      </c>
      <c r="O2152">
        <f t="shared" si="199"/>
        <v>101.25</v>
      </c>
      <c r="P2152" t="b">
        <v>0</v>
      </c>
      <c r="Q2152" t="s">
        <v>8282</v>
      </c>
      <c r="R2152" t="str">
        <f t="shared" si="200"/>
        <v>games</v>
      </c>
      <c r="S2152" t="str">
        <f t="shared" si="201"/>
        <v>video games</v>
      </c>
      <c r="T2152">
        <v>1468392599</v>
      </c>
      <c r="U2152">
        <v>1465800599</v>
      </c>
      <c r="V2152" s="9">
        <f t="shared" si="202"/>
        <v>42534.284710648149</v>
      </c>
      <c r="W2152" s="10">
        <f t="shared" si="203"/>
        <v>42564.284710648149</v>
      </c>
    </row>
    <row r="2153" spans="1:23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>
        <f t="shared" si="198"/>
        <v>0.26222222222222225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118</v>
      </c>
      <c r="N2153">
        <v>6</v>
      </c>
      <c r="O2153">
        <f t="shared" si="199"/>
        <v>19.666666666666668</v>
      </c>
      <c r="P2153" t="b">
        <v>0</v>
      </c>
      <c r="Q2153" t="s">
        <v>8282</v>
      </c>
      <c r="R2153" t="str">
        <f t="shared" si="200"/>
        <v>games</v>
      </c>
      <c r="S2153" t="str">
        <f t="shared" si="201"/>
        <v>video games</v>
      </c>
      <c r="T2153">
        <v>1467231614</v>
      </c>
      <c r="U2153">
        <v>1464639614</v>
      </c>
      <c r="V2153" s="9">
        <f t="shared" si="202"/>
        <v>42520.847384259265</v>
      </c>
      <c r="W2153" s="10">
        <f t="shared" si="203"/>
        <v>42550.847384259265</v>
      </c>
    </row>
    <row r="2154" spans="1:23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>
        <f t="shared" si="198"/>
        <v>0.16666666666666669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50</v>
      </c>
      <c r="N2154">
        <v>4</v>
      </c>
      <c r="O2154">
        <f t="shared" si="199"/>
        <v>12.5</v>
      </c>
      <c r="P2154" t="b">
        <v>0</v>
      </c>
      <c r="Q2154" t="s">
        <v>8282</v>
      </c>
      <c r="R2154" t="str">
        <f t="shared" si="200"/>
        <v>games</v>
      </c>
      <c r="S2154" t="str">
        <f t="shared" si="201"/>
        <v>video games</v>
      </c>
      <c r="T2154">
        <v>1394909909</v>
      </c>
      <c r="U2154">
        <v>1392321509</v>
      </c>
      <c r="V2154" s="9">
        <f t="shared" si="202"/>
        <v>41683.832280092596</v>
      </c>
      <c r="W2154" s="10">
        <f t="shared" si="203"/>
        <v>41713.790613425925</v>
      </c>
    </row>
    <row r="2155" spans="1:23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>
        <f t="shared" si="198"/>
        <v>9.124454880912446E-3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34</v>
      </c>
      <c r="N2155">
        <v>4</v>
      </c>
      <c r="O2155">
        <f t="shared" si="199"/>
        <v>8.5</v>
      </c>
      <c r="P2155" t="b">
        <v>0</v>
      </c>
      <c r="Q2155" t="s">
        <v>8282</v>
      </c>
      <c r="R2155" t="str">
        <f t="shared" si="200"/>
        <v>games</v>
      </c>
      <c r="S2155" t="str">
        <f t="shared" si="201"/>
        <v>video games</v>
      </c>
      <c r="T2155">
        <v>1420876740</v>
      </c>
      <c r="U2155">
        <v>1417470718</v>
      </c>
      <c r="V2155" s="9">
        <f t="shared" si="202"/>
        <v>41974.911087962959</v>
      </c>
      <c r="W2155" s="10">
        <f t="shared" si="203"/>
        <v>42014.332638888889</v>
      </c>
    </row>
    <row r="2156" spans="1:23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>
        <f t="shared" si="198"/>
        <v>0.8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>
        <v>2</v>
      </c>
      <c r="O2156">
        <f t="shared" si="199"/>
        <v>1</v>
      </c>
      <c r="P2156" t="b">
        <v>0</v>
      </c>
      <c r="Q2156" t="s">
        <v>8282</v>
      </c>
      <c r="R2156" t="str">
        <f t="shared" si="200"/>
        <v>games</v>
      </c>
      <c r="S2156" t="str">
        <f t="shared" si="201"/>
        <v>video games</v>
      </c>
      <c r="T2156">
        <v>1390921827</v>
      </c>
      <c r="U2156">
        <v>1389193827</v>
      </c>
      <c r="V2156" s="9">
        <f t="shared" si="202"/>
        <v>41647.632256944446</v>
      </c>
      <c r="W2156" s="10">
        <f t="shared" si="203"/>
        <v>41667.632256944446</v>
      </c>
    </row>
    <row r="2157" spans="1:23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>
        <f t="shared" si="198"/>
        <v>2.2999999999999998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115</v>
      </c>
      <c r="N2157">
        <v>5</v>
      </c>
      <c r="O2157">
        <f t="shared" si="199"/>
        <v>23</v>
      </c>
      <c r="P2157" t="b">
        <v>0</v>
      </c>
      <c r="Q2157" t="s">
        <v>8282</v>
      </c>
      <c r="R2157" t="str">
        <f t="shared" si="200"/>
        <v>games</v>
      </c>
      <c r="S2157" t="str">
        <f t="shared" si="201"/>
        <v>video games</v>
      </c>
      <c r="T2157">
        <v>1459443385</v>
      </c>
      <c r="U2157">
        <v>1456854985</v>
      </c>
      <c r="V2157" s="9">
        <f t="shared" si="202"/>
        <v>42430.747511574074</v>
      </c>
      <c r="W2157" s="10">
        <f t="shared" si="203"/>
        <v>42460.70584490741</v>
      </c>
    </row>
    <row r="2158" spans="1:23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>
        <f t="shared" si="198"/>
        <v>2.6660714285714282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1493</v>
      </c>
      <c r="N2158">
        <v>83</v>
      </c>
      <c r="O2158">
        <f t="shared" si="199"/>
        <v>17.987951807228917</v>
      </c>
      <c r="P2158" t="b">
        <v>0</v>
      </c>
      <c r="Q2158" t="s">
        <v>8282</v>
      </c>
      <c r="R2158" t="str">
        <f t="shared" si="200"/>
        <v>games</v>
      </c>
      <c r="S2158" t="str">
        <f t="shared" si="201"/>
        <v>video games</v>
      </c>
      <c r="T2158">
        <v>1379363406</v>
      </c>
      <c r="U2158">
        <v>1375475406</v>
      </c>
      <c r="V2158" s="9">
        <f t="shared" si="202"/>
        <v>41488.85423611111</v>
      </c>
      <c r="W2158" s="10">
        <f t="shared" si="203"/>
        <v>41533.85423611111</v>
      </c>
    </row>
    <row r="2159" spans="1:23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>
        <f t="shared" si="198"/>
        <v>28.192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21144</v>
      </c>
      <c r="N2159">
        <v>57</v>
      </c>
      <c r="O2159">
        <f t="shared" si="199"/>
        <v>370.94736842105266</v>
      </c>
      <c r="P2159" t="b">
        <v>0</v>
      </c>
      <c r="Q2159" t="s">
        <v>8282</v>
      </c>
      <c r="R2159" t="str">
        <f t="shared" si="200"/>
        <v>games</v>
      </c>
      <c r="S2159" t="str">
        <f t="shared" si="201"/>
        <v>video games</v>
      </c>
      <c r="T2159">
        <v>1482479940</v>
      </c>
      <c r="U2159">
        <v>1479684783</v>
      </c>
      <c r="V2159" s="9">
        <f t="shared" si="202"/>
        <v>42694.98128472222</v>
      </c>
      <c r="W2159" s="10">
        <f t="shared" si="203"/>
        <v>42727.332638888889</v>
      </c>
    </row>
    <row r="2160" spans="1:23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>
        <f t="shared" si="198"/>
        <v>6.5900366666666672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19770.11</v>
      </c>
      <c r="N2160">
        <v>311</v>
      </c>
      <c r="O2160">
        <f t="shared" si="199"/>
        <v>63.569485530546629</v>
      </c>
      <c r="P2160" t="b">
        <v>0</v>
      </c>
      <c r="Q2160" t="s">
        <v>8282</v>
      </c>
      <c r="R2160" t="str">
        <f t="shared" si="200"/>
        <v>games</v>
      </c>
      <c r="S2160" t="str">
        <f t="shared" si="201"/>
        <v>video games</v>
      </c>
      <c r="T2160">
        <v>1360009774</v>
      </c>
      <c r="U2160">
        <v>1356121774</v>
      </c>
      <c r="V2160" s="9">
        <f t="shared" si="202"/>
        <v>41264.853865740741</v>
      </c>
      <c r="W2160" s="10">
        <f t="shared" si="203"/>
        <v>41309.853865740741</v>
      </c>
    </row>
    <row r="2161" spans="1:23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>
        <f t="shared" si="198"/>
        <v>0.72222222222222221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26</v>
      </c>
      <c r="N2161">
        <v>2</v>
      </c>
      <c r="O2161">
        <f t="shared" si="199"/>
        <v>13</v>
      </c>
      <c r="P2161" t="b">
        <v>0</v>
      </c>
      <c r="Q2161" t="s">
        <v>8282</v>
      </c>
      <c r="R2161" t="str">
        <f t="shared" si="200"/>
        <v>games</v>
      </c>
      <c r="S2161" t="str">
        <f t="shared" si="201"/>
        <v>video games</v>
      </c>
      <c r="T2161">
        <v>1310837574</v>
      </c>
      <c r="U2161">
        <v>1308245574</v>
      </c>
      <c r="V2161" s="9">
        <f t="shared" si="202"/>
        <v>40710.731180555551</v>
      </c>
      <c r="W2161" s="10">
        <f t="shared" si="203"/>
        <v>40740.731180555551</v>
      </c>
    </row>
    <row r="2162" spans="1:23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>
        <f t="shared" si="198"/>
        <v>0.85000000000000009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85</v>
      </c>
      <c r="N2162">
        <v>16</v>
      </c>
      <c r="O2162">
        <f t="shared" si="199"/>
        <v>5.3125</v>
      </c>
      <c r="P2162" t="b">
        <v>0</v>
      </c>
      <c r="Q2162" t="s">
        <v>8282</v>
      </c>
      <c r="R2162" t="str">
        <f t="shared" si="200"/>
        <v>games</v>
      </c>
      <c r="S2162" t="str">
        <f t="shared" si="201"/>
        <v>video games</v>
      </c>
      <c r="T2162">
        <v>1337447105</v>
      </c>
      <c r="U2162">
        <v>1334855105</v>
      </c>
      <c r="V2162" s="9">
        <f t="shared" si="202"/>
        <v>41018.711863425924</v>
      </c>
      <c r="W2162" s="10">
        <f t="shared" si="203"/>
        <v>41048.711863425924</v>
      </c>
    </row>
    <row r="2163" spans="1:23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>
        <f t="shared" si="198"/>
        <v>115.75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463</v>
      </c>
      <c r="N2163">
        <v>13</v>
      </c>
      <c r="O2163">
        <f t="shared" si="199"/>
        <v>35.615384615384613</v>
      </c>
      <c r="P2163" t="b">
        <v>1</v>
      </c>
      <c r="Q2163" t="s">
        <v>8276</v>
      </c>
      <c r="R2163" t="str">
        <f t="shared" si="200"/>
        <v>music</v>
      </c>
      <c r="S2163" t="str">
        <f t="shared" si="201"/>
        <v>rock</v>
      </c>
      <c r="T2163">
        <v>1443040059</v>
      </c>
      <c r="U2163">
        <v>1440448059</v>
      </c>
      <c r="V2163" s="9">
        <f t="shared" si="202"/>
        <v>42240.852534722217</v>
      </c>
      <c r="W2163" s="10">
        <f t="shared" si="203"/>
        <v>42270.852534722217</v>
      </c>
    </row>
    <row r="2164" spans="1:23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>
        <f t="shared" si="198"/>
        <v>112.26666666666667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5052</v>
      </c>
      <c r="N2164">
        <v>58</v>
      </c>
      <c r="O2164">
        <f t="shared" si="199"/>
        <v>87.103448275862064</v>
      </c>
      <c r="P2164" t="b">
        <v>1</v>
      </c>
      <c r="Q2164" t="s">
        <v>8276</v>
      </c>
      <c r="R2164" t="str">
        <f t="shared" si="200"/>
        <v>music</v>
      </c>
      <c r="S2164" t="str">
        <f t="shared" si="201"/>
        <v>rock</v>
      </c>
      <c r="T2164">
        <v>1406226191</v>
      </c>
      <c r="U2164">
        <v>1403547791</v>
      </c>
      <c r="V2164" s="9">
        <f t="shared" si="202"/>
        <v>41813.766099537039</v>
      </c>
      <c r="W2164" s="10">
        <f t="shared" si="203"/>
        <v>41844.766099537039</v>
      </c>
    </row>
    <row r="2165" spans="1:23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>
        <f t="shared" si="198"/>
        <v>132.20000000000002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3305</v>
      </c>
      <c r="N2165">
        <v>44</v>
      </c>
      <c r="O2165">
        <f t="shared" si="199"/>
        <v>75.11363636363636</v>
      </c>
      <c r="P2165" t="b">
        <v>1</v>
      </c>
      <c r="Q2165" t="s">
        <v>8276</v>
      </c>
      <c r="R2165" t="str">
        <f t="shared" si="200"/>
        <v>music</v>
      </c>
      <c r="S2165" t="str">
        <f t="shared" si="201"/>
        <v>rock</v>
      </c>
      <c r="T2165">
        <v>1433735400</v>
      </c>
      <c r="U2165">
        <v>1429306520</v>
      </c>
      <c r="V2165" s="9">
        <f t="shared" si="202"/>
        <v>42111.899537037039</v>
      </c>
      <c r="W2165" s="10">
        <f t="shared" si="203"/>
        <v>42163.159722222219</v>
      </c>
    </row>
    <row r="2166" spans="1:23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>
        <f t="shared" si="198"/>
        <v>102.63636363636364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5645</v>
      </c>
      <c r="N2166">
        <v>83</v>
      </c>
      <c r="O2166">
        <f t="shared" si="199"/>
        <v>68.01204819277109</v>
      </c>
      <c r="P2166" t="b">
        <v>1</v>
      </c>
      <c r="Q2166" t="s">
        <v>8276</v>
      </c>
      <c r="R2166" t="str">
        <f t="shared" si="200"/>
        <v>music</v>
      </c>
      <c r="S2166" t="str">
        <f t="shared" si="201"/>
        <v>rock</v>
      </c>
      <c r="T2166">
        <v>1466827140</v>
      </c>
      <c r="U2166">
        <v>1464196414</v>
      </c>
      <c r="V2166" s="9">
        <f t="shared" si="202"/>
        <v>42515.71775462963</v>
      </c>
      <c r="W2166" s="10">
        <f t="shared" si="203"/>
        <v>42546.165972222225</v>
      </c>
    </row>
    <row r="2167" spans="1:23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>
        <f t="shared" si="198"/>
        <v>138.64000000000001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3466</v>
      </c>
      <c r="N2167">
        <v>117</v>
      </c>
      <c r="O2167">
        <f t="shared" si="199"/>
        <v>29.623931623931625</v>
      </c>
      <c r="P2167" t="b">
        <v>1</v>
      </c>
      <c r="Q2167" t="s">
        <v>8276</v>
      </c>
      <c r="R2167" t="str">
        <f t="shared" si="200"/>
        <v>music</v>
      </c>
      <c r="S2167" t="str">
        <f t="shared" si="201"/>
        <v>rock</v>
      </c>
      <c r="T2167">
        <v>1460127635</v>
      </c>
      <c r="U2167">
        <v>1457539235</v>
      </c>
      <c r="V2167" s="9">
        <f t="shared" si="202"/>
        <v>42438.667071759264</v>
      </c>
      <c r="W2167" s="10">
        <f t="shared" si="203"/>
        <v>42468.625405092593</v>
      </c>
    </row>
    <row r="2168" spans="1:23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>
        <f t="shared" si="198"/>
        <v>146.6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2932</v>
      </c>
      <c r="N2168">
        <v>32</v>
      </c>
      <c r="O2168">
        <f t="shared" si="199"/>
        <v>91.625</v>
      </c>
      <c r="P2168" t="b">
        <v>1</v>
      </c>
      <c r="Q2168" t="s">
        <v>8276</v>
      </c>
      <c r="R2168" t="str">
        <f t="shared" si="200"/>
        <v>music</v>
      </c>
      <c r="S2168" t="str">
        <f t="shared" si="201"/>
        <v>rock</v>
      </c>
      <c r="T2168">
        <v>1417813618</v>
      </c>
      <c r="U2168">
        <v>1413922018</v>
      </c>
      <c r="V2168" s="9">
        <f t="shared" si="202"/>
        <v>41933.838171296295</v>
      </c>
      <c r="W2168" s="10">
        <f t="shared" si="203"/>
        <v>41978.879837962959</v>
      </c>
    </row>
    <row r="2169" spans="1:23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>
        <f t="shared" si="198"/>
        <v>120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180</v>
      </c>
      <c r="N2169">
        <v>8</v>
      </c>
      <c r="O2169">
        <f t="shared" si="199"/>
        <v>22.5</v>
      </c>
      <c r="P2169" t="b">
        <v>1</v>
      </c>
      <c r="Q2169" t="s">
        <v>8276</v>
      </c>
      <c r="R2169" t="str">
        <f t="shared" si="200"/>
        <v>music</v>
      </c>
      <c r="S2169" t="str">
        <f t="shared" si="201"/>
        <v>rock</v>
      </c>
      <c r="T2169">
        <v>1347672937</v>
      </c>
      <c r="U2169">
        <v>1346463337</v>
      </c>
      <c r="V2169" s="9">
        <f t="shared" si="202"/>
        <v>41153.066400462965</v>
      </c>
      <c r="W2169" s="10">
        <f t="shared" si="203"/>
        <v>41167.066400462965</v>
      </c>
    </row>
    <row r="2170" spans="1:23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>
        <f t="shared" si="198"/>
        <v>121.5816111111111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21884.69</v>
      </c>
      <c r="N2170">
        <v>340</v>
      </c>
      <c r="O2170">
        <f t="shared" si="199"/>
        <v>64.366735294117646</v>
      </c>
      <c r="P2170" t="b">
        <v>1</v>
      </c>
      <c r="Q2170" t="s">
        <v>8276</v>
      </c>
      <c r="R2170" t="str">
        <f t="shared" si="200"/>
        <v>music</v>
      </c>
      <c r="S2170" t="str">
        <f t="shared" si="201"/>
        <v>rock</v>
      </c>
      <c r="T2170">
        <v>1486702800</v>
      </c>
      <c r="U2170">
        <v>1484058261</v>
      </c>
      <c r="V2170" s="9">
        <f t="shared" si="202"/>
        <v>42745.600243055553</v>
      </c>
      <c r="W2170" s="10">
        <f t="shared" si="203"/>
        <v>42776.208333333328</v>
      </c>
    </row>
    <row r="2171" spans="1:23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>
        <f t="shared" si="198"/>
        <v>100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153</v>
      </c>
      <c r="N2171">
        <v>7</v>
      </c>
      <c r="O2171">
        <f t="shared" si="199"/>
        <v>21.857142857142858</v>
      </c>
      <c r="P2171" t="b">
        <v>1</v>
      </c>
      <c r="Q2171" t="s">
        <v>8276</v>
      </c>
      <c r="R2171" t="str">
        <f t="shared" si="200"/>
        <v>music</v>
      </c>
      <c r="S2171" t="str">
        <f t="shared" si="201"/>
        <v>rock</v>
      </c>
      <c r="T2171">
        <v>1488473351</v>
      </c>
      <c r="U2171">
        <v>1488214151</v>
      </c>
      <c r="V2171" s="9">
        <f t="shared" si="202"/>
        <v>42793.700821759259</v>
      </c>
      <c r="W2171" s="10">
        <f t="shared" si="203"/>
        <v>42796.700821759259</v>
      </c>
    </row>
    <row r="2172" spans="1:23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>
        <f t="shared" si="198"/>
        <v>180.85714285714286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633</v>
      </c>
      <c r="N2172">
        <v>19</v>
      </c>
      <c r="O2172">
        <f t="shared" si="199"/>
        <v>33.315789473684212</v>
      </c>
      <c r="P2172" t="b">
        <v>1</v>
      </c>
      <c r="Q2172" t="s">
        <v>8276</v>
      </c>
      <c r="R2172" t="str">
        <f t="shared" si="200"/>
        <v>music</v>
      </c>
      <c r="S2172" t="str">
        <f t="shared" si="201"/>
        <v>rock</v>
      </c>
      <c r="T2172">
        <v>1440266422</v>
      </c>
      <c r="U2172">
        <v>1436810422</v>
      </c>
      <c r="V2172" s="9">
        <f t="shared" si="202"/>
        <v>42198.750254629631</v>
      </c>
      <c r="W2172" s="10">
        <f t="shared" si="203"/>
        <v>42238.750254629631</v>
      </c>
    </row>
    <row r="2173" spans="1:23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>
        <f t="shared" si="198"/>
        <v>106.075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4243</v>
      </c>
      <c r="N2173">
        <v>47</v>
      </c>
      <c r="O2173">
        <f t="shared" si="199"/>
        <v>90.276595744680847</v>
      </c>
      <c r="P2173" t="b">
        <v>1</v>
      </c>
      <c r="Q2173" t="s">
        <v>8276</v>
      </c>
      <c r="R2173" t="str">
        <f t="shared" si="200"/>
        <v>music</v>
      </c>
      <c r="S2173" t="str">
        <f t="shared" si="201"/>
        <v>rock</v>
      </c>
      <c r="T2173">
        <v>1434949200</v>
      </c>
      <c r="U2173">
        <v>1431903495</v>
      </c>
      <c r="V2173" s="9">
        <f t="shared" si="202"/>
        <v>42141.95711805555</v>
      </c>
      <c r="W2173" s="10">
        <f t="shared" si="203"/>
        <v>42177.208333333328</v>
      </c>
    </row>
    <row r="2174" spans="1:23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>
        <f t="shared" si="198"/>
        <v>100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1000</v>
      </c>
      <c r="N2174">
        <v>13</v>
      </c>
      <c r="O2174">
        <f t="shared" si="199"/>
        <v>76.92307692307692</v>
      </c>
      <c r="P2174" t="b">
        <v>1</v>
      </c>
      <c r="Q2174" t="s">
        <v>8276</v>
      </c>
      <c r="R2174" t="str">
        <f t="shared" si="200"/>
        <v>music</v>
      </c>
      <c r="S2174" t="str">
        <f t="shared" si="201"/>
        <v>rock</v>
      </c>
      <c r="T2174">
        <v>1429365320</v>
      </c>
      <c r="U2174">
        <v>1426773320</v>
      </c>
      <c r="V2174" s="9">
        <f t="shared" si="202"/>
        <v>42082.580092592587</v>
      </c>
      <c r="W2174" s="10">
        <f t="shared" si="203"/>
        <v>42112.580092592587</v>
      </c>
    </row>
    <row r="2175" spans="1:23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>
        <f t="shared" si="198"/>
        <v>126.92857142857143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5331</v>
      </c>
      <c r="N2175">
        <v>90</v>
      </c>
      <c r="O2175">
        <f t="shared" si="199"/>
        <v>59.233333333333334</v>
      </c>
      <c r="P2175" t="b">
        <v>1</v>
      </c>
      <c r="Q2175" t="s">
        <v>8276</v>
      </c>
      <c r="R2175" t="str">
        <f t="shared" si="200"/>
        <v>music</v>
      </c>
      <c r="S2175" t="str">
        <f t="shared" si="201"/>
        <v>rock</v>
      </c>
      <c r="T2175">
        <v>1378785540</v>
      </c>
      <c r="U2175">
        <v>1376066243</v>
      </c>
      <c r="V2175" s="9">
        <f t="shared" si="202"/>
        <v>41495.692627314813</v>
      </c>
      <c r="W2175" s="10">
        <f t="shared" si="203"/>
        <v>41527.165972222225</v>
      </c>
    </row>
    <row r="2176" spans="1:23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>
        <f t="shared" si="198"/>
        <v>102.97499999999999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4119</v>
      </c>
      <c r="N2176">
        <v>63</v>
      </c>
      <c r="O2176">
        <f t="shared" si="199"/>
        <v>65.38095238095238</v>
      </c>
      <c r="P2176" t="b">
        <v>1</v>
      </c>
      <c r="Q2176" t="s">
        <v>8276</v>
      </c>
      <c r="R2176" t="str">
        <f t="shared" si="200"/>
        <v>music</v>
      </c>
      <c r="S2176" t="str">
        <f t="shared" si="201"/>
        <v>rock</v>
      </c>
      <c r="T2176">
        <v>1462453307</v>
      </c>
      <c r="U2176">
        <v>1459861307</v>
      </c>
      <c r="V2176" s="9">
        <f t="shared" si="202"/>
        <v>42465.542905092589</v>
      </c>
      <c r="W2176" s="10">
        <f t="shared" si="203"/>
        <v>42495.542905092589</v>
      </c>
    </row>
    <row r="2177" spans="1:23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>
        <f t="shared" si="198"/>
        <v>250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1750</v>
      </c>
      <c r="N2177">
        <v>26</v>
      </c>
      <c r="O2177">
        <f t="shared" si="199"/>
        <v>67.307692307692307</v>
      </c>
      <c r="P2177" t="b">
        <v>1</v>
      </c>
      <c r="Q2177" t="s">
        <v>8276</v>
      </c>
      <c r="R2177" t="str">
        <f t="shared" si="200"/>
        <v>music</v>
      </c>
      <c r="S2177" t="str">
        <f t="shared" si="201"/>
        <v>rock</v>
      </c>
      <c r="T2177">
        <v>1469059986</v>
      </c>
      <c r="U2177">
        <v>1468455186</v>
      </c>
      <c r="V2177" s="9">
        <f t="shared" si="202"/>
        <v>42565.009097222224</v>
      </c>
      <c r="W2177" s="10">
        <f t="shared" si="203"/>
        <v>42572.009097222224</v>
      </c>
    </row>
    <row r="2178" spans="1:23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>
        <f t="shared" si="198"/>
        <v>126.02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6301</v>
      </c>
      <c r="N2178">
        <v>71</v>
      </c>
      <c r="O2178">
        <f t="shared" si="199"/>
        <v>88.74647887323944</v>
      </c>
      <c r="P2178" t="b">
        <v>1</v>
      </c>
      <c r="Q2178" t="s">
        <v>8276</v>
      </c>
      <c r="R2178" t="str">
        <f t="shared" si="200"/>
        <v>music</v>
      </c>
      <c r="S2178" t="str">
        <f t="shared" si="201"/>
        <v>rock</v>
      </c>
      <c r="T2178">
        <v>1430579509</v>
      </c>
      <c r="U2178">
        <v>1427987509</v>
      </c>
      <c r="V2178" s="9">
        <f t="shared" si="202"/>
        <v>42096.633206018523</v>
      </c>
      <c r="W2178" s="10">
        <f t="shared" si="203"/>
        <v>42126.633206018523</v>
      </c>
    </row>
    <row r="2179" spans="1:23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>
        <f t="shared" ref="F2179:F2242" si="204">(E2179/D2179)*100</f>
        <v>100.12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2503</v>
      </c>
      <c r="N2179">
        <v>38</v>
      </c>
      <c r="O2179">
        <f t="shared" ref="O2179:O2242" si="205">M2179/N2179</f>
        <v>65.868421052631575</v>
      </c>
      <c r="P2179" t="b">
        <v>1</v>
      </c>
      <c r="Q2179" t="s">
        <v>8276</v>
      </c>
      <c r="R2179" t="str">
        <f t="shared" ref="R2179:R2242" si="206">LEFT(Q2179,SEARCH("/",Q2179,1)-1)</f>
        <v>music</v>
      </c>
      <c r="S2179" t="str">
        <f t="shared" ref="S2179:S2242" si="207">RIGHT(Q2179,LEN(Q2179)-FIND("/",Q2179))</f>
        <v>rock</v>
      </c>
      <c r="T2179">
        <v>1465192867</v>
      </c>
      <c r="U2179">
        <v>1463032867</v>
      </c>
      <c r="V2179" s="9">
        <f t="shared" ref="V2179:V2242" si="208">(((U2179/60)/60)/24)+DATE(1970,1,1)</f>
        <v>42502.250775462962</v>
      </c>
      <c r="W2179" s="10">
        <f t="shared" ref="W2179:W2242" si="209">(((T2179/60)/60)/24)+DATE(1970,1,1)</f>
        <v>42527.250775462962</v>
      </c>
    </row>
    <row r="2180" spans="1:23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>
        <f t="shared" si="204"/>
        <v>138.64000000000001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34660</v>
      </c>
      <c r="N2180">
        <v>859</v>
      </c>
      <c r="O2180">
        <f t="shared" si="205"/>
        <v>40.349243306169967</v>
      </c>
      <c r="P2180" t="b">
        <v>1</v>
      </c>
      <c r="Q2180" t="s">
        <v>8276</v>
      </c>
      <c r="R2180" t="str">
        <f t="shared" si="206"/>
        <v>music</v>
      </c>
      <c r="S2180" t="str">
        <f t="shared" si="207"/>
        <v>rock</v>
      </c>
      <c r="T2180">
        <v>1484752597</v>
      </c>
      <c r="U2180">
        <v>1482160597</v>
      </c>
      <c r="V2180" s="9">
        <f t="shared" si="208"/>
        <v>42723.63653935185</v>
      </c>
      <c r="W2180" s="10">
        <f t="shared" si="209"/>
        <v>42753.63653935185</v>
      </c>
    </row>
    <row r="2181" spans="1:23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>
        <f t="shared" si="204"/>
        <v>161.4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1614</v>
      </c>
      <c r="N2181">
        <v>21</v>
      </c>
      <c r="O2181">
        <f t="shared" si="205"/>
        <v>76.857142857142861</v>
      </c>
      <c r="P2181" t="b">
        <v>1</v>
      </c>
      <c r="Q2181" t="s">
        <v>8276</v>
      </c>
      <c r="R2181" t="str">
        <f t="shared" si="206"/>
        <v>music</v>
      </c>
      <c r="S2181" t="str">
        <f t="shared" si="207"/>
        <v>rock</v>
      </c>
      <c r="T2181">
        <v>1428725192</v>
      </c>
      <c r="U2181">
        <v>1426133192</v>
      </c>
      <c r="V2181" s="9">
        <f t="shared" si="208"/>
        <v>42075.171203703707</v>
      </c>
      <c r="W2181" s="10">
        <f t="shared" si="209"/>
        <v>42105.171203703707</v>
      </c>
    </row>
    <row r="2182" spans="1:23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>
        <f t="shared" si="204"/>
        <v>107.18419999999999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5359.21</v>
      </c>
      <c r="N2182">
        <v>78</v>
      </c>
      <c r="O2182">
        <f t="shared" si="205"/>
        <v>68.707820512820518</v>
      </c>
      <c r="P2182" t="b">
        <v>1</v>
      </c>
      <c r="Q2182" t="s">
        <v>8276</v>
      </c>
      <c r="R2182" t="str">
        <f t="shared" si="206"/>
        <v>music</v>
      </c>
      <c r="S2182" t="str">
        <f t="shared" si="207"/>
        <v>rock</v>
      </c>
      <c r="T2182">
        <v>1447434268</v>
      </c>
      <c r="U2182">
        <v>1443801868</v>
      </c>
      <c r="V2182" s="9">
        <f t="shared" si="208"/>
        <v>42279.669768518521</v>
      </c>
      <c r="W2182" s="10">
        <f t="shared" si="209"/>
        <v>42321.711435185185</v>
      </c>
    </row>
    <row r="2183" spans="1:23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>
        <f t="shared" si="204"/>
        <v>153.1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3062</v>
      </c>
      <c r="N2183">
        <v>53</v>
      </c>
      <c r="O2183">
        <f t="shared" si="205"/>
        <v>57.773584905660378</v>
      </c>
      <c r="P2183" t="b">
        <v>1</v>
      </c>
      <c r="Q2183" t="s">
        <v>8297</v>
      </c>
      <c r="R2183" t="str">
        <f t="shared" si="206"/>
        <v>games</v>
      </c>
      <c r="S2183" t="str">
        <f t="shared" si="207"/>
        <v>tabletop games</v>
      </c>
      <c r="T2183">
        <v>1487635653</v>
      </c>
      <c r="U2183">
        <v>1486426053</v>
      </c>
      <c r="V2183" s="9">
        <f t="shared" si="208"/>
        <v>42773.005243055552</v>
      </c>
      <c r="W2183" s="10">
        <f t="shared" si="209"/>
        <v>42787.005243055552</v>
      </c>
    </row>
    <row r="2184" spans="1:23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>
        <f t="shared" si="204"/>
        <v>524.16666666666663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15725</v>
      </c>
      <c r="N2184">
        <v>356</v>
      </c>
      <c r="O2184">
        <f t="shared" si="205"/>
        <v>44.171348314606739</v>
      </c>
      <c r="P2184" t="b">
        <v>1</v>
      </c>
      <c r="Q2184" t="s">
        <v>8297</v>
      </c>
      <c r="R2184" t="str">
        <f t="shared" si="206"/>
        <v>games</v>
      </c>
      <c r="S2184" t="str">
        <f t="shared" si="207"/>
        <v>tabletop games</v>
      </c>
      <c r="T2184">
        <v>1412285825</v>
      </c>
      <c r="U2184">
        <v>1409261825</v>
      </c>
      <c r="V2184" s="9">
        <f t="shared" si="208"/>
        <v>41879.900752314818</v>
      </c>
      <c r="W2184" s="10">
        <f t="shared" si="209"/>
        <v>41914.900752314818</v>
      </c>
    </row>
    <row r="2185" spans="1:23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>
        <f t="shared" si="204"/>
        <v>489.27777777777777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8807</v>
      </c>
      <c r="N2185">
        <v>279</v>
      </c>
      <c r="O2185">
        <f t="shared" si="205"/>
        <v>31.566308243727597</v>
      </c>
      <c r="P2185" t="b">
        <v>1</v>
      </c>
      <c r="Q2185" t="s">
        <v>8297</v>
      </c>
      <c r="R2185" t="str">
        <f t="shared" si="206"/>
        <v>games</v>
      </c>
      <c r="S2185" t="str">
        <f t="shared" si="207"/>
        <v>tabletop games</v>
      </c>
      <c r="T2185">
        <v>1486616400</v>
      </c>
      <c r="U2185">
        <v>1484037977</v>
      </c>
      <c r="V2185" s="9">
        <f t="shared" si="208"/>
        <v>42745.365474537044</v>
      </c>
      <c r="W2185" s="10">
        <f t="shared" si="209"/>
        <v>42775.208333333328</v>
      </c>
    </row>
    <row r="2186" spans="1:23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>
        <f t="shared" si="204"/>
        <v>284.74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28474</v>
      </c>
      <c r="N2186">
        <v>266</v>
      </c>
      <c r="O2186">
        <f t="shared" si="205"/>
        <v>107.04511278195488</v>
      </c>
      <c r="P2186" t="b">
        <v>1</v>
      </c>
      <c r="Q2186" t="s">
        <v>8297</v>
      </c>
      <c r="R2186" t="str">
        <f t="shared" si="206"/>
        <v>games</v>
      </c>
      <c r="S2186" t="str">
        <f t="shared" si="207"/>
        <v>tabletop games</v>
      </c>
      <c r="T2186">
        <v>1453737600</v>
      </c>
      <c r="U2186">
        <v>1452530041</v>
      </c>
      <c r="V2186" s="9">
        <f t="shared" si="208"/>
        <v>42380.690289351856</v>
      </c>
      <c r="W2186" s="10">
        <f t="shared" si="209"/>
        <v>42394.666666666672</v>
      </c>
    </row>
    <row r="2187" spans="1:23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>
        <f t="shared" si="204"/>
        <v>1856.97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92848.5</v>
      </c>
      <c r="N2187">
        <v>623</v>
      </c>
      <c r="O2187">
        <f t="shared" si="205"/>
        <v>149.03451043338683</v>
      </c>
      <c r="P2187" t="b">
        <v>1</v>
      </c>
      <c r="Q2187" t="s">
        <v>8297</v>
      </c>
      <c r="R2187" t="str">
        <f t="shared" si="206"/>
        <v>games</v>
      </c>
      <c r="S2187" t="str">
        <f t="shared" si="207"/>
        <v>tabletop games</v>
      </c>
      <c r="T2187">
        <v>1364286239</v>
      </c>
      <c r="U2187">
        <v>1360830239</v>
      </c>
      <c r="V2187" s="9">
        <f t="shared" si="208"/>
        <v>41319.349988425929</v>
      </c>
      <c r="W2187" s="10">
        <f t="shared" si="209"/>
        <v>41359.349988425929</v>
      </c>
    </row>
    <row r="2188" spans="1:23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>
        <f t="shared" si="204"/>
        <v>109.67499999999998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21935</v>
      </c>
      <c r="N2188">
        <v>392</v>
      </c>
      <c r="O2188">
        <f t="shared" si="205"/>
        <v>55.956632653061227</v>
      </c>
      <c r="P2188" t="b">
        <v>1</v>
      </c>
      <c r="Q2188" t="s">
        <v>8297</v>
      </c>
      <c r="R2188" t="str">
        <f t="shared" si="206"/>
        <v>games</v>
      </c>
      <c r="S2188" t="str">
        <f t="shared" si="207"/>
        <v>tabletop games</v>
      </c>
      <c r="T2188">
        <v>1473213600</v>
      </c>
      <c r="U2188">
        <v>1470062743</v>
      </c>
      <c r="V2188" s="9">
        <f t="shared" si="208"/>
        <v>42583.615081018521</v>
      </c>
      <c r="W2188" s="10">
        <f t="shared" si="209"/>
        <v>42620.083333333328</v>
      </c>
    </row>
    <row r="2189" spans="1:23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>
        <f t="shared" si="204"/>
        <v>1014.6425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202928.5</v>
      </c>
      <c r="N2189">
        <v>3562</v>
      </c>
      <c r="O2189">
        <f t="shared" si="205"/>
        <v>56.970381807973048</v>
      </c>
      <c r="P2189" t="b">
        <v>1</v>
      </c>
      <c r="Q2189" t="s">
        <v>8297</v>
      </c>
      <c r="R2189" t="str">
        <f t="shared" si="206"/>
        <v>games</v>
      </c>
      <c r="S2189" t="str">
        <f t="shared" si="207"/>
        <v>tabletop games</v>
      </c>
      <c r="T2189">
        <v>1428033540</v>
      </c>
      <c r="U2189">
        <v>1425531666</v>
      </c>
      <c r="V2189" s="9">
        <f t="shared" si="208"/>
        <v>42068.209097222221</v>
      </c>
      <c r="W2189" s="10">
        <f t="shared" si="209"/>
        <v>42097.165972222225</v>
      </c>
    </row>
    <row r="2190" spans="1:23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>
        <f t="shared" si="204"/>
        <v>412.17692027666544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22645</v>
      </c>
      <c r="N2190">
        <v>514</v>
      </c>
      <c r="O2190">
        <f t="shared" si="205"/>
        <v>44.056420233463037</v>
      </c>
      <c r="P2190" t="b">
        <v>1</v>
      </c>
      <c r="Q2190" t="s">
        <v>8297</v>
      </c>
      <c r="R2190" t="str">
        <f t="shared" si="206"/>
        <v>games</v>
      </c>
      <c r="S2190" t="str">
        <f t="shared" si="207"/>
        <v>tabletop games</v>
      </c>
      <c r="T2190">
        <v>1477414800</v>
      </c>
      <c r="U2190">
        <v>1474380241</v>
      </c>
      <c r="V2190" s="9">
        <f t="shared" si="208"/>
        <v>42633.586122685185</v>
      </c>
      <c r="W2190" s="10">
        <f t="shared" si="209"/>
        <v>42668.708333333328</v>
      </c>
    </row>
    <row r="2191" spans="1:23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>
        <f t="shared" si="204"/>
        <v>503.25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6039</v>
      </c>
      <c r="N2191">
        <v>88</v>
      </c>
      <c r="O2191">
        <f t="shared" si="205"/>
        <v>68.625</v>
      </c>
      <c r="P2191" t="b">
        <v>1</v>
      </c>
      <c r="Q2191" t="s">
        <v>8297</v>
      </c>
      <c r="R2191" t="str">
        <f t="shared" si="206"/>
        <v>games</v>
      </c>
      <c r="S2191" t="str">
        <f t="shared" si="207"/>
        <v>tabletop games</v>
      </c>
      <c r="T2191">
        <v>1461276000</v>
      </c>
      <c r="U2191">
        <v>1460055300</v>
      </c>
      <c r="V2191" s="9">
        <f t="shared" si="208"/>
        <v>42467.788194444445</v>
      </c>
      <c r="W2191" s="10">
        <f t="shared" si="209"/>
        <v>42481.916666666672</v>
      </c>
    </row>
    <row r="2192" spans="1:23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>
        <f t="shared" si="204"/>
        <v>184.61052631578946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35076</v>
      </c>
      <c r="N2192">
        <v>537</v>
      </c>
      <c r="O2192">
        <f t="shared" si="205"/>
        <v>65.318435754189949</v>
      </c>
      <c r="P2192" t="b">
        <v>1</v>
      </c>
      <c r="Q2192" t="s">
        <v>8297</v>
      </c>
      <c r="R2192" t="str">
        <f t="shared" si="206"/>
        <v>games</v>
      </c>
      <c r="S2192" t="str">
        <f t="shared" si="207"/>
        <v>tabletop games</v>
      </c>
      <c r="T2192">
        <v>1458716340</v>
      </c>
      <c r="U2192">
        <v>1455721204</v>
      </c>
      <c r="V2192" s="9">
        <f t="shared" si="208"/>
        <v>42417.625046296293</v>
      </c>
      <c r="W2192" s="10">
        <f t="shared" si="209"/>
        <v>42452.290972222225</v>
      </c>
    </row>
    <row r="2193" spans="1:23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>
        <f t="shared" si="204"/>
        <v>119.73333333333333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898</v>
      </c>
      <c r="N2193">
        <v>25</v>
      </c>
      <c r="O2193">
        <f t="shared" si="205"/>
        <v>35.92</v>
      </c>
      <c r="P2193" t="b">
        <v>1</v>
      </c>
      <c r="Q2193" t="s">
        <v>8297</v>
      </c>
      <c r="R2193" t="str">
        <f t="shared" si="206"/>
        <v>games</v>
      </c>
      <c r="S2193" t="str">
        <f t="shared" si="207"/>
        <v>tabletop games</v>
      </c>
      <c r="T2193">
        <v>1487102427</v>
      </c>
      <c r="U2193">
        <v>1486065627</v>
      </c>
      <c r="V2193" s="9">
        <f t="shared" si="208"/>
        <v>42768.833645833336</v>
      </c>
      <c r="W2193" s="10">
        <f t="shared" si="209"/>
        <v>42780.833645833336</v>
      </c>
    </row>
    <row r="2194" spans="1:23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>
        <f t="shared" si="204"/>
        <v>1081.2401666666667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129748.82</v>
      </c>
      <c r="N2194">
        <v>3238</v>
      </c>
      <c r="O2194">
        <f t="shared" si="205"/>
        <v>40.070667078443485</v>
      </c>
      <c r="P2194" t="b">
        <v>1</v>
      </c>
      <c r="Q2194" t="s">
        <v>8297</v>
      </c>
      <c r="R2194" t="str">
        <f t="shared" si="206"/>
        <v>games</v>
      </c>
      <c r="S2194" t="str">
        <f t="shared" si="207"/>
        <v>tabletop games</v>
      </c>
      <c r="T2194">
        <v>1481842800</v>
      </c>
      <c r="U2194">
        <v>1479414344</v>
      </c>
      <c r="V2194" s="9">
        <f t="shared" si="208"/>
        <v>42691.8512037037</v>
      </c>
      <c r="W2194" s="10">
        <f t="shared" si="209"/>
        <v>42719.958333333328</v>
      </c>
    </row>
    <row r="2195" spans="1:23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>
        <f t="shared" si="204"/>
        <v>452.37333333333333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67856</v>
      </c>
      <c r="N2195">
        <v>897</v>
      </c>
      <c r="O2195">
        <f t="shared" si="205"/>
        <v>75.647714604236342</v>
      </c>
      <c r="P2195" t="b">
        <v>1</v>
      </c>
      <c r="Q2195" t="s">
        <v>8297</v>
      </c>
      <c r="R2195" t="str">
        <f t="shared" si="206"/>
        <v>games</v>
      </c>
      <c r="S2195" t="str">
        <f t="shared" si="207"/>
        <v>tabletop games</v>
      </c>
      <c r="T2195">
        <v>1479704340</v>
      </c>
      <c r="U2195">
        <v>1477043072</v>
      </c>
      <c r="V2195" s="9">
        <f t="shared" si="208"/>
        <v>42664.405925925923</v>
      </c>
      <c r="W2195" s="10">
        <f t="shared" si="209"/>
        <v>42695.207638888889</v>
      </c>
    </row>
    <row r="2196" spans="1:23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>
        <f t="shared" si="204"/>
        <v>537.37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53737</v>
      </c>
      <c r="N2196">
        <v>878</v>
      </c>
      <c r="O2196">
        <f t="shared" si="205"/>
        <v>61.203872437357631</v>
      </c>
      <c r="P2196" t="b">
        <v>1</v>
      </c>
      <c r="Q2196" t="s">
        <v>8297</v>
      </c>
      <c r="R2196" t="str">
        <f t="shared" si="206"/>
        <v>games</v>
      </c>
      <c r="S2196" t="str">
        <f t="shared" si="207"/>
        <v>tabletop games</v>
      </c>
      <c r="T2196">
        <v>1459012290</v>
      </c>
      <c r="U2196">
        <v>1456423890</v>
      </c>
      <c r="V2196" s="9">
        <f t="shared" si="208"/>
        <v>42425.757986111115</v>
      </c>
      <c r="W2196" s="10">
        <f t="shared" si="209"/>
        <v>42455.716319444444</v>
      </c>
    </row>
    <row r="2197" spans="1:23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>
        <f t="shared" si="204"/>
        <v>120.32608695652173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5535</v>
      </c>
      <c r="N2197">
        <v>115</v>
      </c>
      <c r="O2197">
        <f t="shared" si="205"/>
        <v>48.130434782608695</v>
      </c>
      <c r="P2197" t="b">
        <v>1</v>
      </c>
      <c r="Q2197" t="s">
        <v>8297</v>
      </c>
      <c r="R2197" t="str">
        <f t="shared" si="206"/>
        <v>games</v>
      </c>
      <c r="S2197" t="str">
        <f t="shared" si="207"/>
        <v>tabletop games</v>
      </c>
      <c r="T2197">
        <v>1439317900</v>
      </c>
      <c r="U2197">
        <v>1436725900</v>
      </c>
      <c r="V2197" s="9">
        <f t="shared" si="208"/>
        <v>42197.771990740745</v>
      </c>
      <c r="W2197" s="10">
        <f t="shared" si="209"/>
        <v>42227.771990740745</v>
      </c>
    </row>
    <row r="2198" spans="1:23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>
        <f t="shared" si="204"/>
        <v>113.83571428571429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15937</v>
      </c>
      <c r="N2198">
        <v>234</v>
      </c>
      <c r="O2198">
        <f t="shared" si="205"/>
        <v>68.106837606837601</v>
      </c>
      <c r="P2198" t="b">
        <v>1</v>
      </c>
      <c r="Q2198" t="s">
        <v>8297</v>
      </c>
      <c r="R2198" t="str">
        <f t="shared" si="206"/>
        <v>games</v>
      </c>
      <c r="S2198" t="str">
        <f t="shared" si="207"/>
        <v>tabletop games</v>
      </c>
      <c r="T2198">
        <v>1480662000</v>
      </c>
      <c r="U2198">
        <v>1478000502</v>
      </c>
      <c r="V2198" s="9">
        <f t="shared" si="208"/>
        <v>42675.487291666665</v>
      </c>
      <c r="W2198" s="10">
        <f t="shared" si="209"/>
        <v>42706.291666666672</v>
      </c>
    </row>
    <row r="2199" spans="1:23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>
        <f t="shared" si="204"/>
        <v>951.03109999999992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285309.33</v>
      </c>
      <c r="N2199">
        <v>4330</v>
      </c>
      <c r="O2199">
        <f t="shared" si="205"/>
        <v>65.891300230946882</v>
      </c>
      <c r="P2199" t="b">
        <v>1</v>
      </c>
      <c r="Q2199" t="s">
        <v>8297</v>
      </c>
      <c r="R2199" t="str">
        <f t="shared" si="206"/>
        <v>games</v>
      </c>
      <c r="S2199" t="str">
        <f t="shared" si="207"/>
        <v>tabletop games</v>
      </c>
      <c r="T2199">
        <v>1425132059</v>
      </c>
      <c r="U2199">
        <v>1422540059</v>
      </c>
      <c r="V2199" s="9">
        <f t="shared" si="208"/>
        <v>42033.584016203706</v>
      </c>
      <c r="W2199" s="10">
        <f t="shared" si="209"/>
        <v>42063.584016203706</v>
      </c>
    </row>
    <row r="2200" spans="1:23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>
        <f t="shared" si="204"/>
        <v>132.89249999999998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53157</v>
      </c>
      <c r="N2200">
        <v>651</v>
      </c>
      <c r="O2200">
        <f t="shared" si="205"/>
        <v>81.654377880184327</v>
      </c>
      <c r="P2200" t="b">
        <v>1</v>
      </c>
      <c r="Q2200" t="s">
        <v>8297</v>
      </c>
      <c r="R2200" t="str">
        <f t="shared" si="206"/>
        <v>games</v>
      </c>
      <c r="S2200" t="str">
        <f t="shared" si="207"/>
        <v>tabletop games</v>
      </c>
      <c r="T2200">
        <v>1447507200</v>
      </c>
      <c r="U2200">
        <v>1444911600</v>
      </c>
      <c r="V2200" s="9">
        <f t="shared" si="208"/>
        <v>42292.513888888891</v>
      </c>
      <c r="W2200" s="10">
        <f t="shared" si="209"/>
        <v>42322.555555555555</v>
      </c>
    </row>
    <row r="2201" spans="1:23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>
        <f t="shared" si="204"/>
        <v>146.97777777777779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13228</v>
      </c>
      <c r="N2201">
        <v>251</v>
      </c>
      <c r="O2201">
        <f t="shared" si="205"/>
        <v>52.701195219123505</v>
      </c>
      <c r="P2201" t="b">
        <v>1</v>
      </c>
      <c r="Q2201" t="s">
        <v>8297</v>
      </c>
      <c r="R2201" t="str">
        <f t="shared" si="206"/>
        <v>games</v>
      </c>
      <c r="S2201" t="str">
        <f t="shared" si="207"/>
        <v>tabletop games</v>
      </c>
      <c r="T2201">
        <v>1444903198</v>
      </c>
      <c r="U2201">
        <v>1442311198</v>
      </c>
      <c r="V2201" s="9">
        <f t="shared" si="208"/>
        <v>42262.416643518518</v>
      </c>
      <c r="W2201" s="10">
        <f t="shared" si="209"/>
        <v>42292.416643518518</v>
      </c>
    </row>
    <row r="2202" spans="1:23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>
        <f t="shared" si="204"/>
        <v>542.15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10843</v>
      </c>
      <c r="N2202">
        <v>263</v>
      </c>
      <c r="O2202">
        <f t="shared" si="205"/>
        <v>41.228136882129277</v>
      </c>
      <c r="P2202" t="b">
        <v>1</v>
      </c>
      <c r="Q2202" t="s">
        <v>8297</v>
      </c>
      <c r="R2202" t="str">
        <f t="shared" si="206"/>
        <v>games</v>
      </c>
      <c r="S2202" t="str">
        <f t="shared" si="207"/>
        <v>tabletop games</v>
      </c>
      <c r="T2202">
        <v>1436151600</v>
      </c>
      <c r="U2202">
        <v>1433775668</v>
      </c>
      <c r="V2202" s="9">
        <f t="shared" si="208"/>
        <v>42163.625787037032</v>
      </c>
      <c r="W2202" s="10">
        <f t="shared" si="209"/>
        <v>42191.125</v>
      </c>
    </row>
    <row r="2203" spans="1:23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>
        <f t="shared" si="204"/>
        <v>382.71818181818185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420.99</v>
      </c>
      <c r="N2203">
        <v>28</v>
      </c>
      <c r="O2203">
        <f t="shared" si="205"/>
        <v>15.035357142857142</v>
      </c>
      <c r="P2203" t="b">
        <v>1</v>
      </c>
      <c r="Q2203" t="s">
        <v>8280</v>
      </c>
      <c r="R2203" t="str">
        <f t="shared" si="206"/>
        <v>music</v>
      </c>
      <c r="S2203" t="str">
        <f t="shared" si="207"/>
        <v>electronic music</v>
      </c>
      <c r="T2203">
        <v>1358367565</v>
      </c>
      <c r="U2203">
        <v>1357157965</v>
      </c>
      <c r="V2203" s="9">
        <f t="shared" si="208"/>
        <v>41276.846817129634</v>
      </c>
      <c r="W2203" s="10">
        <f t="shared" si="209"/>
        <v>41290.846817129634</v>
      </c>
    </row>
    <row r="2204" spans="1:23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>
        <f t="shared" si="204"/>
        <v>704.18124999999998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28167.25</v>
      </c>
      <c r="N2204">
        <v>721</v>
      </c>
      <c r="O2204">
        <f t="shared" si="205"/>
        <v>39.066920943134534</v>
      </c>
      <c r="P2204" t="b">
        <v>1</v>
      </c>
      <c r="Q2204" t="s">
        <v>8280</v>
      </c>
      <c r="R2204" t="str">
        <f t="shared" si="206"/>
        <v>music</v>
      </c>
      <c r="S2204" t="str">
        <f t="shared" si="207"/>
        <v>electronic music</v>
      </c>
      <c r="T2204">
        <v>1351801368</v>
      </c>
      <c r="U2204">
        <v>1349209368</v>
      </c>
      <c r="V2204" s="9">
        <f t="shared" si="208"/>
        <v>41184.849166666667</v>
      </c>
      <c r="W2204" s="10">
        <f t="shared" si="209"/>
        <v>41214.849166666667</v>
      </c>
    </row>
    <row r="2205" spans="1:23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>
        <f t="shared" si="204"/>
        <v>109.55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2191</v>
      </c>
      <c r="N2205">
        <v>50</v>
      </c>
      <c r="O2205">
        <f t="shared" si="205"/>
        <v>43.82</v>
      </c>
      <c r="P2205" t="b">
        <v>1</v>
      </c>
      <c r="Q2205" t="s">
        <v>8280</v>
      </c>
      <c r="R2205" t="str">
        <f t="shared" si="206"/>
        <v>music</v>
      </c>
      <c r="S2205" t="str">
        <f t="shared" si="207"/>
        <v>electronic music</v>
      </c>
      <c r="T2205">
        <v>1443127082</v>
      </c>
      <c r="U2205">
        <v>1440535082</v>
      </c>
      <c r="V2205" s="9">
        <f t="shared" si="208"/>
        <v>42241.85974537037</v>
      </c>
      <c r="W2205" s="10">
        <f t="shared" si="209"/>
        <v>42271.85974537037</v>
      </c>
    </row>
    <row r="2206" spans="1:23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>
        <f t="shared" si="204"/>
        <v>132.86666666666667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1993</v>
      </c>
      <c r="N2206">
        <v>73</v>
      </c>
      <c r="O2206">
        <f t="shared" si="205"/>
        <v>27.301369863013697</v>
      </c>
      <c r="P2206" t="b">
        <v>1</v>
      </c>
      <c r="Q2206" t="s">
        <v>8280</v>
      </c>
      <c r="R2206" t="str">
        <f t="shared" si="206"/>
        <v>music</v>
      </c>
      <c r="S2206" t="str">
        <f t="shared" si="207"/>
        <v>electronic music</v>
      </c>
      <c r="T2206">
        <v>1362814119</v>
      </c>
      <c r="U2206">
        <v>1360222119</v>
      </c>
      <c r="V2206" s="9">
        <f t="shared" si="208"/>
        <v>41312.311562499999</v>
      </c>
      <c r="W2206" s="10">
        <f t="shared" si="209"/>
        <v>41342.311562499999</v>
      </c>
    </row>
    <row r="2207" spans="1:23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>
        <f t="shared" si="204"/>
        <v>152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1140</v>
      </c>
      <c r="N2207">
        <v>27</v>
      </c>
      <c r="O2207">
        <f t="shared" si="205"/>
        <v>42.222222222222221</v>
      </c>
      <c r="P2207" t="b">
        <v>1</v>
      </c>
      <c r="Q2207" t="s">
        <v>8280</v>
      </c>
      <c r="R2207" t="str">
        <f t="shared" si="206"/>
        <v>music</v>
      </c>
      <c r="S2207" t="str">
        <f t="shared" si="207"/>
        <v>electronic music</v>
      </c>
      <c r="T2207">
        <v>1338579789</v>
      </c>
      <c r="U2207">
        <v>1335987789</v>
      </c>
      <c r="V2207" s="9">
        <f t="shared" si="208"/>
        <v>41031.82163194444</v>
      </c>
      <c r="W2207" s="10">
        <f t="shared" si="209"/>
        <v>41061.82163194444</v>
      </c>
    </row>
    <row r="2208" spans="1:23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>
        <f t="shared" si="204"/>
        <v>102.72727272727273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1130</v>
      </c>
      <c r="N2208">
        <v>34</v>
      </c>
      <c r="O2208">
        <f t="shared" si="205"/>
        <v>33.235294117647058</v>
      </c>
      <c r="P2208" t="b">
        <v>1</v>
      </c>
      <c r="Q2208" t="s">
        <v>8280</v>
      </c>
      <c r="R2208" t="str">
        <f t="shared" si="206"/>
        <v>music</v>
      </c>
      <c r="S2208" t="str">
        <f t="shared" si="207"/>
        <v>electronic music</v>
      </c>
      <c r="T2208">
        <v>1334556624</v>
      </c>
      <c r="U2208">
        <v>1333001424</v>
      </c>
      <c r="V2208" s="9">
        <f t="shared" si="208"/>
        <v>40997.257222222222</v>
      </c>
      <c r="W2208" s="10">
        <f t="shared" si="209"/>
        <v>41015.257222222222</v>
      </c>
    </row>
    <row r="2209" spans="1:23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>
        <f t="shared" si="204"/>
        <v>100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2000</v>
      </c>
      <c r="N2209">
        <v>7</v>
      </c>
      <c r="O2209">
        <f t="shared" si="205"/>
        <v>285.71428571428572</v>
      </c>
      <c r="P2209" t="b">
        <v>1</v>
      </c>
      <c r="Q2209" t="s">
        <v>8280</v>
      </c>
      <c r="R2209" t="str">
        <f t="shared" si="206"/>
        <v>music</v>
      </c>
      <c r="S2209" t="str">
        <f t="shared" si="207"/>
        <v>electronic music</v>
      </c>
      <c r="T2209">
        <v>1384580373</v>
      </c>
      <c r="U2209">
        <v>1381984773</v>
      </c>
      <c r="V2209" s="9">
        <f t="shared" si="208"/>
        <v>41564.194131944445</v>
      </c>
      <c r="W2209" s="10">
        <f t="shared" si="209"/>
        <v>41594.235798611109</v>
      </c>
    </row>
    <row r="2210" spans="1:23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>
        <f t="shared" si="204"/>
        <v>101.6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1016</v>
      </c>
      <c r="N2210">
        <v>24</v>
      </c>
      <c r="O2210">
        <f t="shared" si="205"/>
        <v>42.333333333333336</v>
      </c>
      <c r="P2210" t="b">
        <v>1</v>
      </c>
      <c r="Q2210" t="s">
        <v>8280</v>
      </c>
      <c r="R2210" t="str">
        <f t="shared" si="206"/>
        <v>music</v>
      </c>
      <c r="S2210" t="str">
        <f t="shared" si="207"/>
        <v>electronic music</v>
      </c>
      <c r="T2210">
        <v>1333771200</v>
      </c>
      <c r="U2210">
        <v>1328649026</v>
      </c>
      <c r="V2210" s="9">
        <f t="shared" si="208"/>
        <v>40946.882245370369</v>
      </c>
      <c r="W2210" s="10">
        <f t="shared" si="209"/>
        <v>41006.166666666664</v>
      </c>
    </row>
    <row r="2211" spans="1:23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>
        <f t="shared" si="204"/>
        <v>150.80000000000001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754</v>
      </c>
      <c r="N2211">
        <v>15</v>
      </c>
      <c r="O2211">
        <f t="shared" si="205"/>
        <v>50.266666666666666</v>
      </c>
      <c r="P2211" t="b">
        <v>1</v>
      </c>
      <c r="Q2211" t="s">
        <v>8280</v>
      </c>
      <c r="R2211" t="str">
        <f t="shared" si="206"/>
        <v>music</v>
      </c>
      <c r="S2211" t="str">
        <f t="shared" si="207"/>
        <v>electronic music</v>
      </c>
      <c r="T2211">
        <v>1397516400</v>
      </c>
      <c r="U2211">
        <v>1396524644</v>
      </c>
      <c r="V2211" s="9">
        <f t="shared" si="208"/>
        <v>41732.479675925926</v>
      </c>
      <c r="W2211" s="10">
        <f t="shared" si="209"/>
        <v>41743.958333333336</v>
      </c>
    </row>
    <row r="2212" spans="1:23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>
        <f t="shared" si="204"/>
        <v>111.425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4457</v>
      </c>
      <c r="N2212">
        <v>72</v>
      </c>
      <c r="O2212">
        <f t="shared" si="205"/>
        <v>61.902777777777779</v>
      </c>
      <c r="P2212" t="b">
        <v>1</v>
      </c>
      <c r="Q2212" t="s">
        <v>8280</v>
      </c>
      <c r="R2212" t="str">
        <f t="shared" si="206"/>
        <v>music</v>
      </c>
      <c r="S2212" t="str">
        <f t="shared" si="207"/>
        <v>electronic music</v>
      </c>
      <c r="T2212">
        <v>1334424960</v>
      </c>
      <c r="U2212">
        <v>1329442510</v>
      </c>
      <c r="V2212" s="9">
        <f t="shared" si="208"/>
        <v>40956.066087962965</v>
      </c>
      <c r="W2212" s="10">
        <f t="shared" si="209"/>
        <v>41013.73333333333</v>
      </c>
    </row>
    <row r="2213" spans="1:23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>
        <f t="shared" si="204"/>
        <v>195.6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4890</v>
      </c>
      <c r="N2213">
        <v>120</v>
      </c>
      <c r="O2213">
        <f t="shared" si="205"/>
        <v>40.75</v>
      </c>
      <c r="P2213" t="b">
        <v>1</v>
      </c>
      <c r="Q2213" t="s">
        <v>8280</v>
      </c>
      <c r="R2213" t="str">
        <f t="shared" si="206"/>
        <v>music</v>
      </c>
      <c r="S2213" t="str">
        <f t="shared" si="207"/>
        <v>electronic music</v>
      </c>
      <c r="T2213">
        <v>1397113140</v>
      </c>
      <c r="U2213">
        <v>1395168625</v>
      </c>
      <c r="V2213" s="9">
        <f t="shared" si="208"/>
        <v>41716.785011574073</v>
      </c>
      <c r="W2213" s="10">
        <f t="shared" si="209"/>
        <v>41739.290972222225</v>
      </c>
    </row>
    <row r="2214" spans="1:23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>
        <f t="shared" si="204"/>
        <v>114.38333333333333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6863</v>
      </c>
      <c r="N2214">
        <v>123</v>
      </c>
      <c r="O2214">
        <f t="shared" si="205"/>
        <v>55.796747967479675</v>
      </c>
      <c r="P2214" t="b">
        <v>1</v>
      </c>
      <c r="Q2214" t="s">
        <v>8280</v>
      </c>
      <c r="R2214" t="str">
        <f t="shared" si="206"/>
        <v>music</v>
      </c>
      <c r="S2214" t="str">
        <f t="shared" si="207"/>
        <v>electronic music</v>
      </c>
      <c r="T2214">
        <v>1383526800</v>
      </c>
      <c r="U2214">
        <v>1380650177</v>
      </c>
      <c r="V2214" s="9">
        <f t="shared" si="208"/>
        <v>41548.747418981482</v>
      </c>
      <c r="W2214" s="10">
        <f t="shared" si="209"/>
        <v>41582.041666666664</v>
      </c>
    </row>
    <row r="2215" spans="1:23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>
        <f t="shared" si="204"/>
        <v>200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10</v>
      </c>
      <c r="N2215">
        <v>1</v>
      </c>
      <c r="O2215">
        <f t="shared" si="205"/>
        <v>10</v>
      </c>
      <c r="P2215" t="b">
        <v>1</v>
      </c>
      <c r="Q2215" t="s">
        <v>8280</v>
      </c>
      <c r="R2215" t="str">
        <f t="shared" si="206"/>
        <v>music</v>
      </c>
      <c r="S2215" t="str">
        <f t="shared" si="207"/>
        <v>electronic music</v>
      </c>
      <c r="T2215">
        <v>1431719379</v>
      </c>
      <c r="U2215">
        <v>1429127379</v>
      </c>
      <c r="V2215" s="9">
        <f t="shared" si="208"/>
        <v>42109.826145833329</v>
      </c>
      <c r="W2215" s="10">
        <f t="shared" si="209"/>
        <v>42139.826145833329</v>
      </c>
    </row>
    <row r="2216" spans="1:23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>
        <f t="shared" si="204"/>
        <v>292.50166666666667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1755.01</v>
      </c>
      <c r="N2216">
        <v>24</v>
      </c>
      <c r="O2216">
        <f t="shared" si="205"/>
        <v>73.125416666666666</v>
      </c>
      <c r="P2216" t="b">
        <v>1</v>
      </c>
      <c r="Q2216" t="s">
        <v>8280</v>
      </c>
      <c r="R2216" t="str">
        <f t="shared" si="206"/>
        <v>music</v>
      </c>
      <c r="S2216" t="str">
        <f t="shared" si="207"/>
        <v>electronic music</v>
      </c>
      <c r="T2216">
        <v>1391713248</v>
      </c>
      <c r="U2216">
        <v>1389121248</v>
      </c>
      <c r="V2216" s="9">
        <f t="shared" si="208"/>
        <v>41646.792222222226</v>
      </c>
      <c r="W2216" s="10">
        <f t="shared" si="209"/>
        <v>41676.792222222226</v>
      </c>
    </row>
    <row r="2217" spans="1:23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>
        <f t="shared" si="204"/>
        <v>156.36363636363637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860</v>
      </c>
      <c r="N2217">
        <v>33</v>
      </c>
      <c r="O2217">
        <f t="shared" si="205"/>
        <v>26.060606060606062</v>
      </c>
      <c r="P2217" t="b">
        <v>1</v>
      </c>
      <c r="Q2217" t="s">
        <v>8280</v>
      </c>
      <c r="R2217" t="str">
        <f t="shared" si="206"/>
        <v>music</v>
      </c>
      <c r="S2217" t="str">
        <f t="shared" si="207"/>
        <v>electronic music</v>
      </c>
      <c r="T2217">
        <v>1331621940</v>
      </c>
      <c r="U2217">
        <v>1329671572</v>
      </c>
      <c r="V2217" s="9">
        <f t="shared" si="208"/>
        <v>40958.717268518521</v>
      </c>
      <c r="W2217" s="10">
        <f t="shared" si="209"/>
        <v>40981.290972222225</v>
      </c>
    </row>
    <row r="2218" spans="1:23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>
        <f t="shared" si="204"/>
        <v>105.66666666666666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317</v>
      </c>
      <c r="N2218">
        <v>14</v>
      </c>
      <c r="O2218">
        <f t="shared" si="205"/>
        <v>22.642857142857142</v>
      </c>
      <c r="P2218" t="b">
        <v>1</v>
      </c>
      <c r="Q2218" t="s">
        <v>8280</v>
      </c>
      <c r="R2218" t="str">
        <f t="shared" si="206"/>
        <v>music</v>
      </c>
      <c r="S2218" t="str">
        <f t="shared" si="207"/>
        <v>electronic music</v>
      </c>
      <c r="T2218">
        <v>1437674545</v>
      </c>
      <c r="U2218">
        <v>1436464945</v>
      </c>
      <c r="V2218" s="9">
        <f t="shared" si="208"/>
        <v>42194.751678240747</v>
      </c>
      <c r="W2218" s="10">
        <f t="shared" si="209"/>
        <v>42208.751678240747</v>
      </c>
    </row>
    <row r="2219" spans="1:23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>
        <f t="shared" si="204"/>
        <v>101.19047619047619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425</v>
      </c>
      <c r="N2219">
        <v>9</v>
      </c>
      <c r="O2219">
        <f t="shared" si="205"/>
        <v>47.222222222222221</v>
      </c>
      <c r="P2219" t="b">
        <v>1</v>
      </c>
      <c r="Q2219" t="s">
        <v>8280</v>
      </c>
      <c r="R2219" t="str">
        <f t="shared" si="206"/>
        <v>music</v>
      </c>
      <c r="S2219" t="str">
        <f t="shared" si="207"/>
        <v>electronic music</v>
      </c>
      <c r="T2219">
        <v>1446451200</v>
      </c>
      <c r="U2219">
        <v>1445539113</v>
      </c>
      <c r="V2219" s="9">
        <f t="shared" si="208"/>
        <v>42299.776770833334</v>
      </c>
      <c r="W2219" s="10">
        <f t="shared" si="209"/>
        <v>42310.333333333328</v>
      </c>
    </row>
    <row r="2220" spans="1:23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>
        <f t="shared" si="204"/>
        <v>122.833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2456.66</v>
      </c>
      <c r="N2220">
        <v>76</v>
      </c>
      <c r="O2220">
        <f t="shared" si="205"/>
        <v>32.324473684210524</v>
      </c>
      <c r="P2220" t="b">
        <v>1</v>
      </c>
      <c r="Q2220" t="s">
        <v>8280</v>
      </c>
      <c r="R2220" t="str">
        <f t="shared" si="206"/>
        <v>music</v>
      </c>
      <c r="S2220" t="str">
        <f t="shared" si="207"/>
        <v>electronic music</v>
      </c>
      <c r="T2220">
        <v>1346198400</v>
      </c>
      <c r="U2220">
        <v>1344281383</v>
      </c>
      <c r="V2220" s="9">
        <f t="shared" si="208"/>
        <v>41127.812303240738</v>
      </c>
      <c r="W2220" s="10">
        <f t="shared" si="209"/>
        <v>41150</v>
      </c>
    </row>
    <row r="2221" spans="1:23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>
        <f t="shared" si="204"/>
        <v>101.49999999999999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1015</v>
      </c>
      <c r="N2221">
        <v>19</v>
      </c>
      <c r="O2221">
        <f t="shared" si="205"/>
        <v>53.421052631578945</v>
      </c>
      <c r="P2221" t="b">
        <v>1</v>
      </c>
      <c r="Q2221" t="s">
        <v>8280</v>
      </c>
      <c r="R2221" t="str">
        <f t="shared" si="206"/>
        <v>music</v>
      </c>
      <c r="S2221" t="str">
        <f t="shared" si="207"/>
        <v>electronic music</v>
      </c>
      <c r="T2221">
        <v>1440004512</v>
      </c>
      <c r="U2221">
        <v>1437412512</v>
      </c>
      <c r="V2221" s="9">
        <f t="shared" si="208"/>
        <v>42205.718888888892</v>
      </c>
      <c r="W2221" s="10">
        <f t="shared" si="209"/>
        <v>42235.718888888892</v>
      </c>
    </row>
    <row r="2222" spans="1:23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>
        <f t="shared" si="204"/>
        <v>101.14285714285714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3540</v>
      </c>
      <c r="N2222">
        <v>69</v>
      </c>
      <c r="O2222">
        <f t="shared" si="205"/>
        <v>51.304347826086953</v>
      </c>
      <c r="P2222" t="b">
        <v>1</v>
      </c>
      <c r="Q2222" t="s">
        <v>8280</v>
      </c>
      <c r="R2222" t="str">
        <f t="shared" si="206"/>
        <v>music</v>
      </c>
      <c r="S2222" t="str">
        <f t="shared" si="207"/>
        <v>electronic music</v>
      </c>
      <c r="T2222">
        <v>1374888436</v>
      </c>
      <c r="U2222">
        <v>1372296436</v>
      </c>
      <c r="V2222" s="9">
        <f t="shared" si="208"/>
        <v>41452.060601851852</v>
      </c>
      <c r="W2222" s="10">
        <f t="shared" si="209"/>
        <v>41482.060601851852</v>
      </c>
    </row>
    <row r="2223" spans="1:23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>
        <f t="shared" si="204"/>
        <v>108.11999999999999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8109</v>
      </c>
      <c r="N2223">
        <v>218</v>
      </c>
      <c r="O2223">
        <f t="shared" si="205"/>
        <v>37.197247706422019</v>
      </c>
      <c r="P2223" t="b">
        <v>1</v>
      </c>
      <c r="Q2223" t="s">
        <v>8297</v>
      </c>
      <c r="R2223" t="str">
        <f t="shared" si="206"/>
        <v>games</v>
      </c>
      <c r="S2223" t="str">
        <f t="shared" si="207"/>
        <v>tabletop games</v>
      </c>
      <c r="T2223">
        <v>1461369600</v>
      </c>
      <c r="U2223">
        <v>1458748809</v>
      </c>
      <c r="V2223" s="9">
        <f t="shared" si="208"/>
        <v>42452.666770833333</v>
      </c>
      <c r="W2223" s="10">
        <f t="shared" si="209"/>
        <v>42483</v>
      </c>
    </row>
    <row r="2224" spans="1:23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>
        <f t="shared" si="204"/>
        <v>162.6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813</v>
      </c>
      <c r="N2224">
        <v>30</v>
      </c>
      <c r="O2224">
        <f t="shared" si="205"/>
        <v>27.1</v>
      </c>
      <c r="P2224" t="b">
        <v>1</v>
      </c>
      <c r="Q2224" t="s">
        <v>8297</v>
      </c>
      <c r="R2224" t="str">
        <f t="shared" si="206"/>
        <v>games</v>
      </c>
      <c r="S2224" t="str">
        <f t="shared" si="207"/>
        <v>tabletop games</v>
      </c>
      <c r="T2224">
        <v>1327776847</v>
      </c>
      <c r="U2224">
        <v>1325184847</v>
      </c>
      <c r="V2224" s="9">
        <f t="shared" si="208"/>
        <v>40906.787581018521</v>
      </c>
      <c r="W2224" s="10">
        <f t="shared" si="209"/>
        <v>40936.787581018521</v>
      </c>
    </row>
    <row r="2225" spans="1:23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>
        <f t="shared" si="204"/>
        <v>105.80000000000001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20631</v>
      </c>
      <c r="N2225">
        <v>100</v>
      </c>
      <c r="O2225">
        <f t="shared" si="205"/>
        <v>206.31</v>
      </c>
      <c r="P2225" t="b">
        <v>1</v>
      </c>
      <c r="Q2225" t="s">
        <v>8297</v>
      </c>
      <c r="R2225" t="str">
        <f t="shared" si="206"/>
        <v>games</v>
      </c>
      <c r="S2225" t="str">
        <f t="shared" si="207"/>
        <v>tabletop games</v>
      </c>
      <c r="T2225">
        <v>1435418568</v>
      </c>
      <c r="U2225">
        <v>1432826568</v>
      </c>
      <c r="V2225" s="9">
        <f t="shared" si="208"/>
        <v>42152.640833333338</v>
      </c>
      <c r="W2225" s="10">
        <f t="shared" si="209"/>
        <v>42182.640833333338</v>
      </c>
    </row>
    <row r="2226" spans="1:23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>
        <f t="shared" si="204"/>
        <v>243.15000000000003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24315</v>
      </c>
      <c r="N2226">
        <v>296</v>
      </c>
      <c r="O2226">
        <f t="shared" si="205"/>
        <v>82.145270270270274</v>
      </c>
      <c r="P2226" t="b">
        <v>1</v>
      </c>
      <c r="Q2226" t="s">
        <v>8297</v>
      </c>
      <c r="R2226" t="str">
        <f t="shared" si="206"/>
        <v>games</v>
      </c>
      <c r="S2226" t="str">
        <f t="shared" si="207"/>
        <v>tabletop games</v>
      </c>
      <c r="T2226">
        <v>1477767600</v>
      </c>
      <c r="U2226">
        <v>1475337675</v>
      </c>
      <c r="V2226" s="9">
        <f t="shared" si="208"/>
        <v>42644.667534722219</v>
      </c>
      <c r="W2226" s="10">
        <f t="shared" si="209"/>
        <v>42672.791666666672</v>
      </c>
    </row>
    <row r="2227" spans="1:23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>
        <f t="shared" si="204"/>
        <v>944.83338095238094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198415.01</v>
      </c>
      <c r="N2227">
        <v>1204</v>
      </c>
      <c r="O2227">
        <f t="shared" si="205"/>
        <v>164.79651993355483</v>
      </c>
      <c r="P2227" t="b">
        <v>1</v>
      </c>
      <c r="Q2227" t="s">
        <v>8297</v>
      </c>
      <c r="R2227" t="str">
        <f t="shared" si="206"/>
        <v>games</v>
      </c>
      <c r="S2227" t="str">
        <f t="shared" si="207"/>
        <v>tabletop games</v>
      </c>
      <c r="T2227">
        <v>1411326015</v>
      </c>
      <c r="U2227">
        <v>1408734015</v>
      </c>
      <c r="V2227" s="9">
        <f t="shared" si="208"/>
        <v>41873.79184027778</v>
      </c>
      <c r="W2227" s="10">
        <f t="shared" si="209"/>
        <v>41903.79184027778</v>
      </c>
    </row>
    <row r="2228" spans="1:23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>
        <f t="shared" si="204"/>
        <v>108.46283333333334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19523.310000000001</v>
      </c>
      <c r="N2228">
        <v>321</v>
      </c>
      <c r="O2228">
        <f t="shared" si="205"/>
        <v>60.820280373831778</v>
      </c>
      <c r="P2228" t="b">
        <v>1</v>
      </c>
      <c r="Q2228" t="s">
        <v>8297</v>
      </c>
      <c r="R2228" t="str">
        <f t="shared" si="206"/>
        <v>games</v>
      </c>
      <c r="S2228" t="str">
        <f t="shared" si="207"/>
        <v>tabletop games</v>
      </c>
      <c r="T2228">
        <v>1455253140</v>
      </c>
      <c r="U2228">
        <v>1452625822</v>
      </c>
      <c r="V2228" s="9">
        <f t="shared" si="208"/>
        <v>42381.79886574074</v>
      </c>
      <c r="W2228" s="10">
        <f t="shared" si="209"/>
        <v>42412.207638888889</v>
      </c>
    </row>
    <row r="2229" spans="1:23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>
        <f t="shared" si="204"/>
        <v>157.37692307692308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20459</v>
      </c>
      <c r="N2229">
        <v>301</v>
      </c>
      <c r="O2229">
        <f t="shared" si="205"/>
        <v>67.970099667774093</v>
      </c>
      <c r="P2229" t="b">
        <v>1</v>
      </c>
      <c r="Q2229" t="s">
        <v>8297</v>
      </c>
      <c r="R2229" t="str">
        <f t="shared" si="206"/>
        <v>games</v>
      </c>
      <c r="S2229" t="str">
        <f t="shared" si="207"/>
        <v>tabletop games</v>
      </c>
      <c r="T2229">
        <v>1384374155</v>
      </c>
      <c r="U2229">
        <v>1381778555</v>
      </c>
      <c r="V2229" s="9">
        <f t="shared" si="208"/>
        <v>41561.807349537034</v>
      </c>
      <c r="W2229" s="10">
        <f t="shared" si="209"/>
        <v>41591.849016203705</v>
      </c>
    </row>
    <row r="2230" spans="1:23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>
        <f t="shared" si="204"/>
        <v>1174.49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11744.9</v>
      </c>
      <c r="N2230">
        <v>144</v>
      </c>
      <c r="O2230">
        <f t="shared" si="205"/>
        <v>81.561805555555551</v>
      </c>
      <c r="P2230" t="b">
        <v>1</v>
      </c>
      <c r="Q2230" t="s">
        <v>8297</v>
      </c>
      <c r="R2230" t="str">
        <f t="shared" si="206"/>
        <v>games</v>
      </c>
      <c r="S2230" t="str">
        <f t="shared" si="207"/>
        <v>tabletop games</v>
      </c>
      <c r="T2230">
        <v>1439707236</v>
      </c>
      <c r="U2230">
        <v>1437115236</v>
      </c>
      <c r="V2230" s="9">
        <f t="shared" si="208"/>
        <v>42202.278194444443</v>
      </c>
      <c r="W2230" s="10">
        <f t="shared" si="209"/>
        <v>42232.278194444443</v>
      </c>
    </row>
    <row r="2231" spans="1:23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>
        <f t="shared" si="204"/>
        <v>171.04755366949576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13704.33</v>
      </c>
      <c r="N2231">
        <v>539</v>
      </c>
      <c r="O2231">
        <f t="shared" si="205"/>
        <v>25.42547309833024</v>
      </c>
      <c r="P2231" t="b">
        <v>1</v>
      </c>
      <c r="Q2231" t="s">
        <v>8297</v>
      </c>
      <c r="R2231" t="str">
        <f t="shared" si="206"/>
        <v>games</v>
      </c>
      <c r="S2231" t="str">
        <f t="shared" si="207"/>
        <v>tabletop games</v>
      </c>
      <c r="T2231">
        <v>1378180800</v>
      </c>
      <c r="U2231">
        <v>1375113391</v>
      </c>
      <c r="V2231" s="9">
        <f t="shared" si="208"/>
        <v>41484.664247685185</v>
      </c>
      <c r="W2231" s="10">
        <f t="shared" si="209"/>
        <v>41520.166666666664</v>
      </c>
    </row>
    <row r="2232" spans="1:23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>
        <f t="shared" si="204"/>
        <v>125.95294117647057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10706</v>
      </c>
      <c r="N2232">
        <v>498</v>
      </c>
      <c r="O2232">
        <f t="shared" si="205"/>
        <v>21.497991967871485</v>
      </c>
      <c r="P2232" t="b">
        <v>1</v>
      </c>
      <c r="Q2232" t="s">
        <v>8297</v>
      </c>
      <c r="R2232" t="str">
        <f t="shared" si="206"/>
        <v>games</v>
      </c>
      <c r="S2232" t="str">
        <f t="shared" si="207"/>
        <v>tabletop games</v>
      </c>
      <c r="T2232">
        <v>1398460127</v>
      </c>
      <c r="U2232">
        <v>1395868127</v>
      </c>
      <c r="V2232" s="9">
        <f t="shared" si="208"/>
        <v>41724.881099537037</v>
      </c>
      <c r="W2232" s="10">
        <f t="shared" si="209"/>
        <v>41754.881099537037</v>
      </c>
    </row>
    <row r="2233" spans="1:23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>
        <f t="shared" si="204"/>
        <v>1212.1296000000002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30303.24</v>
      </c>
      <c r="N2233">
        <v>1113</v>
      </c>
      <c r="O2233">
        <f t="shared" si="205"/>
        <v>27.226630727762803</v>
      </c>
      <c r="P2233" t="b">
        <v>1</v>
      </c>
      <c r="Q2233" t="s">
        <v>8297</v>
      </c>
      <c r="R2233" t="str">
        <f t="shared" si="206"/>
        <v>games</v>
      </c>
      <c r="S2233" t="str">
        <f t="shared" si="207"/>
        <v>tabletop games</v>
      </c>
      <c r="T2233">
        <v>1372136400</v>
      </c>
      <c r="U2233">
        <v>1369864301</v>
      </c>
      <c r="V2233" s="9">
        <f t="shared" si="208"/>
        <v>41423.910891203705</v>
      </c>
      <c r="W2233" s="10">
        <f t="shared" si="209"/>
        <v>41450.208333333336</v>
      </c>
    </row>
    <row r="2234" spans="1:23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>
        <f t="shared" si="204"/>
        <v>495.8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24790</v>
      </c>
      <c r="N2234">
        <v>988</v>
      </c>
      <c r="O2234">
        <f t="shared" si="205"/>
        <v>25.091093117408906</v>
      </c>
      <c r="P2234" t="b">
        <v>1</v>
      </c>
      <c r="Q2234" t="s">
        <v>8297</v>
      </c>
      <c r="R2234" t="str">
        <f t="shared" si="206"/>
        <v>games</v>
      </c>
      <c r="S2234" t="str">
        <f t="shared" si="207"/>
        <v>tabletop games</v>
      </c>
      <c r="T2234">
        <v>1405738800</v>
      </c>
      <c r="U2234">
        <v>1402945408</v>
      </c>
      <c r="V2234" s="9">
        <f t="shared" si="208"/>
        <v>41806.794074074074</v>
      </c>
      <c r="W2234" s="10">
        <f t="shared" si="209"/>
        <v>41839.125</v>
      </c>
    </row>
    <row r="2235" spans="1:23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>
        <f t="shared" si="204"/>
        <v>332.03999999999996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8301</v>
      </c>
      <c r="N2235">
        <v>391</v>
      </c>
      <c r="O2235">
        <f t="shared" si="205"/>
        <v>21.230179028132991</v>
      </c>
      <c r="P2235" t="b">
        <v>1</v>
      </c>
      <c r="Q2235" t="s">
        <v>8297</v>
      </c>
      <c r="R2235" t="str">
        <f t="shared" si="206"/>
        <v>games</v>
      </c>
      <c r="S2235" t="str">
        <f t="shared" si="207"/>
        <v>tabletop games</v>
      </c>
      <c r="T2235">
        <v>1450051200</v>
      </c>
      <c r="U2235">
        <v>1448269539</v>
      </c>
      <c r="V2235" s="9">
        <f t="shared" si="208"/>
        <v>42331.378923611104</v>
      </c>
      <c r="W2235" s="10">
        <f t="shared" si="209"/>
        <v>42352</v>
      </c>
    </row>
    <row r="2236" spans="1:23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>
        <f t="shared" si="204"/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1165</v>
      </c>
      <c r="N2236">
        <v>28</v>
      </c>
      <c r="O2236">
        <f t="shared" si="205"/>
        <v>41.607142857142854</v>
      </c>
      <c r="P2236" t="b">
        <v>1</v>
      </c>
      <c r="Q2236" t="s">
        <v>8297</v>
      </c>
      <c r="R2236" t="str">
        <f t="shared" si="206"/>
        <v>games</v>
      </c>
      <c r="S2236" t="str">
        <f t="shared" si="207"/>
        <v>tabletop games</v>
      </c>
      <c r="T2236">
        <v>1483645647</v>
      </c>
      <c r="U2236">
        <v>1481053647</v>
      </c>
      <c r="V2236" s="9">
        <f t="shared" si="208"/>
        <v>42710.824618055558</v>
      </c>
      <c r="W2236" s="10">
        <f t="shared" si="209"/>
        <v>42740.824618055558</v>
      </c>
    </row>
    <row r="2237" spans="1:23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>
        <f t="shared" si="204"/>
        <v>153.3153846153846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19931</v>
      </c>
      <c r="N2237">
        <v>147</v>
      </c>
      <c r="O2237">
        <f t="shared" si="205"/>
        <v>135.58503401360545</v>
      </c>
      <c r="P2237" t="b">
        <v>1</v>
      </c>
      <c r="Q2237" t="s">
        <v>8297</v>
      </c>
      <c r="R2237" t="str">
        <f t="shared" si="206"/>
        <v>games</v>
      </c>
      <c r="S2237" t="str">
        <f t="shared" si="207"/>
        <v>tabletop games</v>
      </c>
      <c r="T2237">
        <v>1427585511</v>
      </c>
      <c r="U2237">
        <v>1424997111</v>
      </c>
      <c r="V2237" s="9">
        <f t="shared" si="208"/>
        <v>42062.022118055553</v>
      </c>
      <c r="W2237" s="10">
        <f t="shared" si="209"/>
        <v>42091.980451388896</v>
      </c>
    </row>
    <row r="2238" spans="1:23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>
        <f t="shared" si="204"/>
        <v>537.10714285714289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15039</v>
      </c>
      <c r="N2238">
        <v>680</v>
      </c>
      <c r="O2238">
        <f t="shared" si="205"/>
        <v>22.116176470588236</v>
      </c>
      <c r="P2238" t="b">
        <v>1</v>
      </c>
      <c r="Q2238" t="s">
        <v>8297</v>
      </c>
      <c r="R2238" t="str">
        <f t="shared" si="206"/>
        <v>games</v>
      </c>
      <c r="S2238" t="str">
        <f t="shared" si="207"/>
        <v>tabletop games</v>
      </c>
      <c r="T2238">
        <v>1454338123</v>
      </c>
      <c r="U2238">
        <v>1451746123</v>
      </c>
      <c r="V2238" s="9">
        <f t="shared" si="208"/>
        <v>42371.617164351846</v>
      </c>
      <c r="W2238" s="10">
        <f t="shared" si="209"/>
        <v>42401.617164351846</v>
      </c>
    </row>
    <row r="2239" spans="1:23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>
        <f t="shared" si="204"/>
        <v>352.92777777777775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63527</v>
      </c>
      <c r="N2239">
        <v>983</v>
      </c>
      <c r="O2239">
        <f t="shared" si="205"/>
        <v>64.625635808748726</v>
      </c>
      <c r="P2239" t="b">
        <v>1</v>
      </c>
      <c r="Q2239" t="s">
        <v>8297</v>
      </c>
      <c r="R2239" t="str">
        <f t="shared" si="206"/>
        <v>games</v>
      </c>
      <c r="S2239" t="str">
        <f t="shared" si="207"/>
        <v>tabletop games</v>
      </c>
      <c r="T2239">
        <v>1415779140</v>
      </c>
      <c r="U2239">
        <v>1412294683</v>
      </c>
      <c r="V2239" s="9">
        <f t="shared" si="208"/>
        <v>41915.003275462965</v>
      </c>
      <c r="W2239" s="10">
        <f t="shared" si="209"/>
        <v>41955.332638888889</v>
      </c>
    </row>
    <row r="2240" spans="1:23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>
        <f t="shared" si="204"/>
        <v>137.4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5496</v>
      </c>
      <c r="N2240">
        <v>79</v>
      </c>
      <c r="O2240">
        <f t="shared" si="205"/>
        <v>69.569620253164558</v>
      </c>
      <c r="P2240" t="b">
        <v>1</v>
      </c>
      <c r="Q2240" t="s">
        <v>8297</v>
      </c>
      <c r="R2240" t="str">
        <f t="shared" si="206"/>
        <v>games</v>
      </c>
      <c r="S2240" t="str">
        <f t="shared" si="207"/>
        <v>tabletop games</v>
      </c>
      <c r="T2240">
        <v>1489157716</v>
      </c>
      <c r="U2240">
        <v>1486565716</v>
      </c>
      <c r="V2240" s="9">
        <f t="shared" si="208"/>
        <v>42774.621712962966</v>
      </c>
      <c r="W2240" s="10">
        <f t="shared" si="209"/>
        <v>42804.621712962966</v>
      </c>
    </row>
    <row r="2241" spans="1:23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>
        <f t="shared" si="204"/>
        <v>128.02668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32006.67</v>
      </c>
      <c r="N2241">
        <v>426</v>
      </c>
      <c r="O2241">
        <f t="shared" si="205"/>
        <v>75.133028169014082</v>
      </c>
      <c r="P2241" t="b">
        <v>1</v>
      </c>
      <c r="Q2241" t="s">
        <v>8297</v>
      </c>
      <c r="R2241" t="str">
        <f t="shared" si="206"/>
        <v>games</v>
      </c>
      <c r="S2241" t="str">
        <f t="shared" si="207"/>
        <v>tabletop games</v>
      </c>
      <c r="T2241">
        <v>1385870520</v>
      </c>
      <c r="U2241">
        <v>1382742014</v>
      </c>
      <c r="V2241" s="9">
        <f t="shared" si="208"/>
        <v>41572.958495370374</v>
      </c>
      <c r="W2241" s="10">
        <f t="shared" si="209"/>
        <v>41609.168055555558</v>
      </c>
    </row>
    <row r="2242" spans="1:23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>
        <f t="shared" si="204"/>
        <v>270.68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13534</v>
      </c>
      <c r="N2242">
        <v>96</v>
      </c>
      <c r="O2242">
        <f t="shared" si="205"/>
        <v>140.97916666666666</v>
      </c>
      <c r="P2242" t="b">
        <v>1</v>
      </c>
      <c r="Q2242" t="s">
        <v>8297</v>
      </c>
      <c r="R2242" t="str">
        <f t="shared" si="206"/>
        <v>games</v>
      </c>
      <c r="S2242" t="str">
        <f t="shared" si="207"/>
        <v>tabletop games</v>
      </c>
      <c r="T2242">
        <v>1461354544</v>
      </c>
      <c r="U2242">
        <v>1458762544</v>
      </c>
      <c r="V2242" s="9">
        <f t="shared" si="208"/>
        <v>42452.825740740736</v>
      </c>
      <c r="W2242" s="10">
        <f t="shared" si="209"/>
        <v>42482.825740740736</v>
      </c>
    </row>
    <row r="2243" spans="1:23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>
        <f t="shared" ref="F2243:F2306" si="210">(E2243/D2243)*100</f>
        <v>806.4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8064</v>
      </c>
      <c r="N2243">
        <v>163</v>
      </c>
      <c r="O2243">
        <f t="shared" ref="O2243:O2306" si="211">M2243/N2243</f>
        <v>49.472392638036808</v>
      </c>
      <c r="P2243" t="b">
        <v>1</v>
      </c>
      <c r="Q2243" t="s">
        <v>8297</v>
      </c>
      <c r="R2243" t="str">
        <f t="shared" ref="R2243:R2306" si="212">LEFT(Q2243,SEARCH("/",Q2243,1)-1)</f>
        <v>games</v>
      </c>
      <c r="S2243" t="str">
        <f t="shared" ref="S2243:S2306" si="213">RIGHT(Q2243,LEN(Q2243)-FIND("/",Q2243))</f>
        <v>tabletop games</v>
      </c>
      <c r="T2243">
        <v>1488484300</v>
      </c>
      <c r="U2243">
        <v>1485892300</v>
      </c>
      <c r="V2243" s="9">
        <f t="shared" ref="V2243:V2306" si="214">(((U2243/60)/60)/24)+DATE(1970,1,1)</f>
        <v>42766.827546296292</v>
      </c>
      <c r="W2243" s="10">
        <f t="shared" ref="W2243:W2306" si="215">(((T2243/60)/60)/24)+DATE(1970,1,1)</f>
        <v>42796.827546296292</v>
      </c>
    </row>
    <row r="2244" spans="1:23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>
        <f t="shared" si="210"/>
        <v>1360.0976000000001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136009.76</v>
      </c>
      <c r="N2244">
        <v>2525</v>
      </c>
      <c r="O2244">
        <f t="shared" si="211"/>
        <v>53.865251485148519</v>
      </c>
      <c r="P2244" t="b">
        <v>1</v>
      </c>
      <c r="Q2244" t="s">
        <v>8297</v>
      </c>
      <c r="R2244" t="str">
        <f t="shared" si="212"/>
        <v>games</v>
      </c>
      <c r="S2244" t="str">
        <f t="shared" si="213"/>
        <v>tabletop games</v>
      </c>
      <c r="T2244">
        <v>1385521320</v>
      </c>
      <c r="U2244">
        <v>1382449733</v>
      </c>
      <c r="V2244" s="9">
        <f t="shared" si="214"/>
        <v>41569.575613425928</v>
      </c>
      <c r="W2244" s="10">
        <f t="shared" si="215"/>
        <v>41605.126388888886</v>
      </c>
    </row>
    <row r="2245" spans="1:23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>
        <f t="shared" si="210"/>
        <v>930250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9302.5</v>
      </c>
      <c r="N2245">
        <v>2035</v>
      </c>
      <c r="O2245">
        <f t="shared" si="211"/>
        <v>4.5712530712530715</v>
      </c>
      <c r="P2245" t="b">
        <v>1</v>
      </c>
      <c r="Q2245" t="s">
        <v>8297</v>
      </c>
      <c r="R2245" t="str">
        <f t="shared" si="212"/>
        <v>games</v>
      </c>
      <c r="S2245" t="str">
        <f t="shared" si="213"/>
        <v>tabletop games</v>
      </c>
      <c r="T2245">
        <v>1489374000</v>
      </c>
      <c r="U2245">
        <v>1488823290</v>
      </c>
      <c r="V2245" s="9">
        <f t="shared" si="214"/>
        <v>42800.751041666663</v>
      </c>
      <c r="W2245" s="10">
        <f t="shared" si="215"/>
        <v>42807.125</v>
      </c>
    </row>
    <row r="2246" spans="1:23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>
        <f t="shared" si="210"/>
        <v>377.02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18851</v>
      </c>
      <c r="N2246">
        <v>290</v>
      </c>
      <c r="O2246">
        <f t="shared" si="211"/>
        <v>65.00344827586207</v>
      </c>
      <c r="P2246" t="b">
        <v>1</v>
      </c>
      <c r="Q2246" t="s">
        <v>8297</v>
      </c>
      <c r="R2246" t="str">
        <f t="shared" si="212"/>
        <v>games</v>
      </c>
      <c r="S2246" t="str">
        <f t="shared" si="213"/>
        <v>tabletop games</v>
      </c>
      <c r="T2246">
        <v>1476649800</v>
      </c>
      <c r="U2246">
        <v>1475609946</v>
      </c>
      <c r="V2246" s="9">
        <f t="shared" si="214"/>
        <v>42647.818819444445</v>
      </c>
      <c r="W2246" s="10">
        <f t="shared" si="215"/>
        <v>42659.854166666672</v>
      </c>
    </row>
    <row r="2247" spans="1:23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>
        <f t="shared" si="210"/>
        <v>2647.0250000000001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105881</v>
      </c>
      <c r="N2247">
        <v>1980</v>
      </c>
      <c r="O2247">
        <f t="shared" si="211"/>
        <v>53.475252525252522</v>
      </c>
      <c r="P2247" t="b">
        <v>1</v>
      </c>
      <c r="Q2247" t="s">
        <v>8297</v>
      </c>
      <c r="R2247" t="str">
        <f t="shared" si="212"/>
        <v>games</v>
      </c>
      <c r="S2247" t="str">
        <f t="shared" si="213"/>
        <v>tabletop games</v>
      </c>
      <c r="T2247">
        <v>1393005600</v>
      </c>
      <c r="U2247">
        <v>1390323617</v>
      </c>
      <c r="V2247" s="9">
        <f t="shared" si="214"/>
        <v>41660.708530092597</v>
      </c>
      <c r="W2247" s="10">
        <f t="shared" si="215"/>
        <v>41691.75</v>
      </c>
    </row>
    <row r="2248" spans="1:23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>
        <f t="shared" si="210"/>
        <v>100.12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2503</v>
      </c>
      <c r="N2248">
        <v>57</v>
      </c>
      <c r="O2248">
        <f t="shared" si="211"/>
        <v>43.912280701754383</v>
      </c>
      <c r="P2248" t="b">
        <v>1</v>
      </c>
      <c r="Q2248" t="s">
        <v>8297</v>
      </c>
      <c r="R2248" t="str">
        <f t="shared" si="212"/>
        <v>games</v>
      </c>
      <c r="S2248" t="str">
        <f t="shared" si="213"/>
        <v>tabletop games</v>
      </c>
      <c r="T2248">
        <v>1441393210</v>
      </c>
      <c r="U2248">
        <v>1438801210</v>
      </c>
      <c r="V2248" s="9">
        <f t="shared" si="214"/>
        <v>42221.79178240741</v>
      </c>
      <c r="W2248" s="10">
        <f t="shared" si="215"/>
        <v>42251.79178240741</v>
      </c>
    </row>
    <row r="2249" spans="1:23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>
        <f t="shared" si="210"/>
        <v>104.45405405405405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19324</v>
      </c>
      <c r="N2249">
        <v>380</v>
      </c>
      <c r="O2249">
        <f t="shared" si="211"/>
        <v>50.852631578947367</v>
      </c>
      <c r="P2249" t="b">
        <v>1</v>
      </c>
      <c r="Q2249" t="s">
        <v>8297</v>
      </c>
      <c r="R2249" t="str">
        <f t="shared" si="212"/>
        <v>games</v>
      </c>
      <c r="S2249" t="str">
        <f t="shared" si="213"/>
        <v>tabletop games</v>
      </c>
      <c r="T2249">
        <v>1438185565</v>
      </c>
      <c r="U2249">
        <v>1436975965</v>
      </c>
      <c r="V2249" s="9">
        <f t="shared" si="214"/>
        <v>42200.666261574079</v>
      </c>
      <c r="W2249" s="10">
        <f t="shared" si="215"/>
        <v>42214.666261574079</v>
      </c>
    </row>
    <row r="2250" spans="1:23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>
        <f t="shared" si="210"/>
        <v>107.21428571428571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7505</v>
      </c>
      <c r="N2250">
        <v>128</v>
      </c>
      <c r="O2250">
        <f t="shared" si="211"/>
        <v>58.6328125</v>
      </c>
      <c r="P2250" t="b">
        <v>1</v>
      </c>
      <c r="Q2250" t="s">
        <v>8297</v>
      </c>
      <c r="R2250" t="str">
        <f t="shared" si="212"/>
        <v>games</v>
      </c>
      <c r="S2250" t="str">
        <f t="shared" si="213"/>
        <v>tabletop games</v>
      </c>
      <c r="T2250">
        <v>1481749278</v>
      </c>
      <c r="U2250">
        <v>1479157278</v>
      </c>
      <c r="V2250" s="9">
        <f t="shared" si="214"/>
        <v>42688.875902777778</v>
      </c>
      <c r="W2250" s="10">
        <f t="shared" si="215"/>
        <v>42718.875902777778</v>
      </c>
    </row>
    <row r="2251" spans="1:23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>
        <f t="shared" si="210"/>
        <v>168.77142857142857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5907</v>
      </c>
      <c r="N2251">
        <v>180</v>
      </c>
      <c r="O2251">
        <f t="shared" si="211"/>
        <v>32.81666666666667</v>
      </c>
      <c r="P2251" t="b">
        <v>1</v>
      </c>
      <c r="Q2251" t="s">
        <v>8297</v>
      </c>
      <c r="R2251" t="str">
        <f t="shared" si="212"/>
        <v>games</v>
      </c>
      <c r="S2251" t="str">
        <f t="shared" si="213"/>
        <v>tabletop games</v>
      </c>
      <c r="T2251">
        <v>1364917965</v>
      </c>
      <c r="U2251">
        <v>1362329565</v>
      </c>
      <c r="V2251" s="9">
        <f t="shared" si="214"/>
        <v>41336.703298611108</v>
      </c>
      <c r="W2251" s="10">
        <f t="shared" si="215"/>
        <v>41366.661631944444</v>
      </c>
    </row>
    <row r="2252" spans="1:23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>
        <f t="shared" si="210"/>
        <v>975.11200000000008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243778</v>
      </c>
      <c r="N2252">
        <v>571</v>
      </c>
      <c r="O2252">
        <f t="shared" si="211"/>
        <v>426.93169877408059</v>
      </c>
      <c r="P2252" t="b">
        <v>1</v>
      </c>
      <c r="Q2252" t="s">
        <v>8297</v>
      </c>
      <c r="R2252" t="str">
        <f t="shared" si="212"/>
        <v>games</v>
      </c>
      <c r="S2252" t="str">
        <f t="shared" si="213"/>
        <v>tabletop games</v>
      </c>
      <c r="T2252">
        <v>1480727273</v>
      </c>
      <c r="U2252">
        <v>1478131673</v>
      </c>
      <c r="V2252" s="9">
        <f t="shared" si="214"/>
        <v>42677.005474537036</v>
      </c>
      <c r="W2252" s="10">
        <f t="shared" si="215"/>
        <v>42707.0471412037</v>
      </c>
    </row>
    <row r="2253" spans="1:23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>
        <f t="shared" si="210"/>
        <v>134.44929411764704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11428.19</v>
      </c>
      <c r="N2253">
        <v>480</v>
      </c>
      <c r="O2253">
        <f t="shared" si="211"/>
        <v>23.808729166666669</v>
      </c>
      <c r="P2253" t="b">
        <v>1</v>
      </c>
      <c r="Q2253" t="s">
        <v>8297</v>
      </c>
      <c r="R2253" t="str">
        <f t="shared" si="212"/>
        <v>games</v>
      </c>
      <c r="S2253" t="str">
        <f t="shared" si="213"/>
        <v>tabletop games</v>
      </c>
      <c r="T2253">
        <v>1408177077</v>
      </c>
      <c r="U2253">
        <v>1406362677</v>
      </c>
      <c r="V2253" s="9">
        <f t="shared" si="214"/>
        <v>41846.34579861111</v>
      </c>
      <c r="W2253" s="10">
        <f t="shared" si="215"/>
        <v>41867.34579861111</v>
      </c>
    </row>
    <row r="2254" spans="1:23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>
        <f t="shared" si="210"/>
        <v>272.27777777777777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24505</v>
      </c>
      <c r="N2254">
        <v>249</v>
      </c>
      <c r="O2254">
        <f t="shared" si="211"/>
        <v>98.413654618473899</v>
      </c>
      <c r="P2254" t="b">
        <v>1</v>
      </c>
      <c r="Q2254" t="s">
        <v>8297</v>
      </c>
      <c r="R2254" t="str">
        <f t="shared" si="212"/>
        <v>games</v>
      </c>
      <c r="S2254" t="str">
        <f t="shared" si="213"/>
        <v>tabletop games</v>
      </c>
      <c r="T2254">
        <v>1470469938</v>
      </c>
      <c r="U2254">
        <v>1469173938</v>
      </c>
      <c r="V2254" s="9">
        <f t="shared" si="214"/>
        <v>42573.327986111108</v>
      </c>
      <c r="W2254" s="10">
        <f t="shared" si="215"/>
        <v>42588.327986111108</v>
      </c>
    </row>
    <row r="2255" spans="1:23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>
        <f t="shared" si="210"/>
        <v>112.6875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9015</v>
      </c>
      <c r="N2255">
        <v>84</v>
      </c>
      <c r="O2255">
        <f t="shared" si="211"/>
        <v>107.32142857142857</v>
      </c>
      <c r="P2255" t="b">
        <v>1</v>
      </c>
      <c r="Q2255" t="s">
        <v>8297</v>
      </c>
      <c r="R2255" t="str">
        <f t="shared" si="212"/>
        <v>games</v>
      </c>
      <c r="S2255" t="str">
        <f t="shared" si="213"/>
        <v>tabletop games</v>
      </c>
      <c r="T2255">
        <v>1447862947</v>
      </c>
      <c r="U2255">
        <v>1445267347</v>
      </c>
      <c r="V2255" s="9">
        <f t="shared" si="214"/>
        <v>42296.631331018521</v>
      </c>
      <c r="W2255" s="10">
        <f t="shared" si="215"/>
        <v>42326.672997685186</v>
      </c>
    </row>
    <row r="2256" spans="1:23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>
        <f t="shared" si="210"/>
        <v>459.8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2299</v>
      </c>
      <c r="N2256">
        <v>197</v>
      </c>
      <c r="O2256">
        <f t="shared" si="211"/>
        <v>11.67005076142132</v>
      </c>
      <c r="P2256" t="b">
        <v>1</v>
      </c>
      <c r="Q2256" t="s">
        <v>8297</v>
      </c>
      <c r="R2256" t="str">
        <f t="shared" si="212"/>
        <v>games</v>
      </c>
      <c r="S2256" t="str">
        <f t="shared" si="213"/>
        <v>tabletop games</v>
      </c>
      <c r="T2256">
        <v>1485271968</v>
      </c>
      <c r="U2256">
        <v>1484667168</v>
      </c>
      <c r="V2256" s="9">
        <f t="shared" si="214"/>
        <v>42752.647777777776</v>
      </c>
      <c r="W2256" s="10">
        <f t="shared" si="215"/>
        <v>42759.647777777776</v>
      </c>
    </row>
    <row r="2257" spans="1:23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>
        <f t="shared" si="210"/>
        <v>286.65822784810126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11323</v>
      </c>
      <c r="N2257">
        <v>271</v>
      </c>
      <c r="O2257">
        <f t="shared" si="211"/>
        <v>41.782287822878232</v>
      </c>
      <c r="P2257" t="b">
        <v>1</v>
      </c>
      <c r="Q2257" t="s">
        <v>8297</v>
      </c>
      <c r="R2257" t="str">
        <f t="shared" si="212"/>
        <v>games</v>
      </c>
      <c r="S2257" t="str">
        <f t="shared" si="213"/>
        <v>tabletop games</v>
      </c>
      <c r="T2257">
        <v>1462661451</v>
      </c>
      <c r="U2257">
        <v>1460069451</v>
      </c>
      <c r="V2257" s="9">
        <f t="shared" si="214"/>
        <v>42467.951979166668</v>
      </c>
      <c r="W2257" s="10">
        <f t="shared" si="215"/>
        <v>42497.951979166668</v>
      </c>
    </row>
    <row r="2258" spans="1:23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>
        <f t="shared" si="210"/>
        <v>222.70833333333334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1069</v>
      </c>
      <c r="N2258">
        <v>50</v>
      </c>
      <c r="O2258">
        <f t="shared" si="211"/>
        <v>21.38</v>
      </c>
      <c r="P2258" t="b">
        <v>1</v>
      </c>
      <c r="Q2258" t="s">
        <v>8297</v>
      </c>
      <c r="R2258" t="str">
        <f t="shared" si="212"/>
        <v>games</v>
      </c>
      <c r="S2258" t="str">
        <f t="shared" si="213"/>
        <v>tabletop games</v>
      </c>
      <c r="T2258">
        <v>1479811846</v>
      </c>
      <c r="U2258">
        <v>1478602246</v>
      </c>
      <c r="V2258" s="9">
        <f t="shared" si="214"/>
        <v>42682.451921296291</v>
      </c>
      <c r="W2258" s="10">
        <f t="shared" si="215"/>
        <v>42696.451921296291</v>
      </c>
    </row>
    <row r="2259" spans="1:23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>
        <f t="shared" si="210"/>
        <v>636.14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15903.5</v>
      </c>
      <c r="N2259">
        <v>169</v>
      </c>
      <c r="O2259">
        <f t="shared" si="211"/>
        <v>94.103550295857985</v>
      </c>
      <c r="P2259" t="b">
        <v>1</v>
      </c>
      <c r="Q2259" t="s">
        <v>8297</v>
      </c>
      <c r="R2259" t="str">
        <f t="shared" si="212"/>
        <v>games</v>
      </c>
      <c r="S2259" t="str">
        <f t="shared" si="213"/>
        <v>tabletop games</v>
      </c>
      <c r="T2259">
        <v>1466377200</v>
      </c>
      <c r="U2259">
        <v>1463351329</v>
      </c>
      <c r="V2259" s="9">
        <f t="shared" si="214"/>
        <v>42505.936678240745</v>
      </c>
      <c r="W2259" s="10">
        <f t="shared" si="215"/>
        <v>42540.958333333328</v>
      </c>
    </row>
    <row r="2260" spans="1:23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>
        <f t="shared" si="210"/>
        <v>146.5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3223</v>
      </c>
      <c r="N2260">
        <v>205</v>
      </c>
      <c r="O2260">
        <f t="shared" si="211"/>
        <v>15.721951219512196</v>
      </c>
      <c r="P2260" t="b">
        <v>1</v>
      </c>
      <c r="Q2260" t="s">
        <v>8297</v>
      </c>
      <c r="R2260" t="str">
        <f t="shared" si="212"/>
        <v>games</v>
      </c>
      <c r="S2260" t="str">
        <f t="shared" si="213"/>
        <v>tabletop games</v>
      </c>
      <c r="T2260">
        <v>1434045687</v>
      </c>
      <c r="U2260">
        <v>1431453687</v>
      </c>
      <c r="V2260" s="9">
        <f t="shared" si="214"/>
        <v>42136.75100694444</v>
      </c>
      <c r="W2260" s="10">
        <f t="shared" si="215"/>
        <v>42166.75100694444</v>
      </c>
    </row>
    <row r="2261" spans="1:23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>
        <f t="shared" si="210"/>
        <v>1867.1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18671</v>
      </c>
      <c r="N2261">
        <v>206</v>
      </c>
      <c r="O2261">
        <f t="shared" si="211"/>
        <v>90.635922330097088</v>
      </c>
      <c r="P2261" t="b">
        <v>1</v>
      </c>
      <c r="Q2261" t="s">
        <v>8297</v>
      </c>
      <c r="R2261" t="str">
        <f t="shared" si="212"/>
        <v>games</v>
      </c>
      <c r="S2261" t="str">
        <f t="shared" si="213"/>
        <v>tabletop games</v>
      </c>
      <c r="T2261">
        <v>1481224736</v>
      </c>
      <c r="U2261">
        <v>1480360736</v>
      </c>
      <c r="V2261" s="9">
        <f t="shared" si="214"/>
        <v>42702.804814814815</v>
      </c>
      <c r="W2261" s="10">
        <f t="shared" si="215"/>
        <v>42712.804814814815</v>
      </c>
    </row>
    <row r="2262" spans="1:23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>
        <f t="shared" si="210"/>
        <v>326.92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8173</v>
      </c>
      <c r="N2262">
        <v>84</v>
      </c>
      <c r="O2262">
        <f t="shared" si="211"/>
        <v>97.297619047619051</v>
      </c>
      <c r="P2262" t="b">
        <v>1</v>
      </c>
      <c r="Q2262" t="s">
        <v>8297</v>
      </c>
      <c r="R2262" t="str">
        <f t="shared" si="212"/>
        <v>games</v>
      </c>
      <c r="S2262" t="str">
        <f t="shared" si="213"/>
        <v>tabletop games</v>
      </c>
      <c r="T2262">
        <v>1395876250</v>
      </c>
      <c r="U2262">
        <v>1393287850</v>
      </c>
      <c r="V2262" s="9">
        <f t="shared" si="214"/>
        <v>41695.016782407409</v>
      </c>
      <c r="W2262" s="10">
        <f t="shared" si="215"/>
        <v>41724.975115740745</v>
      </c>
    </row>
    <row r="2263" spans="1:23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>
        <f t="shared" si="210"/>
        <v>779.5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7795</v>
      </c>
      <c r="N2263">
        <v>210</v>
      </c>
      <c r="O2263">
        <f t="shared" si="211"/>
        <v>37.11904761904762</v>
      </c>
      <c r="P2263" t="b">
        <v>1</v>
      </c>
      <c r="Q2263" t="s">
        <v>8297</v>
      </c>
      <c r="R2263" t="str">
        <f t="shared" si="212"/>
        <v>games</v>
      </c>
      <c r="S2263" t="str">
        <f t="shared" si="213"/>
        <v>tabletop games</v>
      </c>
      <c r="T2263">
        <v>1487093020</v>
      </c>
      <c r="U2263">
        <v>1485278620</v>
      </c>
      <c r="V2263" s="9">
        <f t="shared" si="214"/>
        <v>42759.724768518514</v>
      </c>
      <c r="W2263" s="10">
        <f t="shared" si="215"/>
        <v>42780.724768518514</v>
      </c>
    </row>
    <row r="2264" spans="1:23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>
        <f t="shared" si="210"/>
        <v>154.15151515151516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5087</v>
      </c>
      <c r="N2264">
        <v>181</v>
      </c>
      <c r="O2264">
        <f t="shared" si="211"/>
        <v>28.104972375690608</v>
      </c>
      <c r="P2264" t="b">
        <v>1</v>
      </c>
      <c r="Q2264" t="s">
        <v>8297</v>
      </c>
      <c r="R2264" t="str">
        <f t="shared" si="212"/>
        <v>games</v>
      </c>
      <c r="S2264" t="str">
        <f t="shared" si="213"/>
        <v>tabletop games</v>
      </c>
      <c r="T2264">
        <v>1416268800</v>
      </c>
      <c r="U2264">
        <v>1413295358</v>
      </c>
      <c r="V2264" s="9">
        <f t="shared" si="214"/>
        <v>41926.585162037038</v>
      </c>
      <c r="W2264" s="10">
        <f t="shared" si="215"/>
        <v>41961</v>
      </c>
    </row>
    <row r="2265" spans="1:23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>
        <f t="shared" si="210"/>
        <v>115.54666666666667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8666</v>
      </c>
      <c r="N2265">
        <v>60</v>
      </c>
      <c r="O2265">
        <f t="shared" si="211"/>
        <v>144.43333333333334</v>
      </c>
      <c r="P2265" t="b">
        <v>1</v>
      </c>
      <c r="Q2265" t="s">
        <v>8297</v>
      </c>
      <c r="R2265" t="str">
        <f t="shared" si="212"/>
        <v>games</v>
      </c>
      <c r="S2265" t="str">
        <f t="shared" si="213"/>
        <v>tabletop games</v>
      </c>
      <c r="T2265">
        <v>1422734313</v>
      </c>
      <c r="U2265">
        <v>1420919913</v>
      </c>
      <c r="V2265" s="9">
        <f t="shared" si="214"/>
        <v>42014.832326388889</v>
      </c>
      <c r="W2265" s="10">
        <f t="shared" si="215"/>
        <v>42035.832326388889</v>
      </c>
    </row>
    <row r="2266" spans="1:23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>
        <f t="shared" si="210"/>
        <v>180.03333333333333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10802</v>
      </c>
      <c r="N2266">
        <v>445</v>
      </c>
      <c r="O2266">
        <f t="shared" si="211"/>
        <v>24.274157303370785</v>
      </c>
      <c r="P2266" t="b">
        <v>1</v>
      </c>
      <c r="Q2266" t="s">
        <v>8297</v>
      </c>
      <c r="R2266" t="str">
        <f t="shared" si="212"/>
        <v>games</v>
      </c>
      <c r="S2266" t="str">
        <f t="shared" si="213"/>
        <v>tabletop games</v>
      </c>
      <c r="T2266">
        <v>1463972400</v>
      </c>
      <c r="U2266">
        <v>1462543114</v>
      </c>
      <c r="V2266" s="9">
        <f t="shared" si="214"/>
        <v>42496.582337962958</v>
      </c>
      <c r="W2266" s="10">
        <f t="shared" si="215"/>
        <v>42513.125</v>
      </c>
    </row>
    <row r="2267" spans="1:23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>
        <f t="shared" si="210"/>
        <v>298.5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597</v>
      </c>
      <c r="N2267">
        <v>17</v>
      </c>
      <c r="O2267">
        <f t="shared" si="211"/>
        <v>35.117647058823529</v>
      </c>
      <c r="P2267" t="b">
        <v>1</v>
      </c>
      <c r="Q2267" t="s">
        <v>8297</v>
      </c>
      <c r="R2267" t="str">
        <f t="shared" si="212"/>
        <v>games</v>
      </c>
      <c r="S2267" t="str">
        <f t="shared" si="213"/>
        <v>tabletop games</v>
      </c>
      <c r="T2267">
        <v>1479846507</v>
      </c>
      <c r="U2267">
        <v>1479241707</v>
      </c>
      <c r="V2267" s="9">
        <f t="shared" si="214"/>
        <v>42689.853090277778</v>
      </c>
      <c r="W2267" s="10">
        <f t="shared" si="215"/>
        <v>42696.853090277778</v>
      </c>
    </row>
    <row r="2268" spans="1:23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>
        <f t="shared" si="210"/>
        <v>320.26666666666665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4804</v>
      </c>
      <c r="N2268">
        <v>194</v>
      </c>
      <c r="O2268">
        <f t="shared" si="211"/>
        <v>24.762886597938145</v>
      </c>
      <c r="P2268" t="b">
        <v>1</v>
      </c>
      <c r="Q2268" t="s">
        <v>8297</v>
      </c>
      <c r="R2268" t="str">
        <f t="shared" si="212"/>
        <v>games</v>
      </c>
      <c r="S2268" t="str">
        <f t="shared" si="213"/>
        <v>tabletop games</v>
      </c>
      <c r="T2268">
        <v>1461722400</v>
      </c>
      <c r="U2268">
        <v>1460235592</v>
      </c>
      <c r="V2268" s="9">
        <f t="shared" si="214"/>
        <v>42469.874907407408</v>
      </c>
      <c r="W2268" s="10">
        <f t="shared" si="215"/>
        <v>42487.083333333328</v>
      </c>
    </row>
    <row r="2269" spans="1:23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>
        <f t="shared" si="210"/>
        <v>380.52499999999998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76105</v>
      </c>
      <c r="N2269">
        <v>404</v>
      </c>
      <c r="O2269">
        <f t="shared" si="211"/>
        <v>188.37871287128712</v>
      </c>
      <c r="P2269" t="b">
        <v>1</v>
      </c>
      <c r="Q2269" t="s">
        <v>8297</v>
      </c>
      <c r="R2269" t="str">
        <f t="shared" si="212"/>
        <v>games</v>
      </c>
      <c r="S2269" t="str">
        <f t="shared" si="213"/>
        <v>tabletop games</v>
      </c>
      <c r="T2269">
        <v>1419123600</v>
      </c>
      <c r="U2269">
        <v>1416945297</v>
      </c>
      <c r="V2269" s="9">
        <f t="shared" si="214"/>
        <v>41968.829826388886</v>
      </c>
      <c r="W2269" s="10">
        <f t="shared" si="215"/>
        <v>41994.041666666672</v>
      </c>
    </row>
    <row r="2270" spans="1:23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>
        <f t="shared" si="210"/>
        <v>102.60000000000001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28728</v>
      </c>
      <c r="N2270">
        <v>194</v>
      </c>
      <c r="O2270">
        <f t="shared" si="211"/>
        <v>148.08247422680412</v>
      </c>
      <c r="P2270" t="b">
        <v>1</v>
      </c>
      <c r="Q2270" t="s">
        <v>8297</v>
      </c>
      <c r="R2270" t="str">
        <f t="shared" si="212"/>
        <v>games</v>
      </c>
      <c r="S2270" t="str">
        <f t="shared" si="213"/>
        <v>tabletop games</v>
      </c>
      <c r="T2270">
        <v>1489283915</v>
      </c>
      <c r="U2270">
        <v>1486691915</v>
      </c>
      <c r="V2270" s="9">
        <f t="shared" si="214"/>
        <v>42776.082349537035</v>
      </c>
      <c r="W2270" s="10">
        <f t="shared" si="215"/>
        <v>42806.082349537035</v>
      </c>
    </row>
    <row r="2271" spans="1:23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>
        <f t="shared" si="210"/>
        <v>1801.64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45041</v>
      </c>
      <c r="N2271">
        <v>902</v>
      </c>
      <c r="O2271">
        <f t="shared" si="211"/>
        <v>49.934589800443462</v>
      </c>
      <c r="P2271" t="b">
        <v>1</v>
      </c>
      <c r="Q2271" t="s">
        <v>8297</v>
      </c>
      <c r="R2271" t="str">
        <f t="shared" si="212"/>
        <v>games</v>
      </c>
      <c r="S2271" t="str">
        <f t="shared" si="213"/>
        <v>tabletop games</v>
      </c>
      <c r="T2271">
        <v>1488862800</v>
      </c>
      <c r="U2271">
        <v>1486745663</v>
      </c>
      <c r="V2271" s="9">
        <f t="shared" si="214"/>
        <v>42776.704432870371</v>
      </c>
      <c r="W2271" s="10">
        <f t="shared" si="215"/>
        <v>42801.208333333328</v>
      </c>
    </row>
    <row r="2272" spans="1:23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>
        <f t="shared" si="210"/>
        <v>720.24800000000005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180062</v>
      </c>
      <c r="N2272">
        <v>1670</v>
      </c>
      <c r="O2272">
        <f t="shared" si="211"/>
        <v>107.82155688622754</v>
      </c>
      <c r="P2272" t="b">
        <v>1</v>
      </c>
      <c r="Q2272" t="s">
        <v>8297</v>
      </c>
      <c r="R2272" t="str">
        <f t="shared" si="212"/>
        <v>games</v>
      </c>
      <c r="S2272" t="str">
        <f t="shared" si="213"/>
        <v>tabletop games</v>
      </c>
      <c r="T2272">
        <v>1484085540</v>
      </c>
      <c r="U2272">
        <v>1482353513</v>
      </c>
      <c r="V2272" s="9">
        <f t="shared" si="214"/>
        <v>42725.869363425925</v>
      </c>
      <c r="W2272" s="10">
        <f t="shared" si="215"/>
        <v>42745.915972222225</v>
      </c>
    </row>
    <row r="2273" spans="1:23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>
        <f t="shared" si="210"/>
        <v>283.09000000000003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56618</v>
      </c>
      <c r="N2273">
        <v>1328</v>
      </c>
      <c r="O2273">
        <f t="shared" si="211"/>
        <v>42.63403614457831</v>
      </c>
      <c r="P2273" t="b">
        <v>1</v>
      </c>
      <c r="Q2273" t="s">
        <v>8297</v>
      </c>
      <c r="R2273" t="str">
        <f t="shared" si="212"/>
        <v>games</v>
      </c>
      <c r="S2273" t="str">
        <f t="shared" si="213"/>
        <v>tabletop games</v>
      </c>
      <c r="T2273">
        <v>1481328004</v>
      </c>
      <c r="U2273">
        <v>1478736004</v>
      </c>
      <c r="V2273" s="9">
        <f t="shared" si="214"/>
        <v>42684.000046296293</v>
      </c>
      <c r="W2273" s="10">
        <f t="shared" si="215"/>
        <v>42714.000046296293</v>
      </c>
    </row>
    <row r="2274" spans="1:23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>
        <f t="shared" si="210"/>
        <v>1356.6000000000001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13566</v>
      </c>
      <c r="N2274">
        <v>944</v>
      </c>
      <c r="O2274">
        <f t="shared" si="211"/>
        <v>14.370762711864407</v>
      </c>
      <c r="P2274" t="b">
        <v>1</v>
      </c>
      <c r="Q2274" t="s">
        <v>8297</v>
      </c>
      <c r="R2274" t="str">
        <f t="shared" si="212"/>
        <v>games</v>
      </c>
      <c r="S2274" t="str">
        <f t="shared" si="213"/>
        <v>tabletop games</v>
      </c>
      <c r="T2274">
        <v>1449506836</v>
      </c>
      <c r="U2274">
        <v>1446914836</v>
      </c>
      <c r="V2274" s="9">
        <f t="shared" si="214"/>
        <v>42315.699490740735</v>
      </c>
      <c r="W2274" s="10">
        <f t="shared" si="215"/>
        <v>42345.699490740735</v>
      </c>
    </row>
    <row r="2275" spans="1:23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>
        <f t="shared" si="210"/>
        <v>220.35999999999999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5509</v>
      </c>
      <c r="N2275">
        <v>147</v>
      </c>
      <c r="O2275">
        <f t="shared" si="211"/>
        <v>37.476190476190474</v>
      </c>
      <c r="P2275" t="b">
        <v>1</v>
      </c>
      <c r="Q2275" t="s">
        <v>8297</v>
      </c>
      <c r="R2275" t="str">
        <f t="shared" si="212"/>
        <v>games</v>
      </c>
      <c r="S2275" t="str">
        <f t="shared" si="213"/>
        <v>tabletop games</v>
      </c>
      <c r="T2275">
        <v>1489320642</v>
      </c>
      <c r="U2275">
        <v>1487164242</v>
      </c>
      <c r="V2275" s="9">
        <f t="shared" si="214"/>
        <v>42781.549097222218</v>
      </c>
      <c r="W2275" s="10">
        <f t="shared" si="215"/>
        <v>42806.507430555561</v>
      </c>
    </row>
    <row r="2276" spans="1:23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>
        <f t="shared" si="210"/>
        <v>119.6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2990</v>
      </c>
      <c r="N2276">
        <v>99</v>
      </c>
      <c r="O2276">
        <f t="shared" si="211"/>
        <v>30.202020202020201</v>
      </c>
      <c r="P2276" t="b">
        <v>1</v>
      </c>
      <c r="Q2276" t="s">
        <v>8297</v>
      </c>
      <c r="R2276" t="str">
        <f t="shared" si="212"/>
        <v>games</v>
      </c>
      <c r="S2276" t="str">
        <f t="shared" si="213"/>
        <v>tabletop games</v>
      </c>
      <c r="T2276">
        <v>1393156857</v>
      </c>
      <c r="U2276">
        <v>1390564857</v>
      </c>
      <c r="V2276" s="9">
        <f t="shared" si="214"/>
        <v>41663.500659722224</v>
      </c>
      <c r="W2276" s="10">
        <f t="shared" si="215"/>
        <v>41693.500659722224</v>
      </c>
    </row>
    <row r="2277" spans="1:23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>
        <f t="shared" si="210"/>
        <v>407.76923076923077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2650.5</v>
      </c>
      <c r="N2277">
        <v>79</v>
      </c>
      <c r="O2277">
        <f t="shared" si="211"/>
        <v>33.550632911392405</v>
      </c>
      <c r="P2277" t="b">
        <v>1</v>
      </c>
      <c r="Q2277" t="s">
        <v>8297</v>
      </c>
      <c r="R2277" t="str">
        <f t="shared" si="212"/>
        <v>games</v>
      </c>
      <c r="S2277" t="str">
        <f t="shared" si="213"/>
        <v>tabletop games</v>
      </c>
      <c r="T2277">
        <v>1419259679</v>
      </c>
      <c r="U2277">
        <v>1416667679</v>
      </c>
      <c r="V2277" s="9">
        <f t="shared" si="214"/>
        <v>41965.616655092599</v>
      </c>
      <c r="W2277" s="10">
        <f t="shared" si="215"/>
        <v>41995.616655092599</v>
      </c>
    </row>
    <row r="2278" spans="1:23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>
        <f t="shared" si="210"/>
        <v>105.81826105905425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4856</v>
      </c>
      <c r="N2278">
        <v>75</v>
      </c>
      <c r="O2278">
        <f t="shared" si="211"/>
        <v>64.74666666666667</v>
      </c>
      <c r="P2278" t="b">
        <v>1</v>
      </c>
      <c r="Q2278" t="s">
        <v>8297</v>
      </c>
      <c r="R2278" t="str">
        <f t="shared" si="212"/>
        <v>games</v>
      </c>
      <c r="S2278" t="str">
        <f t="shared" si="213"/>
        <v>tabletop games</v>
      </c>
      <c r="T2278">
        <v>1388936289</v>
      </c>
      <c r="U2278">
        <v>1386344289</v>
      </c>
      <c r="V2278" s="9">
        <f t="shared" si="214"/>
        <v>41614.651493055557</v>
      </c>
      <c r="W2278" s="10">
        <f t="shared" si="215"/>
        <v>41644.651493055557</v>
      </c>
    </row>
    <row r="2279" spans="1:23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>
        <f t="shared" si="210"/>
        <v>141.08235294117648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11992</v>
      </c>
      <c r="N2279">
        <v>207</v>
      </c>
      <c r="O2279">
        <f t="shared" si="211"/>
        <v>57.932367149758456</v>
      </c>
      <c r="P2279" t="b">
        <v>1</v>
      </c>
      <c r="Q2279" t="s">
        <v>8297</v>
      </c>
      <c r="R2279" t="str">
        <f t="shared" si="212"/>
        <v>games</v>
      </c>
      <c r="S2279" t="str">
        <f t="shared" si="213"/>
        <v>tabletop games</v>
      </c>
      <c r="T2279">
        <v>1330359423</v>
      </c>
      <c r="U2279">
        <v>1327767423</v>
      </c>
      <c r="V2279" s="9">
        <f t="shared" si="214"/>
        <v>40936.678506944445</v>
      </c>
      <c r="W2279" s="10">
        <f t="shared" si="215"/>
        <v>40966.678506944445</v>
      </c>
    </row>
    <row r="2280" spans="1:23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>
        <f t="shared" si="210"/>
        <v>270.7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5414</v>
      </c>
      <c r="N2280">
        <v>102</v>
      </c>
      <c r="O2280">
        <f t="shared" si="211"/>
        <v>53.078431372549019</v>
      </c>
      <c r="P2280" t="b">
        <v>1</v>
      </c>
      <c r="Q2280" t="s">
        <v>8297</v>
      </c>
      <c r="R2280" t="str">
        <f t="shared" si="212"/>
        <v>games</v>
      </c>
      <c r="S2280" t="str">
        <f t="shared" si="213"/>
        <v>tabletop games</v>
      </c>
      <c r="T2280">
        <v>1451861940</v>
      </c>
      <c r="U2280">
        <v>1448902867</v>
      </c>
      <c r="V2280" s="9">
        <f t="shared" si="214"/>
        <v>42338.709108796291</v>
      </c>
      <c r="W2280" s="10">
        <f t="shared" si="215"/>
        <v>42372.957638888889</v>
      </c>
    </row>
    <row r="2281" spans="1:23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>
        <f t="shared" si="210"/>
        <v>153.80000000000001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1538</v>
      </c>
      <c r="N2281">
        <v>32</v>
      </c>
      <c r="O2281">
        <f t="shared" si="211"/>
        <v>48.0625</v>
      </c>
      <c r="P2281" t="b">
        <v>1</v>
      </c>
      <c r="Q2281" t="s">
        <v>8297</v>
      </c>
      <c r="R2281" t="str">
        <f t="shared" si="212"/>
        <v>games</v>
      </c>
      <c r="S2281" t="str">
        <f t="shared" si="213"/>
        <v>tabletop games</v>
      </c>
      <c r="T2281">
        <v>1423022400</v>
      </c>
      <c r="U2281">
        <v>1421436099</v>
      </c>
      <c r="V2281" s="9">
        <f t="shared" si="214"/>
        <v>42020.806701388887</v>
      </c>
      <c r="W2281" s="10">
        <f t="shared" si="215"/>
        <v>42039.166666666672</v>
      </c>
    </row>
    <row r="2282" spans="1:23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>
        <f t="shared" si="210"/>
        <v>403.57653061224488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39550.5</v>
      </c>
      <c r="N2282">
        <v>480</v>
      </c>
      <c r="O2282">
        <f t="shared" si="211"/>
        <v>82.396874999999994</v>
      </c>
      <c r="P2282" t="b">
        <v>1</v>
      </c>
      <c r="Q2282" t="s">
        <v>8297</v>
      </c>
      <c r="R2282" t="str">
        <f t="shared" si="212"/>
        <v>games</v>
      </c>
      <c r="S2282" t="str">
        <f t="shared" si="213"/>
        <v>tabletop games</v>
      </c>
      <c r="T2282">
        <v>1442501991</v>
      </c>
      <c r="U2282">
        <v>1439909991</v>
      </c>
      <c r="V2282" s="9">
        <f t="shared" si="214"/>
        <v>42234.624895833331</v>
      </c>
      <c r="W2282" s="10">
        <f t="shared" si="215"/>
        <v>42264.624895833331</v>
      </c>
    </row>
    <row r="2283" spans="1:23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>
        <f t="shared" si="210"/>
        <v>185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555</v>
      </c>
      <c r="N2283">
        <v>11</v>
      </c>
      <c r="O2283">
        <f t="shared" si="211"/>
        <v>50.454545454545453</v>
      </c>
      <c r="P2283" t="b">
        <v>1</v>
      </c>
      <c r="Q2283" t="s">
        <v>8276</v>
      </c>
      <c r="R2283" t="str">
        <f t="shared" si="212"/>
        <v>music</v>
      </c>
      <c r="S2283" t="str">
        <f t="shared" si="213"/>
        <v>rock</v>
      </c>
      <c r="T2283">
        <v>1311576600</v>
      </c>
      <c r="U2283">
        <v>1306219897</v>
      </c>
      <c r="V2283" s="9">
        <f t="shared" si="214"/>
        <v>40687.285844907405</v>
      </c>
      <c r="W2283" s="10">
        <f t="shared" si="215"/>
        <v>40749.284722222219</v>
      </c>
    </row>
    <row r="2284" spans="1:23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>
        <f t="shared" si="210"/>
        <v>185.33333333333331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1390</v>
      </c>
      <c r="N2284">
        <v>12</v>
      </c>
      <c r="O2284">
        <f t="shared" si="211"/>
        <v>115.83333333333333</v>
      </c>
      <c r="P2284" t="b">
        <v>1</v>
      </c>
      <c r="Q2284" t="s">
        <v>8276</v>
      </c>
      <c r="R2284" t="str">
        <f t="shared" si="212"/>
        <v>music</v>
      </c>
      <c r="S2284" t="str">
        <f t="shared" si="213"/>
        <v>rock</v>
      </c>
      <c r="T2284">
        <v>1452744686</v>
      </c>
      <c r="U2284">
        <v>1447560686</v>
      </c>
      <c r="V2284" s="9">
        <f t="shared" si="214"/>
        <v>42323.17460648148</v>
      </c>
      <c r="W2284" s="10">
        <f t="shared" si="215"/>
        <v>42383.17460648148</v>
      </c>
    </row>
    <row r="2285" spans="1:23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>
        <f t="shared" si="210"/>
        <v>100.85533333333332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3025.66</v>
      </c>
      <c r="N2285">
        <v>48</v>
      </c>
      <c r="O2285">
        <f t="shared" si="211"/>
        <v>63.03458333333333</v>
      </c>
      <c r="P2285" t="b">
        <v>1</v>
      </c>
      <c r="Q2285" t="s">
        <v>8276</v>
      </c>
      <c r="R2285" t="str">
        <f t="shared" si="212"/>
        <v>music</v>
      </c>
      <c r="S2285" t="str">
        <f t="shared" si="213"/>
        <v>rock</v>
      </c>
      <c r="T2285">
        <v>1336528804</v>
      </c>
      <c r="U2285">
        <v>1331348404</v>
      </c>
      <c r="V2285" s="9">
        <f t="shared" si="214"/>
        <v>40978.125046296293</v>
      </c>
      <c r="W2285" s="10">
        <f t="shared" si="215"/>
        <v>41038.083379629628</v>
      </c>
    </row>
    <row r="2286" spans="1:23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>
        <f t="shared" si="210"/>
        <v>106.22116666666668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6373.27</v>
      </c>
      <c r="N2286">
        <v>59</v>
      </c>
      <c r="O2286">
        <f t="shared" si="211"/>
        <v>108.02152542372882</v>
      </c>
      <c r="P2286" t="b">
        <v>1</v>
      </c>
      <c r="Q2286" t="s">
        <v>8276</v>
      </c>
      <c r="R2286" t="str">
        <f t="shared" si="212"/>
        <v>music</v>
      </c>
      <c r="S2286" t="str">
        <f t="shared" si="213"/>
        <v>rock</v>
      </c>
      <c r="T2286">
        <v>1299902400</v>
      </c>
      <c r="U2286">
        <v>1297451245</v>
      </c>
      <c r="V2286" s="9">
        <f t="shared" si="214"/>
        <v>40585.796817129631</v>
      </c>
      <c r="W2286" s="10">
        <f t="shared" si="215"/>
        <v>40614.166666666664</v>
      </c>
    </row>
    <row r="2287" spans="1:23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>
        <f t="shared" si="210"/>
        <v>121.36666666666667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3641</v>
      </c>
      <c r="N2287">
        <v>79</v>
      </c>
      <c r="O2287">
        <f t="shared" si="211"/>
        <v>46.088607594936711</v>
      </c>
      <c r="P2287" t="b">
        <v>1</v>
      </c>
      <c r="Q2287" t="s">
        <v>8276</v>
      </c>
      <c r="R2287" t="str">
        <f t="shared" si="212"/>
        <v>music</v>
      </c>
      <c r="S2287" t="str">
        <f t="shared" si="213"/>
        <v>rock</v>
      </c>
      <c r="T2287">
        <v>1340944043</v>
      </c>
      <c r="U2287">
        <v>1338352043</v>
      </c>
      <c r="V2287" s="9">
        <f t="shared" si="214"/>
        <v>41059.185682870368</v>
      </c>
      <c r="W2287" s="10">
        <f t="shared" si="215"/>
        <v>41089.185682870368</v>
      </c>
    </row>
    <row r="2288" spans="1:23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>
        <f t="shared" si="210"/>
        <v>100.06666666666666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1501</v>
      </c>
      <c r="N2288">
        <v>14</v>
      </c>
      <c r="O2288">
        <f t="shared" si="211"/>
        <v>107.21428571428571</v>
      </c>
      <c r="P2288" t="b">
        <v>1</v>
      </c>
      <c r="Q2288" t="s">
        <v>8276</v>
      </c>
      <c r="R2288" t="str">
        <f t="shared" si="212"/>
        <v>music</v>
      </c>
      <c r="S2288" t="str">
        <f t="shared" si="213"/>
        <v>rock</v>
      </c>
      <c r="T2288">
        <v>1378439940</v>
      </c>
      <c r="U2288">
        <v>1376003254</v>
      </c>
      <c r="V2288" s="9">
        <f t="shared" si="214"/>
        <v>41494.963587962964</v>
      </c>
      <c r="W2288" s="10">
        <f t="shared" si="215"/>
        <v>41523.165972222225</v>
      </c>
    </row>
    <row r="2289" spans="1:23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>
        <f t="shared" si="210"/>
        <v>119.97755555555555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5398.99</v>
      </c>
      <c r="N2289">
        <v>106</v>
      </c>
      <c r="O2289">
        <f t="shared" si="211"/>
        <v>50.9338679245283</v>
      </c>
      <c r="P2289" t="b">
        <v>1</v>
      </c>
      <c r="Q2289" t="s">
        <v>8276</v>
      </c>
      <c r="R2289" t="str">
        <f t="shared" si="212"/>
        <v>music</v>
      </c>
      <c r="S2289" t="str">
        <f t="shared" si="213"/>
        <v>rock</v>
      </c>
      <c r="T2289">
        <v>1403539260</v>
      </c>
      <c r="U2289">
        <v>1401724860</v>
      </c>
      <c r="V2289" s="9">
        <f t="shared" si="214"/>
        <v>41792.667361111111</v>
      </c>
      <c r="W2289" s="10">
        <f t="shared" si="215"/>
        <v>41813.667361111111</v>
      </c>
    </row>
    <row r="2290" spans="1:23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>
        <f t="shared" si="210"/>
        <v>100.1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1001</v>
      </c>
      <c r="N2290">
        <v>25</v>
      </c>
      <c r="O2290">
        <f t="shared" si="211"/>
        <v>40.04</v>
      </c>
      <c r="P2290" t="b">
        <v>1</v>
      </c>
      <c r="Q2290" t="s">
        <v>8276</v>
      </c>
      <c r="R2290" t="str">
        <f t="shared" si="212"/>
        <v>music</v>
      </c>
      <c r="S2290" t="str">
        <f t="shared" si="213"/>
        <v>rock</v>
      </c>
      <c r="T2290">
        <v>1340733600</v>
      </c>
      <c r="U2290">
        <v>1339098689</v>
      </c>
      <c r="V2290" s="9">
        <f t="shared" si="214"/>
        <v>41067.827418981484</v>
      </c>
      <c r="W2290" s="10">
        <f t="shared" si="215"/>
        <v>41086.75</v>
      </c>
    </row>
    <row r="2291" spans="1:23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>
        <f t="shared" si="210"/>
        <v>107.4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1611</v>
      </c>
      <c r="N2291">
        <v>25</v>
      </c>
      <c r="O2291">
        <f t="shared" si="211"/>
        <v>64.44</v>
      </c>
      <c r="P2291" t="b">
        <v>1</v>
      </c>
      <c r="Q2291" t="s">
        <v>8276</v>
      </c>
      <c r="R2291" t="str">
        <f t="shared" si="212"/>
        <v>music</v>
      </c>
      <c r="S2291" t="str">
        <f t="shared" si="213"/>
        <v>rock</v>
      </c>
      <c r="T2291">
        <v>1386372120</v>
      </c>
      <c r="U2291">
        <v>1382659060</v>
      </c>
      <c r="V2291" s="9">
        <f t="shared" si="214"/>
        <v>41571.998379629629</v>
      </c>
      <c r="W2291" s="10">
        <f t="shared" si="215"/>
        <v>41614.973611111112</v>
      </c>
    </row>
    <row r="2292" spans="1:23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>
        <f t="shared" si="210"/>
        <v>104.06666666666666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1561</v>
      </c>
      <c r="N2292">
        <v>29</v>
      </c>
      <c r="O2292">
        <f t="shared" si="211"/>
        <v>53.827586206896555</v>
      </c>
      <c r="P2292" t="b">
        <v>1</v>
      </c>
      <c r="Q2292" t="s">
        <v>8276</v>
      </c>
      <c r="R2292" t="str">
        <f t="shared" si="212"/>
        <v>music</v>
      </c>
      <c r="S2292" t="str">
        <f t="shared" si="213"/>
        <v>rock</v>
      </c>
      <c r="T2292">
        <v>1259686800</v>
      </c>
      <c r="U2292">
        <v>1252908330</v>
      </c>
      <c r="V2292" s="9">
        <f t="shared" si="214"/>
        <v>40070.253819444442</v>
      </c>
      <c r="W2292" s="10">
        <f t="shared" si="215"/>
        <v>40148.708333333336</v>
      </c>
    </row>
    <row r="2293" spans="1:23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>
        <f t="shared" si="210"/>
        <v>172.8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4320</v>
      </c>
      <c r="N2293">
        <v>43</v>
      </c>
      <c r="O2293">
        <f t="shared" si="211"/>
        <v>100.46511627906976</v>
      </c>
      <c r="P2293" t="b">
        <v>1</v>
      </c>
      <c r="Q2293" t="s">
        <v>8276</v>
      </c>
      <c r="R2293" t="str">
        <f t="shared" si="212"/>
        <v>music</v>
      </c>
      <c r="S2293" t="str">
        <f t="shared" si="213"/>
        <v>rock</v>
      </c>
      <c r="T2293">
        <v>1335153600</v>
      </c>
      <c r="U2293">
        <v>1332199618</v>
      </c>
      <c r="V2293" s="9">
        <f t="shared" si="214"/>
        <v>40987.977060185185</v>
      </c>
      <c r="W2293" s="10">
        <f t="shared" si="215"/>
        <v>41022.166666666664</v>
      </c>
    </row>
    <row r="2294" spans="1:23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>
        <f t="shared" si="210"/>
        <v>107.2505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2145.0100000000002</v>
      </c>
      <c r="N2294">
        <v>46</v>
      </c>
      <c r="O2294">
        <f t="shared" si="211"/>
        <v>46.630652173913049</v>
      </c>
      <c r="P2294" t="b">
        <v>1</v>
      </c>
      <c r="Q2294" t="s">
        <v>8276</v>
      </c>
      <c r="R2294" t="str">
        <f t="shared" si="212"/>
        <v>music</v>
      </c>
      <c r="S2294" t="str">
        <f t="shared" si="213"/>
        <v>rock</v>
      </c>
      <c r="T2294">
        <v>1334767476</v>
      </c>
      <c r="U2294">
        <v>1332175476</v>
      </c>
      <c r="V2294" s="9">
        <f t="shared" si="214"/>
        <v>40987.697638888887</v>
      </c>
      <c r="W2294" s="10">
        <f t="shared" si="215"/>
        <v>41017.697638888887</v>
      </c>
    </row>
    <row r="2295" spans="1:23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>
        <f t="shared" si="210"/>
        <v>108.23529411764706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920</v>
      </c>
      <c r="N2295">
        <v>27</v>
      </c>
      <c r="O2295">
        <f t="shared" si="211"/>
        <v>34.074074074074076</v>
      </c>
      <c r="P2295" t="b">
        <v>1</v>
      </c>
      <c r="Q2295" t="s">
        <v>8276</v>
      </c>
      <c r="R2295" t="str">
        <f t="shared" si="212"/>
        <v>music</v>
      </c>
      <c r="S2295" t="str">
        <f t="shared" si="213"/>
        <v>rock</v>
      </c>
      <c r="T2295">
        <v>1348545540</v>
      </c>
      <c r="U2295">
        <v>1346345999</v>
      </c>
      <c r="V2295" s="9">
        <f t="shared" si="214"/>
        <v>41151.708321759259</v>
      </c>
      <c r="W2295" s="10">
        <f t="shared" si="215"/>
        <v>41177.165972222225</v>
      </c>
    </row>
    <row r="2296" spans="1:23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>
        <f t="shared" si="210"/>
        <v>146.08079999999998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7304.04</v>
      </c>
      <c r="N2296">
        <v>112</v>
      </c>
      <c r="O2296">
        <f t="shared" si="211"/>
        <v>65.214642857142863</v>
      </c>
      <c r="P2296" t="b">
        <v>1</v>
      </c>
      <c r="Q2296" t="s">
        <v>8276</v>
      </c>
      <c r="R2296" t="str">
        <f t="shared" si="212"/>
        <v>music</v>
      </c>
      <c r="S2296" t="str">
        <f t="shared" si="213"/>
        <v>rock</v>
      </c>
      <c r="T2296">
        <v>1358702480</v>
      </c>
      <c r="U2296">
        <v>1356110480</v>
      </c>
      <c r="V2296" s="9">
        <f t="shared" si="214"/>
        <v>41264.72314814815</v>
      </c>
      <c r="W2296" s="10">
        <f t="shared" si="215"/>
        <v>41294.72314814815</v>
      </c>
    </row>
    <row r="2297" spans="1:23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>
        <f t="shared" si="210"/>
        <v>125.25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1503</v>
      </c>
      <c r="N2297">
        <v>34</v>
      </c>
      <c r="O2297">
        <f t="shared" si="211"/>
        <v>44.205882352941174</v>
      </c>
      <c r="P2297" t="b">
        <v>1</v>
      </c>
      <c r="Q2297" t="s">
        <v>8276</v>
      </c>
      <c r="R2297" t="str">
        <f t="shared" si="212"/>
        <v>music</v>
      </c>
      <c r="S2297" t="str">
        <f t="shared" si="213"/>
        <v>rock</v>
      </c>
      <c r="T2297">
        <v>1359240856</v>
      </c>
      <c r="U2297">
        <v>1356648856</v>
      </c>
      <c r="V2297" s="9">
        <f t="shared" si="214"/>
        <v>41270.954351851848</v>
      </c>
      <c r="W2297" s="10">
        <f t="shared" si="215"/>
        <v>41300.954351851848</v>
      </c>
    </row>
    <row r="2298" spans="1:23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>
        <f t="shared" si="210"/>
        <v>149.07142857142856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10435</v>
      </c>
      <c r="N2298">
        <v>145</v>
      </c>
      <c r="O2298">
        <f t="shared" si="211"/>
        <v>71.965517241379317</v>
      </c>
      <c r="P2298" t="b">
        <v>1</v>
      </c>
      <c r="Q2298" t="s">
        <v>8276</v>
      </c>
      <c r="R2298" t="str">
        <f t="shared" si="212"/>
        <v>music</v>
      </c>
      <c r="S2298" t="str">
        <f t="shared" si="213"/>
        <v>rock</v>
      </c>
      <c r="T2298">
        <v>1330018426</v>
      </c>
      <c r="U2298">
        <v>1326994426</v>
      </c>
      <c r="V2298" s="9">
        <f t="shared" si="214"/>
        <v>40927.731782407405</v>
      </c>
      <c r="W2298" s="10">
        <f t="shared" si="215"/>
        <v>40962.731782407405</v>
      </c>
    </row>
    <row r="2299" spans="1:23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>
        <f t="shared" si="210"/>
        <v>100.6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1006</v>
      </c>
      <c r="N2299">
        <v>19</v>
      </c>
      <c r="O2299">
        <f t="shared" si="211"/>
        <v>52.94736842105263</v>
      </c>
      <c r="P2299" t="b">
        <v>1</v>
      </c>
      <c r="Q2299" t="s">
        <v>8276</v>
      </c>
      <c r="R2299" t="str">
        <f t="shared" si="212"/>
        <v>music</v>
      </c>
      <c r="S2299" t="str">
        <f t="shared" si="213"/>
        <v>rock</v>
      </c>
      <c r="T2299">
        <v>1331697540</v>
      </c>
      <c r="U2299">
        <v>1328749249</v>
      </c>
      <c r="V2299" s="9">
        <f t="shared" si="214"/>
        <v>40948.042233796295</v>
      </c>
      <c r="W2299" s="10">
        <f t="shared" si="215"/>
        <v>40982.165972222225</v>
      </c>
    </row>
    <row r="2300" spans="1:23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>
        <f t="shared" si="210"/>
        <v>105.07333333333332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31522</v>
      </c>
      <c r="N2300">
        <v>288</v>
      </c>
      <c r="O2300">
        <f t="shared" si="211"/>
        <v>109.45138888888889</v>
      </c>
      <c r="P2300" t="b">
        <v>1</v>
      </c>
      <c r="Q2300" t="s">
        <v>8276</v>
      </c>
      <c r="R2300" t="str">
        <f t="shared" si="212"/>
        <v>music</v>
      </c>
      <c r="S2300" t="str">
        <f t="shared" si="213"/>
        <v>rock</v>
      </c>
      <c r="T2300">
        <v>1395861033</v>
      </c>
      <c r="U2300">
        <v>1393272633</v>
      </c>
      <c r="V2300" s="9">
        <f t="shared" si="214"/>
        <v>41694.84065972222</v>
      </c>
      <c r="W2300" s="10">
        <f t="shared" si="215"/>
        <v>41724.798993055556</v>
      </c>
    </row>
    <row r="2301" spans="1:23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>
        <f t="shared" si="210"/>
        <v>350.16666666666663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1050.5</v>
      </c>
      <c r="N2301">
        <v>14</v>
      </c>
      <c r="O2301">
        <f t="shared" si="211"/>
        <v>75.035714285714292</v>
      </c>
      <c r="P2301" t="b">
        <v>1</v>
      </c>
      <c r="Q2301" t="s">
        <v>8276</v>
      </c>
      <c r="R2301" t="str">
        <f t="shared" si="212"/>
        <v>music</v>
      </c>
      <c r="S2301" t="str">
        <f t="shared" si="213"/>
        <v>rock</v>
      </c>
      <c r="T2301">
        <v>1296953209</v>
      </c>
      <c r="U2301">
        <v>1295657209</v>
      </c>
      <c r="V2301" s="9">
        <f t="shared" si="214"/>
        <v>40565.032511574071</v>
      </c>
      <c r="W2301" s="10">
        <f t="shared" si="215"/>
        <v>40580.032511574071</v>
      </c>
    </row>
    <row r="2302" spans="1:23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>
        <f t="shared" si="210"/>
        <v>101.25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810</v>
      </c>
      <c r="N2302">
        <v>7</v>
      </c>
      <c r="O2302">
        <f t="shared" si="211"/>
        <v>115.71428571428571</v>
      </c>
      <c r="P2302" t="b">
        <v>1</v>
      </c>
      <c r="Q2302" t="s">
        <v>8276</v>
      </c>
      <c r="R2302" t="str">
        <f t="shared" si="212"/>
        <v>music</v>
      </c>
      <c r="S2302" t="str">
        <f t="shared" si="213"/>
        <v>rock</v>
      </c>
      <c r="T2302">
        <v>1340904416</v>
      </c>
      <c r="U2302">
        <v>1339694816</v>
      </c>
      <c r="V2302" s="9">
        <f t="shared" si="214"/>
        <v>41074.727037037039</v>
      </c>
      <c r="W2302" s="10">
        <f t="shared" si="215"/>
        <v>41088.727037037039</v>
      </c>
    </row>
    <row r="2303" spans="1:23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>
        <f t="shared" si="210"/>
        <v>133.6044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6680.22</v>
      </c>
      <c r="N2303">
        <v>211</v>
      </c>
      <c r="O2303">
        <f t="shared" si="211"/>
        <v>31.659810426540286</v>
      </c>
      <c r="P2303" t="b">
        <v>1</v>
      </c>
      <c r="Q2303" t="s">
        <v>8279</v>
      </c>
      <c r="R2303" t="str">
        <f t="shared" si="212"/>
        <v>music</v>
      </c>
      <c r="S2303" t="str">
        <f t="shared" si="213"/>
        <v>indie rock</v>
      </c>
      <c r="T2303">
        <v>1371785496</v>
      </c>
      <c r="U2303">
        <v>1369193496</v>
      </c>
      <c r="V2303" s="9">
        <f t="shared" si="214"/>
        <v>41416.146944444445</v>
      </c>
      <c r="W2303" s="10">
        <f t="shared" si="215"/>
        <v>41446.146944444445</v>
      </c>
    </row>
    <row r="2304" spans="1:23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>
        <f t="shared" si="210"/>
        <v>170.65217391304347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3925</v>
      </c>
      <c r="N2304">
        <v>85</v>
      </c>
      <c r="O2304">
        <f t="shared" si="211"/>
        <v>46.176470588235297</v>
      </c>
      <c r="P2304" t="b">
        <v>1</v>
      </c>
      <c r="Q2304" t="s">
        <v>8279</v>
      </c>
      <c r="R2304" t="str">
        <f t="shared" si="212"/>
        <v>music</v>
      </c>
      <c r="S2304" t="str">
        <f t="shared" si="213"/>
        <v>indie rock</v>
      </c>
      <c r="T2304">
        <v>1388473200</v>
      </c>
      <c r="U2304">
        <v>1385585434</v>
      </c>
      <c r="V2304" s="9">
        <f t="shared" si="214"/>
        <v>41605.868449074071</v>
      </c>
      <c r="W2304" s="10">
        <f t="shared" si="215"/>
        <v>41639.291666666664</v>
      </c>
    </row>
    <row r="2305" spans="1:23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>
        <f t="shared" si="210"/>
        <v>109.35829457364341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7053.61</v>
      </c>
      <c r="N2305">
        <v>103</v>
      </c>
      <c r="O2305">
        <f t="shared" si="211"/>
        <v>68.481650485436887</v>
      </c>
      <c r="P2305" t="b">
        <v>1</v>
      </c>
      <c r="Q2305" t="s">
        <v>8279</v>
      </c>
      <c r="R2305" t="str">
        <f t="shared" si="212"/>
        <v>music</v>
      </c>
      <c r="S2305" t="str">
        <f t="shared" si="213"/>
        <v>indie rock</v>
      </c>
      <c r="T2305">
        <v>1323747596</v>
      </c>
      <c r="U2305">
        <v>1320287996</v>
      </c>
      <c r="V2305" s="9">
        <f t="shared" si="214"/>
        <v>40850.111064814817</v>
      </c>
      <c r="W2305" s="10">
        <f t="shared" si="215"/>
        <v>40890.152731481481</v>
      </c>
    </row>
    <row r="2306" spans="1:23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>
        <f t="shared" si="210"/>
        <v>100.70033333333335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6042.02</v>
      </c>
      <c r="N2306">
        <v>113</v>
      </c>
      <c r="O2306">
        <f t="shared" si="211"/>
        <v>53.469203539823013</v>
      </c>
      <c r="P2306" t="b">
        <v>1</v>
      </c>
      <c r="Q2306" t="s">
        <v>8279</v>
      </c>
      <c r="R2306" t="str">
        <f t="shared" si="212"/>
        <v>music</v>
      </c>
      <c r="S2306" t="str">
        <f t="shared" si="213"/>
        <v>indie rock</v>
      </c>
      <c r="T2306">
        <v>1293857940</v>
      </c>
      <c r="U2306">
        <v>1290281691</v>
      </c>
      <c r="V2306" s="9">
        <f t="shared" si="214"/>
        <v>40502.815868055557</v>
      </c>
      <c r="W2306" s="10">
        <f t="shared" si="215"/>
        <v>40544.207638888889</v>
      </c>
    </row>
    <row r="2307" spans="1:23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>
        <f t="shared" ref="F2307:F2370" si="216">(E2307/D2307)*100</f>
        <v>101.22777777777779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18221</v>
      </c>
      <c r="N2307">
        <v>167</v>
      </c>
      <c r="O2307">
        <f t="shared" ref="O2307:O2370" si="217">M2307/N2307</f>
        <v>109.10778443113773</v>
      </c>
      <c r="P2307" t="b">
        <v>1</v>
      </c>
      <c r="Q2307" t="s">
        <v>8279</v>
      </c>
      <c r="R2307" t="str">
        <f t="shared" ref="R2307:R2370" si="218">LEFT(Q2307,SEARCH("/",Q2307,1)-1)</f>
        <v>music</v>
      </c>
      <c r="S2307" t="str">
        <f t="shared" ref="S2307:S2370" si="219">RIGHT(Q2307,LEN(Q2307)-FIND("/",Q2307))</f>
        <v>indie rock</v>
      </c>
      <c r="T2307">
        <v>1407520800</v>
      </c>
      <c r="U2307">
        <v>1405356072</v>
      </c>
      <c r="V2307" s="9">
        <f t="shared" ref="V2307:V2370" si="220">(((U2307/60)/60)/24)+DATE(1970,1,1)</f>
        <v>41834.695277777777</v>
      </c>
      <c r="W2307" s="10">
        <f t="shared" ref="W2307:W2370" si="221">(((T2307/60)/60)/24)+DATE(1970,1,1)</f>
        <v>41859.75</v>
      </c>
    </row>
    <row r="2308" spans="1:23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>
        <f t="shared" si="216"/>
        <v>106.75857142857143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3736.55</v>
      </c>
      <c r="N2308">
        <v>73</v>
      </c>
      <c r="O2308">
        <f t="shared" si="217"/>
        <v>51.185616438356163</v>
      </c>
      <c r="P2308" t="b">
        <v>1</v>
      </c>
      <c r="Q2308" t="s">
        <v>8279</v>
      </c>
      <c r="R2308" t="str">
        <f t="shared" si="218"/>
        <v>music</v>
      </c>
      <c r="S2308" t="str">
        <f t="shared" si="219"/>
        <v>indie rock</v>
      </c>
      <c r="T2308">
        <v>1331352129</v>
      </c>
      <c r="U2308">
        <v>1328760129</v>
      </c>
      <c r="V2308" s="9">
        <f t="shared" si="220"/>
        <v>40948.16815972222</v>
      </c>
      <c r="W2308" s="10">
        <f t="shared" si="221"/>
        <v>40978.16815972222</v>
      </c>
    </row>
    <row r="2309" spans="1:23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>
        <f t="shared" si="216"/>
        <v>106.65777537961894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2095.2600000000002</v>
      </c>
      <c r="N2309">
        <v>75</v>
      </c>
      <c r="O2309">
        <f t="shared" si="217"/>
        <v>27.936800000000002</v>
      </c>
      <c r="P2309" t="b">
        <v>1</v>
      </c>
      <c r="Q2309" t="s">
        <v>8279</v>
      </c>
      <c r="R2309" t="str">
        <f t="shared" si="218"/>
        <v>music</v>
      </c>
      <c r="S2309" t="str">
        <f t="shared" si="219"/>
        <v>indie rock</v>
      </c>
      <c r="T2309">
        <v>1336245328</v>
      </c>
      <c r="U2309">
        <v>1333653333</v>
      </c>
      <c r="V2309" s="9">
        <f t="shared" si="220"/>
        <v>41004.802465277775</v>
      </c>
      <c r="W2309" s="10">
        <f t="shared" si="221"/>
        <v>41034.802407407406</v>
      </c>
    </row>
    <row r="2310" spans="1:23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>
        <f t="shared" si="216"/>
        <v>101.30622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50653.11</v>
      </c>
      <c r="N2310">
        <v>614</v>
      </c>
      <c r="O2310">
        <f t="shared" si="217"/>
        <v>82.496921824104234</v>
      </c>
      <c r="P2310" t="b">
        <v>1</v>
      </c>
      <c r="Q2310" t="s">
        <v>8279</v>
      </c>
      <c r="R2310" t="str">
        <f t="shared" si="218"/>
        <v>music</v>
      </c>
      <c r="S2310" t="str">
        <f t="shared" si="219"/>
        <v>indie rock</v>
      </c>
      <c r="T2310">
        <v>1409274000</v>
      </c>
      <c r="U2310">
        <v>1406847996</v>
      </c>
      <c r="V2310" s="9">
        <f t="shared" si="220"/>
        <v>41851.962916666671</v>
      </c>
      <c r="W2310" s="10">
        <f t="shared" si="221"/>
        <v>41880.041666666664</v>
      </c>
    </row>
    <row r="2311" spans="1:23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>
        <f t="shared" si="216"/>
        <v>106.67450000000001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6400.47</v>
      </c>
      <c r="N2311">
        <v>107</v>
      </c>
      <c r="O2311">
        <f t="shared" si="217"/>
        <v>59.817476635514019</v>
      </c>
      <c r="P2311" t="b">
        <v>1</v>
      </c>
      <c r="Q2311" t="s">
        <v>8279</v>
      </c>
      <c r="R2311" t="str">
        <f t="shared" si="218"/>
        <v>music</v>
      </c>
      <c r="S2311" t="str">
        <f t="shared" si="219"/>
        <v>indie rock</v>
      </c>
      <c r="T2311">
        <v>1362872537</v>
      </c>
      <c r="U2311">
        <v>1359848537</v>
      </c>
      <c r="V2311" s="9">
        <f t="shared" si="220"/>
        <v>41307.987696759257</v>
      </c>
      <c r="W2311" s="10">
        <f t="shared" si="221"/>
        <v>41342.987696759257</v>
      </c>
    </row>
    <row r="2312" spans="1:23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>
        <f t="shared" si="216"/>
        <v>428.83978378378379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79335.360000000001</v>
      </c>
      <c r="N2312">
        <v>1224</v>
      </c>
      <c r="O2312">
        <f t="shared" si="217"/>
        <v>64.816470588235291</v>
      </c>
      <c r="P2312" t="b">
        <v>1</v>
      </c>
      <c r="Q2312" t="s">
        <v>8279</v>
      </c>
      <c r="R2312" t="str">
        <f t="shared" si="218"/>
        <v>music</v>
      </c>
      <c r="S2312" t="str">
        <f t="shared" si="219"/>
        <v>indie rock</v>
      </c>
      <c r="T2312">
        <v>1363889015</v>
      </c>
      <c r="U2312">
        <v>1361300615</v>
      </c>
      <c r="V2312" s="9">
        <f t="shared" si="220"/>
        <v>41324.79415509259</v>
      </c>
      <c r="W2312" s="10">
        <f t="shared" si="221"/>
        <v>41354.752488425926</v>
      </c>
    </row>
    <row r="2313" spans="1:23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>
        <f t="shared" si="216"/>
        <v>104.11111111111111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9370</v>
      </c>
      <c r="N2313">
        <v>104</v>
      </c>
      <c r="O2313">
        <f t="shared" si="217"/>
        <v>90.09615384615384</v>
      </c>
      <c r="P2313" t="b">
        <v>1</v>
      </c>
      <c r="Q2313" t="s">
        <v>8279</v>
      </c>
      <c r="R2313" t="str">
        <f t="shared" si="218"/>
        <v>music</v>
      </c>
      <c r="S2313" t="str">
        <f t="shared" si="219"/>
        <v>indie rock</v>
      </c>
      <c r="T2313">
        <v>1399421189</v>
      </c>
      <c r="U2313">
        <v>1396829189</v>
      </c>
      <c r="V2313" s="9">
        <f t="shared" si="220"/>
        <v>41736.004502314812</v>
      </c>
      <c r="W2313" s="10">
        <f t="shared" si="221"/>
        <v>41766.004502314812</v>
      </c>
    </row>
    <row r="2314" spans="1:23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>
        <f t="shared" si="216"/>
        <v>107.86666666666666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3236</v>
      </c>
      <c r="N2314">
        <v>79</v>
      </c>
      <c r="O2314">
        <f t="shared" si="217"/>
        <v>40.962025316455694</v>
      </c>
      <c r="P2314" t="b">
        <v>1</v>
      </c>
      <c r="Q2314" t="s">
        <v>8279</v>
      </c>
      <c r="R2314" t="str">
        <f t="shared" si="218"/>
        <v>music</v>
      </c>
      <c r="S2314" t="str">
        <f t="shared" si="219"/>
        <v>indie rock</v>
      </c>
      <c r="T2314">
        <v>1397862000</v>
      </c>
      <c r="U2314">
        <v>1395155478</v>
      </c>
      <c r="V2314" s="9">
        <f t="shared" si="220"/>
        <v>41716.632847222223</v>
      </c>
      <c r="W2314" s="10">
        <f t="shared" si="221"/>
        <v>41747.958333333336</v>
      </c>
    </row>
    <row r="2315" spans="1:23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>
        <f t="shared" si="216"/>
        <v>175.84040000000002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8792.02</v>
      </c>
      <c r="N2315">
        <v>157</v>
      </c>
      <c r="O2315">
        <f t="shared" si="217"/>
        <v>56.000127388535034</v>
      </c>
      <c r="P2315" t="b">
        <v>1</v>
      </c>
      <c r="Q2315" t="s">
        <v>8279</v>
      </c>
      <c r="R2315" t="str">
        <f t="shared" si="218"/>
        <v>music</v>
      </c>
      <c r="S2315" t="str">
        <f t="shared" si="219"/>
        <v>indie rock</v>
      </c>
      <c r="T2315">
        <v>1336086026</v>
      </c>
      <c r="U2315">
        <v>1333494026</v>
      </c>
      <c r="V2315" s="9">
        <f t="shared" si="220"/>
        <v>41002.958634259259</v>
      </c>
      <c r="W2315" s="10">
        <f t="shared" si="221"/>
        <v>41032.958634259259</v>
      </c>
    </row>
    <row r="2316" spans="1:23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>
        <f t="shared" si="216"/>
        <v>156.97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1883.64</v>
      </c>
      <c r="N2316">
        <v>50</v>
      </c>
      <c r="O2316">
        <f t="shared" si="217"/>
        <v>37.672800000000002</v>
      </c>
      <c r="P2316" t="b">
        <v>1</v>
      </c>
      <c r="Q2316" t="s">
        <v>8279</v>
      </c>
      <c r="R2316" t="str">
        <f t="shared" si="218"/>
        <v>music</v>
      </c>
      <c r="S2316" t="str">
        <f t="shared" si="219"/>
        <v>indie rock</v>
      </c>
      <c r="T2316">
        <v>1339074857</v>
      </c>
      <c r="U2316">
        <v>1336482857</v>
      </c>
      <c r="V2316" s="9">
        <f t="shared" si="220"/>
        <v>41037.551585648151</v>
      </c>
      <c r="W2316" s="10">
        <f t="shared" si="221"/>
        <v>41067.551585648151</v>
      </c>
    </row>
    <row r="2317" spans="1:23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>
        <f t="shared" si="216"/>
        <v>102.60000000000001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2565</v>
      </c>
      <c r="N2317">
        <v>64</v>
      </c>
      <c r="O2317">
        <f t="shared" si="217"/>
        <v>40.078125</v>
      </c>
      <c r="P2317" t="b">
        <v>1</v>
      </c>
      <c r="Q2317" t="s">
        <v>8279</v>
      </c>
      <c r="R2317" t="str">
        <f t="shared" si="218"/>
        <v>music</v>
      </c>
      <c r="S2317" t="str">
        <f t="shared" si="219"/>
        <v>indie rock</v>
      </c>
      <c r="T2317">
        <v>1336238743</v>
      </c>
      <c r="U2317">
        <v>1333646743</v>
      </c>
      <c r="V2317" s="9">
        <f t="shared" si="220"/>
        <v>41004.72619212963</v>
      </c>
      <c r="W2317" s="10">
        <f t="shared" si="221"/>
        <v>41034.72619212963</v>
      </c>
    </row>
    <row r="2318" spans="1:23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>
        <f t="shared" si="216"/>
        <v>104.04266666666666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15606.4</v>
      </c>
      <c r="N2318">
        <v>200</v>
      </c>
      <c r="O2318">
        <f t="shared" si="217"/>
        <v>78.031999999999996</v>
      </c>
      <c r="P2318" t="b">
        <v>1</v>
      </c>
      <c r="Q2318" t="s">
        <v>8279</v>
      </c>
      <c r="R2318" t="str">
        <f t="shared" si="218"/>
        <v>music</v>
      </c>
      <c r="S2318" t="str">
        <f t="shared" si="219"/>
        <v>indie rock</v>
      </c>
      <c r="T2318">
        <v>1260383040</v>
      </c>
      <c r="U2318">
        <v>1253726650</v>
      </c>
      <c r="V2318" s="9">
        <f t="shared" si="220"/>
        <v>40079.725115740745</v>
      </c>
      <c r="W2318" s="10">
        <f t="shared" si="221"/>
        <v>40156.76666666667</v>
      </c>
    </row>
    <row r="2319" spans="1:23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>
        <f t="shared" si="216"/>
        <v>104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416</v>
      </c>
      <c r="N2319">
        <v>22</v>
      </c>
      <c r="O2319">
        <f t="shared" si="217"/>
        <v>18.90909090909091</v>
      </c>
      <c r="P2319" t="b">
        <v>1</v>
      </c>
      <c r="Q2319" t="s">
        <v>8279</v>
      </c>
      <c r="R2319" t="str">
        <f t="shared" si="218"/>
        <v>music</v>
      </c>
      <c r="S2319" t="str">
        <f t="shared" si="219"/>
        <v>indie rock</v>
      </c>
      <c r="T2319">
        <v>1266210000</v>
      </c>
      <c r="U2319">
        <v>1263474049</v>
      </c>
      <c r="V2319" s="9">
        <f t="shared" si="220"/>
        <v>40192.542233796295</v>
      </c>
      <c r="W2319" s="10">
        <f t="shared" si="221"/>
        <v>40224.208333333336</v>
      </c>
    </row>
    <row r="2320" spans="1:23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>
        <f t="shared" si="216"/>
        <v>121.05999999999999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6053</v>
      </c>
      <c r="N2320">
        <v>163</v>
      </c>
      <c r="O2320">
        <f t="shared" si="217"/>
        <v>37.134969325153371</v>
      </c>
      <c r="P2320" t="b">
        <v>1</v>
      </c>
      <c r="Q2320" t="s">
        <v>8279</v>
      </c>
      <c r="R2320" t="str">
        <f t="shared" si="218"/>
        <v>music</v>
      </c>
      <c r="S2320" t="str">
        <f t="shared" si="219"/>
        <v>indie rock</v>
      </c>
      <c r="T2320">
        <v>1253937540</v>
      </c>
      <c r="U2320">
        <v>1251214014</v>
      </c>
      <c r="V2320" s="9">
        <f t="shared" si="220"/>
        <v>40050.643680555557</v>
      </c>
      <c r="W2320" s="10">
        <f t="shared" si="221"/>
        <v>40082.165972222225</v>
      </c>
    </row>
    <row r="2321" spans="1:23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>
        <f t="shared" si="216"/>
        <v>107.69999999999999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3231</v>
      </c>
      <c r="N2321">
        <v>77</v>
      </c>
      <c r="O2321">
        <f t="shared" si="217"/>
        <v>41.961038961038959</v>
      </c>
      <c r="P2321" t="b">
        <v>1</v>
      </c>
      <c r="Q2321" t="s">
        <v>8279</v>
      </c>
      <c r="R2321" t="str">
        <f t="shared" si="218"/>
        <v>music</v>
      </c>
      <c r="S2321" t="str">
        <f t="shared" si="219"/>
        <v>indie rock</v>
      </c>
      <c r="T2321">
        <v>1387072685</v>
      </c>
      <c r="U2321">
        <v>1384480685</v>
      </c>
      <c r="V2321" s="9">
        <f t="shared" si="220"/>
        <v>41593.082002314812</v>
      </c>
      <c r="W2321" s="10">
        <f t="shared" si="221"/>
        <v>41623.082002314812</v>
      </c>
    </row>
    <row r="2322" spans="1:23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>
        <f t="shared" si="216"/>
        <v>108.66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5433</v>
      </c>
      <c r="N2322">
        <v>89</v>
      </c>
      <c r="O2322">
        <f t="shared" si="217"/>
        <v>61.044943820224717</v>
      </c>
      <c r="P2322" t="b">
        <v>1</v>
      </c>
      <c r="Q2322" t="s">
        <v>8279</v>
      </c>
      <c r="R2322" t="str">
        <f t="shared" si="218"/>
        <v>music</v>
      </c>
      <c r="S2322" t="str">
        <f t="shared" si="219"/>
        <v>indie rock</v>
      </c>
      <c r="T2322">
        <v>1396463800</v>
      </c>
      <c r="U2322">
        <v>1393443400</v>
      </c>
      <c r="V2322" s="9">
        <f t="shared" si="220"/>
        <v>41696.817129629628</v>
      </c>
      <c r="W2322" s="10">
        <f t="shared" si="221"/>
        <v>41731.775462962964</v>
      </c>
    </row>
    <row r="2323" spans="1:23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>
        <f t="shared" si="216"/>
        <v>39.120962394619681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4130</v>
      </c>
      <c r="N2323">
        <v>64</v>
      </c>
      <c r="O2323">
        <f t="shared" si="217"/>
        <v>64.53125</v>
      </c>
      <c r="P2323" t="b">
        <v>0</v>
      </c>
      <c r="Q2323" t="s">
        <v>8298</v>
      </c>
      <c r="R2323" t="str">
        <f t="shared" si="218"/>
        <v>food</v>
      </c>
      <c r="S2323" t="str">
        <f t="shared" si="219"/>
        <v>small batch</v>
      </c>
      <c r="T2323">
        <v>1491282901</v>
      </c>
      <c r="U2323">
        <v>1488694501</v>
      </c>
      <c r="V2323" s="9">
        <f t="shared" si="220"/>
        <v>42799.260428240741</v>
      </c>
      <c r="W2323" s="10">
        <f t="shared" si="221"/>
        <v>42829.21876157407</v>
      </c>
    </row>
    <row r="2324" spans="1:23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>
        <f t="shared" si="216"/>
        <v>3.1481481481481479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85</v>
      </c>
      <c r="N2324">
        <v>4</v>
      </c>
      <c r="O2324">
        <f t="shared" si="217"/>
        <v>21.25</v>
      </c>
      <c r="P2324" t="b">
        <v>0</v>
      </c>
      <c r="Q2324" t="s">
        <v>8298</v>
      </c>
      <c r="R2324" t="str">
        <f t="shared" si="218"/>
        <v>food</v>
      </c>
      <c r="S2324" t="str">
        <f t="shared" si="219"/>
        <v>small batch</v>
      </c>
      <c r="T2324">
        <v>1491769769</v>
      </c>
      <c r="U2324">
        <v>1489181369</v>
      </c>
      <c r="V2324" s="9">
        <f t="shared" si="220"/>
        <v>42804.895474537043</v>
      </c>
      <c r="W2324" s="10">
        <f t="shared" si="221"/>
        <v>42834.853807870371</v>
      </c>
    </row>
    <row r="2325" spans="1:23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>
        <f t="shared" si="216"/>
        <v>48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120</v>
      </c>
      <c r="N2325">
        <v>4</v>
      </c>
      <c r="O2325">
        <f t="shared" si="217"/>
        <v>30</v>
      </c>
      <c r="P2325" t="b">
        <v>0</v>
      </c>
      <c r="Q2325" t="s">
        <v>8298</v>
      </c>
      <c r="R2325" t="str">
        <f t="shared" si="218"/>
        <v>food</v>
      </c>
      <c r="S2325" t="str">
        <f t="shared" si="219"/>
        <v>small batch</v>
      </c>
      <c r="T2325">
        <v>1490033247</v>
      </c>
      <c r="U2325">
        <v>1489428447</v>
      </c>
      <c r="V2325" s="9">
        <f t="shared" si="220"/>
        <v>42807.755173611105</v>
      </c>
      <c r="W2325" s="10">
        <f t="shared" si="221"/>
        <v>42814.755173611105</v>
      </c>
    </row>
    <row r="2326" spans="1:23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>
        <f t="shared" si="216"/>
        <v>20.733333333333334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1555</v>
      </c>
      <c r="N2326">
        <v>61</v>
      </c>
      <c r="O2326">
        <f t="shared" si="217"/>
        <v>25.491803278688526</v>
      </c>
      <c r="P2326" t="b">
        <v>0</v>
      </c>
      <c r="Q2326" t="s">
        <v>8298</v>
      </c>
      <c r="R2326" t="str">
        <f t="shared" si="218"/>
        <v>food</v>
      </c>
      <c r="S2326" t="str">
        <f t="shared" si="219"/>
        <v>small batch</v>
      </c>
      <c r="T2326">
        <v>1490559285</v>
      </c>
      <c r="U2326">
        <v>1487970885</v>
      </c>
      <c r="V2326" s="9">
        <f t="shared" si="220"/>
        <v>42790.885243055556</v>
      </c>
      <c r="W2326" s="10">
        <f t="shared" si="221"/>
        <v>42820.843576388885</v>
      </c>
    </row>
    <row r="2327" spans="1:23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>
        <f t="shared" si="216"/>
        <v>8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80</v>
      </c>
      <c r="N2327">
        <v>7</v>
      </c>
      <c r="O2327">
        <f t="shared" si="217"/>
        <v>11.428571428571429</v>
      </c>
      <c r="P2327" t="b">
        <v>0</v>
      </c>
      <c r="Q2327" t="s">
        <v>8298</v>
      </c>
      <c r="R2327" t="str">
        <f t="shared" si="218"/>
        <v>food</v>
      </c>
      <c r="S2327" t="str">
        <f t="shared" si="219"/>
        <v>small batch</v>
      </c>
      <c r="T2327">
        <v>1490830331</v>
      </c>
      <c r="U2327">
        <v>1488241931</v>
      </c>
      <c r="V2327" s="9">
        <f t="shared" si="220"/>
        <v>42794.022349537037</v>
      </c>
      <c r="W2327" s="10">
        <f t="shared" si="221"/>
        <v>42823.980682870373</v>
      </c>
    </row>
    <row r="2328" spans="1:23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>
        <f t="shared" si="216"/>
        <v>0.72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108</v>
      </c>
      <c r="N2328">
        <v>1</v>
      </c>
      <c r="O2328">
        <f t="shared" si="217"/>
        <v>108</v>
      </c>
      <c r="P2328" t="b">
        <v>0</v>
      </c>
      <c r="Q2328" t="s">
        <v>8298</v>
      </c>
      <c r="R2328" t="str">
        <f t="shared" si="218"/>
        <v>food</v>
      </c>
      <c r="S2328" t="str">
        <f t="shared" si="219"/>
        <v>small batch</v>
      </c>
      <c r="T2328">
        <v>1493571600</v>
      </c>
      <c r="U2328">
        <v>1489106948</v>
      </c>
      <c r="V2328" s="9">
        <f t="shared" si="220"/>
        <v>42804.034120370372</v>
      </c>
      <c r="W2328" s="10">
        <f t="shared" si="221"/>
        <v>42855.708333333328</v>
      </c>
    </row>
    <row r="2329" spans="1:23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>
        <f t="shared" si="216"/>
        <v>526.09431428571429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184133.01</v>
      </c>
      <c r="N2329">
        <v>3355</v>
      </c>
      <c r="O2329">
        <f t="shared" si="217"/>
        <v>54.883162444113267</v>
      </c>
      <c r="P2329" t="b">
        <v>1</v>
      </c>
      <c r="Q2329" t="s">
        <v>8298</v>
      </c>
      <c r="R2329" t="str">
        <f t="shared" si="218"/>
        <v>food</v>
      </c>
      <c r="S2329" t="str">
        <f t="shared" si="219"/>
        <v>small batch</v>
      </c>
      <c r="T2329">
        <v>1409090440</v>
      </c>
      <c r="U2329">
        <v>1406066440</v>
      </c>
      <c r="V2329" s="9">
        <f t="shared" si="220"/>
        <v>41842.917129629634</v>
      </c>
      <c r="W2329" s="10">
        <f t="shared" si="221"/>
        <v>41877.917129629634</v>
      </c>
    </row>
    <row r="2330" spans="1:23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>
        <f t="shared" si="216"/>
        <v>254.45000000000002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25445</v>
      </c>
      <c r="N2330">
        <v>537</v>
      </c>
      <c r="O2330">
        <f t="shared" si="217"/>
        <v>47.383612662942269</v>
      </c>
      <c r="P2330" t="b">
        <v>1</v>
      </c>
      <c r="Q2330" t="s">
        <v>8298</v>
      </c>
      <c r="R2330" t="str">
        <f t="shared" si="218"/>
        <v>food</v>
      </c>
      <c r="S2330" t="str">
        <f t="shared" si="219"/>
        <v>small batch</v>
      </c>
      <c r="T2330">
        <v>1434307537</v>
      </c>
      <c r="U2330">
        <v>1431715537</v>
      </c>
      <c r="V2330" s="9">
        <f t="shared" si="220"/>
        <v>42139.781678240746</v>
      </c>
      <c r="W2330" s="10">
        <f t="shared" si="221"/>
        <v>42169.781678240746</v>
      </c>
    </row>
    <row r="2331" spans="1:23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>
        <f t="shared" si="216"/>
        <v>105.91999999999999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26480</v>
      </c>
      <c r="N2331">
        <v>125</v>
      </c>
      <c r="O2331">
        <f t="shared" si="217"/>
        <v>211.84</v>
      </c>
      <c r="P2331" t="b">
        <v>1</v>
      </c>
      <c r="Q2331" t="s">
        <v>8298</v>
      </c>
      <c r="R2331" t="str">
        <f t="shared" si="218"/>
        <v>food</v>
      </c>
      <c r="S2331" t="str">
        <f t="shared" si="219"/>
        <v>small batch</v>
      </c>
      <c r="T2331">
        <v>1405609146</v>
      </c>
      <c r="U2331">
        <v>1403017146</v>
      </c>
      <c r="V2331" s="9">
        <f t="shared" si="220"/>
        <v>41807.624374999999</v>
      </c>
      <c r="W2331" s="10">
        <f t="shared" si="221"/>
        <v>41837.624374999999</v>
      </c>
    </row>
    <row r="2332" spans="1:23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>
        <f t="shared" si="216"/>
        <v>102.42285714285715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35848</v>
      </c>
      <c r="N2332">
        <v>163</v>
      </c>
      <c r="O2332">
        <f t="shared" si="217"/>
        <v>219.92638036809817</v>
      </c>
      <c r="P2332" t="b">
        <v>1</v>
      </c>
      <c r="Q2332" t="s">
        <v>8298</v>
      </c>
      <c r="R2332" t="str">
        <f t="shared" si="218"/>
        <v>food</v>
      </c>
      <c r="S2332" t="str">
        <f t="shared" si="219"/>
        <v>small batch</v>
      </c>
      <c r="T2332">
        <v>1451001600</v>
      </c>
      <c r="U2332">
        <v>1448400943</v>
      </c>
      <c r="V2332" s="9">
        <f t="shared" si="220"/>
        <v>42332.89980324074</v>
      </c>
      <c r="W2332" s="10">
        <f t="shared" si="221"/>
        <v>42363</v>
      </c>
    </row>
    <row r="2333" spans="1:23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>
        <f t="shared" si="216"/>
        <v>144.31375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11545.1</v>
      </c>
      <c r="N2333">
        <v>283</v>
      </c>
      <c r="O2333">
        <f t="shared" si="217"/>
        <v>40.795406360424032</v>
      </c>
      <c r="P2333" t="b">
        <v>1</v>
      </c>
      <c r="Q2333" t="s">
        <v>8298</v>
      </c>
      <c r="R2333" t="str">
        <f t="shared" si="218"/>
        <v>food</v>
      </c>
      <c r="S2333" t="str">
        <f t="shared" si="219"/>
        <v>small batch</v>
      </c>
      <c r="T2333">
        <v>1408320490</v>
      </c>
      <c r="U2333">
        <v>1405728490</v>
      </c>
      <c r="V2333" s="9">
        <f t="shared" si="220"/>
        <v>41839.005671296298</v>
      </c>
      <c r="W2333" s="10">
        <f t="shared" si="221"/>
        <v>41869.005671296298</v>
      </c>
    </row>
    <row r="2334" spans="1:23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>
        <f t="shared" si="216"/>
        <v>106.30800000000001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26577</v>
      </c>
      <c r="N2334">
        <v>352</v>
      </c>
      <c r="O2334">
        <f t="shared" si="217"/>
        <v>75.502840909090907</v>
      </c>
      <c r="P2334" t="b">
        <v>1</v>
      </c>
      <c r="Q2334" t="s">
        <v>8298</v>
      </c>
      <c r="R2334" t="str">
        <f t="shared" si="218"/>
        <v>food</v>
      </c>
      <c r="S2334" t="str">
        <f t="shared" si="219"/>
        <v>small batch</v>
      </c>
      <c r="T2334">
        <v>1423235071</v>
      </c>
      <c r="U2334">
        <v>1420643071</v>
      </c>
      <c r="V2334" s="9">
        <f t="shared" si="220"/>
        <v>42011.628136574072</v>
      </c>
      <c r="W2334" s="10">
        <f t="shared" si="221"/>
        <v>42041.628136574072</v>
      </c>
    </row>
    <row r="2335" spans="1:23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>
        <f t="shared" si="216"/>
        <v>212.16666666666666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1273</v>
      </c>
      <c r="N2335">
        <v>94</v>
      </c>
      <c r="O2335">
        <f t="shared" si="217"/>
        <v>13.542553191489361</v>
      </c>
      <c r="P2335" t="b">
        <v>1</v>
      </c>
      <c r="Q2335" t="s">
        <v>8298</v>
      </c>
      <c r="R2335" t="str">
        <f t="shared" si="218"/>
        <v>food</v>
      </c>
      <c r="S2335" t="str">
        <f t="shared" si="219"/>
        <v>small batch</v>
      </c>
      <c r="T2335">
        <v>1401385800</v>
      </c>
      <c r="U2335">
        <v>1399563390</v>
      </c>
      <c r="V2335" s="9">
        <f t="shared" si="220"/>
        <v>41767.650347222225</v>
      </c>
      <c r="W2335" s="10">
        <f t="shared" si="221"/>
        <v>41788.743055555555</v>
      </c>
    </row>
    <row r="2336" spans="1:23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>
        <f t="shared" si="216"/>
        <v>101.95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4078</v>
      </c>
      <c r="N2336">
        <v>67</v>
      </c>
      <c r="O2336">
        <f t="shared" si="217"/>
        <v>60.865671641791046</v>
      </c>
      <c r="P2336" t="b">
        <v>1</v>
      </c>
      <c r="Q2336" t="s">
        <v>8298</v>
      </c>
      <c r="R2336" t="str">
        <f t="shared" si="218"/>
        <v>food</v>
      </c>
      <c r="S2336" t="str">
        <f t="shared" si="219"/>
        <v>small batch</v>
      </c>
      <c r="T2336">
        <v>1415208840</v>
      </c>
      <c r="U2336">
        <v>1412611498</v>
      </c>
      <c r="V2336" s="9">
        <f t="shared" si="220"/>
        <v>41918.670115740737</v>
      </c>
      <c r="W2336" s="10">
        <f t="shared" si="221"/>
        <v>41948.731944444444</v>
      </c>
    </row>
    <row r="2337" spans="1:23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>
        <f t="shared" si="216"/>
        <v>102.27200000000001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25568</v>
      </c>
      <c r="N2337">
        <v>221</v>
      </c>
      <c r="O2337">
        <f t="shared" si="217"/>
        <v>115.69230769230769</v>
      </c>
      <c r="P2337" t="b">
        <v>1</v>
      </c>
      <c r="Q2337" t="s">
        <v>8298</v>
      </c>
      <c r="R2337" t="str">
        <f t="shared" si="218"/>
        <v>food</v>
      </c>
      <c r="S2337" t="str">
        <f t="shared" si="219"/>
        <v>small batch</v>
      </c>
      <c r="T2337">
        <v>1402494243</v>
      </c>
      <c r="U2337">
        <v>1399902243</v>
      </c>
      <c r="V2337" s="9">
        <f t="shared" si="220"/>
        <v>41771.572256944448</v>
      </c>
      <c r="W2337" s="10">
        <f t="shared" si="221"/>
        <v>41801.572256944448</v>
      </c>
    </row>
    <row r="2338" spans="1:23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>
        <f t="shared" si="216"/>
        <v>520.73254999999995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104146.51</v>
      </c>
      <c r="N2338">
        <v>2165</v>
      </c>
      <c r="O2338">
        <f t="shared" si="217"/>
        <v>48.104623556581984</v>
      </c>
      <c r="P2338" t="b">
        <v>1</v>
      </c>
      <c r="Q2338" t="s">
        <v>8298</v>
      </c>
      <c r="R2338" t="str">
        <f t="shared" si="218"/>
        <v>food</v>
      </c>
      <c r="S2338" t="str">
        <f t="shared" si="219"/>
        <v>small batch</v>
      </c>
      <c r="T2338">
        <v>1394316695</v>
      </c>
      <c r="U2338">
        <v>1390860695</v>
      </c>
      <c r="V2338" s="9">
        <f t="shared" si="220"/>
        <v>41666.924710648149</v>
      </c>
      <c r="W2338" s="10">
        <f t="shared" si="221"/>
        <v>41706.924710648149</v>
      </c>
    </row>
    <row r="2339" spans="1:23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>
        <f t="shared" si="216"/>
        <v>110.65833333333333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13279</v>
      </c>
      <c r="N2339">
        <v>179</v>
      </c>
      <c r="O2339">
        <f t="shared" si="217"/>
        <v>74.184357541899445</v>
      </c>
      <c r="P2339" t="b">
        <v>1</v>
      </c>
      <c r="Q2339" t="s">
        <v>8298</v>
      </c>
      <c r="R2339" t="str">
        <f t="shared" si="218"/>
        <v>food</v>
      </c>
      <c r="S2339" t="str">
        <f t="shared" si="219"/>
        <v>small batch</v>
      </c>
      <c r="T2339">
        <v>1403796143</v>
      </c>
      <c r="U2339">
        <v>1401204143</v>
      </c>
      <c r="V2339" s="9">
        <f t="shared" si="220"/>
        <v>41786.640543981484</v>
      </c>
      <c r="W2339" s="10">
        <f t="shared" si="221"/>
        <v>41816.640543981484</v>
      </c>
    </row>
    <row r="2340" spans="1:23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>
        <f t="shared" si="216"/>
        <v>101.14333333333335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15171.5</v>
      </c>
      <c r="N2340">
        <v>123</v>
      </c>
      <c r="O2340">
        <f t="shared" si="217"/>
        <v>123.34552845528455</v>
      </c>
      <c r="P2340" t="b">
        <v>1</v>
      </c>
      <c r="Q2340" t="s">
        <v>8298</v>
      </c>
      <c r="R2340" t="str">
        <f t="shared" si="218"/>
        <v>food</v>
      </c>
      <c r="S2340" t="str">
        <f t="shared" si="219"/>
        <v>small batch</v>
      </c>
      <c r="T2340">
        <v>1404077484</v>
      </c>
      <c r="U2340">
        <v>1401485484</v>
      </c>
      <c r="V2340" s="9">
        <f t="shared" si="220"/>
        <v>41789.896805555552</v>
      </c>
      <c r="W2340" s="10">
        <f t="shared" si="221"/>
        <v>41819.896805555552</v>
      </c>
    </row>
    <row r="2341" spans="1:23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>
        <f t="shared" si="216"/>
        <v>294.20799999999997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73552</v>
      </c>
      <c r="N2341">
        <v>1104</v>
      </c>
      <c r="O2341">
        <f t="shared" si="217"/>
        <v>66.623188405797094</v>
      </c>
      <c r="P2341" t="b">
        <v>1</v>
      </c>
      <c r="Q2341" t="s">
        <v>8298</v>
      </c>
      <c r="R2341" t="str">
        <f t="shared" si="218"/>
        <v>food</v>
      </c>
      <c r="S2341" t="str">
        <f t="shared" si="219"/>
        <v>small batch</v>
      </c>
      <c r="T2341">
        <v>1482134340</v>
      </c>
      <c r="U2341">
        <v>1479496309</v>
      </c>
      <c r="V2341" s="9">
        <f t="shared" si="220"/>
        <v>42692.79987268518</v>
      </c>
      <c r="W2341" s="10">
        <f t="shared" si="221"/>
        <v>42723.332638888889</v>
      </c>
    </row>
    <row r="2342" spans="1:23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>
        <f t="shared" si="216"/>
        <v>105.77749999999999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42311</v>
      </c>
      <c r="N2342">
        <v>403</v>
      </c>
      <c r="O2342">
        <f t="shared" si="217"/>
        <v>104.99007444168734</v>
      </c>
      <c r="P2342" t="b">
        <v>1</v>
      </c>
      <c r="Q2342" t="s">
        <v>8298</v>
      </c>
      <c r="R2342" t="str">
        <f t="shared" si="218"/>
        <v>food</v>
      </c>
      <c r="S2342" t="str">
        <f t="shared" si="219"/>
        <v>small batch</v>
      </c>
      <c r="T2342">
        <v>1477841138</v>
      </c>
      <c r="U2342">
        <v>1475249138</v>
      </c>
      <c r="V2342" s="9">
        <f t="shared" si="220"/>
        <v>42643.642800925925</v>
      </c>
      <c r="W2342" s="10">
        <f t="shared" si="221"/>
        <v>42673.642800925925</v>
      </c>
    </row>
    <row r="2343" spans="1:23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>
        <f t="shared" si="216"/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>
        <v>0</v>
      </c>
      <c r="O2343" t="e">
        <f t="shared" si="217"/>
        <v>#DIV/0!</v>
      </c>
      <c r="P2343" t="b">
        <v>0</v>
      </c>
      <c r="Q2343" t="s">
        <v>8272</v>
      </c>
      <c r="R2343" t="str">
        <f t="shared" si="218"/>
        <v>technology</v>
      </c>
      <c r="S2343" t="str">
        <f t="shared" si="219"/>
        <v>web</v>
      </c>
      <c r="T2343">
        <v>1436729504</v>
      </c>
      <c r="U2343">
        <v>1434137504</v>
      </c>
      <c r="V2343" s="9">
        <f t="shared" si="220"/>
        <v>42167.813703703709</v>
      </c>
      <c r="W2343" s="10">
        <f t="shared" si="221"/>
        <v>42197.813703703709</v>
      </c>
    </row>
    <row r="2344" spans="1:23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>
        <f t="shared" si="216"/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>
        <v>0</v>
      </c>
      <c r="O2344" t="e">
        <f t="shared" si="217"/>
        <v>#DIV/0!</v>
      </c>
      <c r="P2344" t="b">
        <v>0</v>
      </c>
      <c r="Q2344" t="s">
        <v>8272</v>
      </c>
      <c r="R2344" t="str">
        <f t="shared" si="218"/>
        <v>technology</v>
      </c>
      <c r="S2344" t="str">
        <f t="shared" si="219"/>
        <v>web</v>
      </c>
      <c r="T2344">
        <v>1412571600</v>
      </c>
      <c r="U2344">
        <v>1410799870</v>
      </c>
      <c r="V2344" s="9">
        <f t="shared" si="220"/>
        <v>41897.702199074076</v>
      </c>
      <c r="W2344" s="10">
        <f t="shared" si="221"/>
        <v>41918.208333333336</v>
      </c>
    </row>
    <row r="2345" spans="1:23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>
        <f t="shared" si="216"/>
        <v>3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300</v>
      </c>
      <c r="N2345">
        <v>1</v>
      </c>
      <c r="O2345">
        <f t="shared" si="217"/>
        <v>300</v>
      </c>
      <c r="P2345" t="b">
        <v>0</v>
      </c>
      <c r="Q2345" t="s">
        <v>8272</v>
      </c>
      <c r="R2345" t="str">
        <f t="shared" si="218"/>
        <v>technology</v>
      </c>
      <c r="S2345" t="str">
        <f t="shared" si="219"/>
        <v>web</v>
      </c>
      <c r="T2345">
        <v>1452282420</v>
      </c>
      <c r="U2345">
        <v>1447962505</v>
      </c>
      <c r="V2345" s="9">
        <f t="shared" si="220"/>
        <v>42327.825289351851</v>
      </c>
      <c r="W2345" s="10">
        <f t="shared" si="221"/>
        <v>42377.82430555555</v>
      </c>
    </row>
    <row r="2346" spans="1:23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>
        <f t="shared" si="216"/>
        <v>0.1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>
        <v>1</v>
      </c>
      <c r="O2346">
        <f t="shared" si="217"/>
        <v>1</v>
      </c>
      <c r="P2346" t="b">
        <v>0</v>
      </c>
      <c r="Q2346" t="s">
        <v>8272</v>
      </c>
      <c r="R2346" t="str">
        <f t="shared" si="218"/>
        <v>technology</v>
      </c>
      <c r="S2346" t="str">
        <f t="shared" si="219"/>
        <v>web</v>
      </c>
      <c r="T2346">
        <v>1466789269</v>
      </c>
      <c r="U2346">
        <v>1464197269</v>
      </c>
      <c r="V2346" s="9">
        <f t="shared" si="220"/>
        <v>42515.727650462963</v>
      </c>
      <c r="W2346" s="10">
        <f t="shared" si="221"/>
        <v>42545.727650462963</v>
      </c>
    </row>
    <row r="2347" spans="1:23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>
        <f t="shared" si="216"/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>
        <v>0</v>
      </c>
      <c r="O2347" t="e">
        <f t="shared" si="217"/>
        <v>#DIV/0!</v>
      </c>
      <c r="P2347" t="b">
        <v>0</v>
      </c>
      <c r="Q2347" t="s">
        <v>8272</v>
      </c>
      <c r="R2347" t="str">
        <f t="shared" si="218"/>
        <v>technology</v>
      </c>
      <c r="S2347" t="str">
        <f t="shared" si="219"/>
        <v>web</v>
      </c>
      <c r="T2347">
        <v>1427845140</v>
      </c>
      <c r="U2347">
        <v>1424822556</v>
      </c>
      <c r="V2347" s="9">
        <f t="shared" si="220"/>
        <v>42060.001805555556</v>
      </c>
      <c r="W2347" s="10">
        <f t="shared" si="221"/>
        <v>42094.985416666663</v>
      </c>
    </row>
    <row r="2348" spans="1:23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>
        <f t="shared" si="216"/>
        <v>6.5000000000000002E-2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39</v>
      </c>
      <c r="N2348">
        <v>3</v>
      </c>
      <c r="O2348">
        <f t="shared" si="217"/>
        <v>13</v>
      </c>
      <c r="P2348" t="b">
        <v>0</v>
      </c>
      <c r="Q2348" t="s">
        <v>8272</v>
      </c>
      <c r="R2348" t="str">
        <f t="shared" si="218"/>
        <v>technology</v>
      </c>
      <c r="S2348" t="str">
        <f t="shared" si="219"/>
        <v>web</v>
      </c>
      <c r="T2348">
        <v>1476731431</v>
      </c>
      <c r="U2348">
        <v>1472843431</v>
      </c>
      <c r="V2348" s="9">
        <f t="shared" si="220"/>
        <v>42615.79896990741</v>
      </c>
      <c r="W2348" s="10">
        <f t="shared" si="221"/>
        <v>42660.79896990741</v>
      </c>
    </row>
    <row r="2349" spans="1:23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>
        <f t="shared" si="216"/>
        <v>1.5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15</v>
      </c>
      <c r="N2349">
        <v>1</v>
      </c>
      <c r="O2349">
        <f t="shared" si="217"/>
        <v>15</v>
      </c>
      <c r="P2349" t="b">
        <v>0</v>
      </c>
      <c r="Q2349" t="s">
        <v>8272</v>
      </c>
      <c r="R2349" t="str">
        <f t="shared" si="218"/>
        <v>technology</v>
      </c>
      <c r="S2349" t="str">
        <f t="shared" si="219"/>
        <v>web</v>
      </c>
      <c r="T2349">
        <v>1472135676</v>
      </c>
      <c r="U2349">
        <v>1469543676</v>
      </c>
      <c r="V2349" s="9">
        <f t="shared" si="220"/>
        <v>42577.607361111113</v>
      </c>
      <c r="W2349" s="10">
        <f t="shared" si="221"/>
        <v>42607.607361111113</v>
      </c>
    </row>
    <row r="2350" spans="1:23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>
        <f t="shared" si="216"/>
        <v>0.38571428571428573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270</v>
      </c>
      <c r="N2350">
        <v>5</v>
      </c>
      <c r="O2350">
        <f t="shared" si="217"/>
        <v>54</v>
      </c>
      <c r="P2350" t="b">
        <v>0</v>
      </c>
      <c r="Q2350" t="s">
        <v>8272</v>
      </c>
      <c r="R2350" t="str">
        <f t="shared" si="218"/>
        <v>technology</v>
      </c>
      <c r="S2350" t="str">
        <f t="shared" si="219"/>
        <v>web</v>
      </c>
      <c r="T2350">
        <v>1456006938</v>
      </c>
      <c r="U2350">
        <v>1450822938</v>
      </c>
      <c r="V2350" s="9">
        <f t="shared" si="220"/>
        <v>42360.932152777779</v>
      </c>
      <c r="W2350" s="10">
        <f t="shared" si="221"/>
        <v>42420.932152777779</v>
      </c>
    </row>
    <row r="2351" spans="1:23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>
        <f t="shared" si="216"/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>
        <v>0</v>
      </c>
      <c r="O2351" t="e">
        <f t="shared" si="217"/>
        <v>#DIV/0!</v>
      </c>
      <c r="P2351" t="b">
        <v>0</v>
      </c>
      <c r="Q2351" t="s">
        <v>8272</v>
      </c>
      <c r="R2351" t="str">
        <f t="shared" si="218"/>
        <v>technology</v>
      </c>
      <c r="S2351" t="str">
        <f t="shared" si="219"/>
        <v>web</v>
      </c>
      <c r="T2351">
        <v>1439318228</v>
      </c>
      <c r="U2351">
        <v>1436812628</v>
      </c>
      <c r="V2351" s="9">
        <f t="shared" si="220"/>
        <v>42198.775787037041</v>
      </c>
      <c r="W2351" s="10">
        <f t="shared" si="221"/>
        <v>42227.775787037041</v>
      </c>
    </row>
    <row r="2352" spans="1:23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>
        <f t="shared" si="216"/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>
        <v>0</v>
      </c>
      <c r="O2352" t="e">
        <f t="shared" si="217"/>
        <v>#DIV/0!</v>
      </c>
      <c r="P2352" t="b">
        <v>0</v>
      </c>
      <c r="Q2352" t="s">
        <v>8272</v>
      </c>
      <c r="R2352" t="str">
        <f t="shared" si="218"/>
        <v>technology</v>
      </c>
      <c r="S2352" t="str">
        <f t="shared" si="219"/>
        <v>web</v>
      </c>
      <c r="T2352">
        <v>1483474370</v>
      </c>
      <c r="U2352">
        <v>1480882370</v>
      </c>
      <c r="V2352" s="9">
        <f t="shared" si="220"/>
        <v>42708.842245370368</v>
      </c>
      <c r="W2352" s="10">
        <f t="shared" si="221"/>
        <v>42738.842245370368</v>
      </c>
    </row>
    <row r="2353" spans="1:23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>
        <f t="shared" si="216"/>
        <v>0.5714285714285714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108</v>
      </c>
      <c r="N2353">
        <v>7</v>
      </c>
      <c r="O2353">
        <f t="shared" si="217"/>
        <v>15.428571428571429</v>
      </c>
      <c r="P2353" t="b">
        <v>0</v>
      </c>
      <c r="Q2353" t="s">
        <v>8272</v>
      </c>
      <c r="R2353" t="str">
        <f t="shared" si="218"/>
        <v>technology</v>
      </c>
      <c r="S2353" t="str">
        <f t="shared" si="219"/>
        <v>web</v>
      </c>
      <c r="T2353">
        <v>1430360739</v>
      </c>
      <c r="U2353">
        <v>1427768739</v>
      </c>
      <c r="V2353" s="9">
        <f t="shared" si="220"/>
        <v>42094.101145833338</v>
      </c>
      <c r="W2353" s="10">
        <f t="shared" si="221"/>
        <v>42124.101145833338</v>
      </c>
    </row>
    <row r="2354" spans="1:23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>
        <f t="shared" si="216"/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>
        <v>0</v>
      </c>
      <c r="O2354" t="e">
        <f t="shared" si="217"/>
        <v>#DIV/0!</v>
      </c>
      <c r="P2354" t="b">
        <v>0</v>
      </c>
      <c r="Q2354" t="s">
        <v>8272</v>
      </c>
      <c r="R2354" t="str">
        <f t="shared" si="218"/>
        <v>technology</v>
      </c>
      <c r="S2354" t="str">
        <f t="shared" si="219"/>
        <v>web</v>
      </c>
      <c r="T2354">
        <v>1433603552</v>
      </c>
      <c r="U2354">
        <v>1428419552</v>
      </c>
      <c r="V2354" s="9">
        <f t="shared" si="220"/>
        <v>42101.633703703701</v>
      </c>
      <c r="W2354" s="10">
        <f t="shared" si="221"/>
        <v>42161.633703703701</v>
      </c>
    </row>
    <row r="2355" spans="1:23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>
        <f t="shared" si="216"/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>
        <v>0</v>
      </c>
      <c r="O2355" t="e">
        <f t="shared" si="217"/>
        <v>#DIV/0!</v>
      </c>
      <c r="P2355" t="b">
        <v>0</v>
      </c>
      <c r="Q2355" t="s">
        <v>8272</v>
      </c>
      <c r="R2355" t="str">
        <f t="shared" si="218"/>
        <v>technology</v>
      </c>
      <c r="S2355" t="str">
        <f t="shared" si="219"/>
        <v>web</v>
      </c>
      <c r="T2355">
        <v>1429632822</v>
      </c>
      <c r="U2355">
        <v>1428596022</v>
      </c>
      <c r="V2355" s="9">
        <f t="shared" si="220"/>
        <v>42103.676180555558</v>
      </c>
      <c r="W2355" s="10">
        <f t="shared" si="221"/>
        <v>42115.676180555558</v>
      </c>
    </row>
    <row r="2356" spans="1:23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>
        <f t="shared" si="216"/>
        <v>7.1428571428571425E-2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25</v>
      </c>
      <c r="N2356">
        <v>1</v>
      </c>
      <c r="O2356">
        <f t="shared" si="217"/>
        <v>25</v>
      </c>
      <c r="P2356" t="b">
        <v>0</v>
      </c>
      <c r="Q2356" t="s">
        <v>8272</v>
      </c>
      <c r="R2356" t="str">
        <f t="shared" si="218"/>
        <v>technology</v>
      </c>
      <c r="S2356" t="str">
        <f t="shared" si="219"/>
        <v>web</v>
      </c>
      <c r="T2356">
        <v>1420910460</v>
      </c>
      <c r="U2356">
        <v>1415726460</v>
      </c>
      <c r="V2356" s="9">
        <f t="shared" si="220"/>
        <v>41954.722916666666</v>
      </c>
      <c r="W2356" s="10">
        <f t="shared" si="221"/>
        <v>42014.722916666666</v>
      </c>
    </row>
    <row r="2357" spans="1:23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>
        <f t="shared" si="216"/>
        <v>0.6875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55</v>
      </c>
      <c r="N2357">
        <v>2</v>
      </c>
      <c r="O2357">
        <f t="shared" si="217"/>
        <v>27.5</v>
      </c>
      <c r="P2357" t="b">
        <v>0</v>
      </c>
      <c r="Q2357" t="s">
        <v>8272</v>
      </c>
      <c r="R2357" t="str">
        <f t="shared" si="218"/>
        <v>technology</v>
      </c>
      <c r="S2357" t="str">
        <f t="shared" si="219"/>
        <v>web</v>
      </c>
      <c r="T2357">
        <v>1430604136</v>
      </c>
      <c r="U2357">
        <v>1428012136</v>
      </c>
      <c r="V2357" s="9">
        <f t="shared" si="220"/>
        <v>42096.918240740735</v>
      </c>
      <c r="W2357" s="10">
        <f t="shared" si="221"/>
        <v>42126.918240740735</v>
      </c>
    </row>
    <row r="2358" spans="1:23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>
        <f t="shared" si="216"/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>
        <v>0</v>
      </c>
      <c r="O2358" t="e">
        <f t="shared" si="217"/>
        <v>#DIV/0!</v>
      </c>
      <c r="P2358" t="b">
        <v>0</v>
      </c>
      <c r="Q2358" t="s">
        <v>8272</v>
      </c>
      <c r="R2358" t="str">
        <f t="shared" si="218"/>
        <v>technology</v>
      </c>
      <c r="S2358" t="str">
        <f t="shared" si="219"/>
        <v>web</v>
      </c>
      <c r="T2358">
        <v>1433530104</v>
      </c>
      <c r="U2358">
        <v>1430938104</v>
      </c>
      <c r="V2358" s="9">
        <f t="shared" si="220"/>
        <v>42130.78361111111</v>
      </c>
      <c r="W2358" s="10">
        <f t="shared" si="221"/>
        <v>42160.78361111111</v>
      </c>
    </row>
    <row r="2359" spans="1:23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>
        <f t="shared" si="216"/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>
        <v>0</v>
      </c>
      <c r="O2359" t="e">
        <f t="shared" si="217"/>
        <v>#DIV/0!</v>
      </c>
      <c r="P2359" t="b">
        <v>0</v>
      </c>
      <c r="Q2359" t="s">
        <v>8272</v>
      </c>
      <c r="R2359" t="str">
        <f t="shared" si="218"/>
        <v>technology</v>
      </c>
      <c r="S2359" t="str">
        <f t="shared" si="219"/>
        <v>web</v>
      </c>
      <c r="T2359">
        <v>1445093578</v>
      </c>
      <c r="U2359">
        <v>1442501578</v>
      </c>
      <c r="V2359" s="9">
        <f t="shared" si="220"/>
        <v>42264.620115740734</v>
      </c>
      <c r="W2359" s="10">
        <f t="shared" si="221"/>
        <v>42294.620115740734</v>
      </c>
    </row>
    <row r="2360" spans="1:23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>
        <f t="shared" si="216"/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>
        <v>0</v>
      </c>
      <c r="O2360" t="e">
        <f t="shared" si="217"/>
        <v>#DIV/0!</v>
      </c>
      <c r="P2360" t="b">
        <v>0</v>
      </c>
      <c r="Q2360" t="s">
        <v>8272</v>
      </c>
      <c r="R2360" t="str">
        <f t="shared" si="218"/>
        <v>technology</v>
      </c>
      <c r="S2360" t="str">
        <f t="shared" si="219"/>
        <v>web</v>
      </c>
      <c r="T2360">
        <v>1422664740</v>
      </c>
      <c r="U2360">
        <v>1417818036</v>
      </c>
      <c r="V2360" s="9">
        <f t="shared" si="220"/>
        <v>41978.930972222224</v>
      </c>
      <c r="W2360" s="10">
        <f t="shared" si="221"/>
        <v>42035.027083333334</v>
      </c>
    </row>
    <row r="2361" spans="1:23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>
        <f t="shared" si="216"/>
        <v>14.680000000000001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1101</v>
      </c>
      <c r="N2361">
        <v>3</v>
      </c>
      <c r="O2361">
        <f t="shared" si="217"/>
        <v>367</v>
      </c>
      <c r="P2361" t="b">
        <v>0</v>
      </c>
      <c r="Q2361" t="s">
        <v>8272</v>
      </c>
      <c r="R2361" t="str">
        <f t="shared" si="218"/>
        <v>technology</v>
      </c>
      <c r="S2361" t="str">
        <f t="shared" si="219"/>
        <v>web</v>
      </c>
      <c r="T2361">
        <v>1438616124</v>
      </c>
      <c r="U2361">
        <v>1433432124</v>
      </c>
      <c r="V2361" s="9">
        <f t="shared" si="220"/>
        <v>42159.649583333332</v>
      </c>
      <c r="W2361" s="10">
        <f t="shared" si="221"/>
        <v>42219.649583333332</v>
      </c>
    </row>
    <row r="2362" spans="1:23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>
        <f t="shared" si="216"/>
        <v>0.04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2</v>
      </c>
      <c r="N2362">
        <v>1</v>
      </c>
      <c r="O2362">
        <f t="shared" si="217"/>
        <v>2</v>
      </c>
      <c r="P2362" t="b">
        <v>0</v>
      </c>
      <c r="Q2362" t="s">
        <v>8272</v>
      </c>
      <c r="R2362" t="str">
        <f t="shared" si="218"/>
        <v>technology</v>
      </c>
      <c r="S2362" t="str">
        <f t="shared" si="219"/>
        <v>web</v>
      </c>
      <c r="T2362">
        <v>1454864280</v>
      </c>
      <c r="U2362">
        <v>1452272280</v>
      </c>
      <c r="V2362" s="9">
        <f t="shared" si="220"/>
        <v>42377.70694444445</v>
      </c>
      <c r="W2362" s="10">
        <f t="shared" si="221"/>
        <v>42407.70694444445</v>
      </c>
    </row>
    <row r="2363" spans="1:23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>
        <f t="shared" si="216"/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>
        <v>0</v>
      </c>
      <c r="O2363" t="e">
        <f t="shared" si="217"/>
        <v>#DIV/0!</v>
      </c>
      <c r="P2363" t="b">
        <v>0</v>
      </c>
      <c r="Q2363" t="s">
        <v>8272</v>
      </c>
      <c r="R2363" t="str">
        <f t="shared" si="218"/>
        <v>technology</v>
      </c>
      <c r="S2363" t="str">
        <f t="shared" si="219"/>
        <v>web</v>
      </c>
      <c r="T2363">
        <v>1462053600</v>
      </c>
      <c r="U2363">
        <v>1459975008</v>
      </c>
      <c r="V2363" s="9">
        <f t="shared" si="220"/>
        <v>42466.858888888892</v>
      </c>
      <c r="W2363" s="10">
        <f t="shared" si="221"/>
        <v>42490.916666666672</v>
      </c>
    </row>
    <row r="2364" spans="1:23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>
        <f t="shared" si="216"/>
        <v>28.571428571428569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120</v>
      </c>
      <c r="N2364">
        <v>2</v>
      </c>
      <c r="O2364">
        <f t="shared" si="217"/>
        <v>60</v>
      </c>
      <c r="P2364" t="b">
        <v>0</v>
      </c>
      <c r="Q2364" t="s">
        <v>8272</v>
      </c>
      <c r="R2364" t="str">
        <f t="shared" si="218"/>
        <v>technology</v>
      </c>
      <c r="S2364" t="str">
        <f t="shared" si="219"/>
        <v>web</v>
      </c>
      <c r="T2364">
        <v>1418315470</v>
      </c>
      <c r="U2364">
        <v>1415723470</v>
      </c>
      <c r="V2364" s="9">
        <f t="shared" si="220"/>
        <v>41954.688310185185</v>
      </c>
      <c r="W2364" s="10">
        <f t="shared" si="221"/>
        <v>41984.688310185185</v>
      </c>
    </row>
    <row r="2365" spans="1:23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>
        <f t="shared" si="216"/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>
        <v>0</v>
      </c>
      <c r="O2365" t="e">
        <f t="shared" si="217"/>
        <v>#DIV/0!</v>
      </c>
      <c r="P2365" t="b">
        <v>0</v>
      </c>
      <c r="Q2365" t="s">
        <v>8272</v>
      </c>
      <c r="R2365" t="str">
        <f t="shared" si="218"/>
        <v>technology</v>
      </c>
      <c r="S2365" t="str">
        <f t="shared" si="219"/>
        <v>web</v>
      </c>
      <c r="T2365">
        <v>1451348200</v>
      </c>
      <c r="U2365">
        <v>1447460200</v>
      </c>
      <c r="V2365" s="9">
        <f t="shared" si="220"/>
        <v>42322.011574074073</v>
      </c>
      <c r="W2365" s="10">
        <f t="shared" si="221"/>
        <v>42367.011574074073</v>
      </c>
    </row>
    <row r="2366" spans="1:23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>
        <f t="shared" si="216"/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>
        <v>0</v>
      </c>
      <c r="O2366" t="e">
        <f t="shared" si="217"/>
        <v>#DIV/0!</v>
      </c>
      <c r="P2366" t="b">
        <v>0</v>
      </c>
      <c r="Q2366" t="s">
        <v>8272</v>
      </c>
      <c r="R2366" t="str">
        <f t="shared" si="218"/>
        <v>technology</v>
      </c>
      <c r="S2366" t="str">
        <f t="shared" si="219"/>
        <v>web</v>
      </c>
      <c r="T2366">
        <v>1445898356</v>
      </c>
      <c r="U2366">
        <v>1441146356</v>
      </c>
      <c r="V2366" s="9">
        <f t="shared" si="220"/>
        <v>42248.934675925921</v>
      </c>
      <c r="W2366" s="10">
        <f t="shared" si="221"/>
        <v>42303.934675925921</v>
      </c>
    </row>
    <row r="2367" spans="1:23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>
        <f t="shared" si="216"/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>
        <v>0</v>
      </c>
      <c r="O2367" t="e">
        <f t="shared" si="217"/>
        <v>#DIV/0!</v>
      </c>
      <c r="P2367" t="b">
        <v>0</v>
      </c>
      <c r="Q2367" t="s">
        <v>8272</v>
      </c>
      <c r="R2367" t="str">
        <f t="shared" si="218"/>
        <v>technology</v>
      </c>
      <c r="S2367" t="str">
        <f t="shared" si="219"/>
        <v>web</v>
      </c>
      <c r="T2367">
        <v>1453071600</v>
      </c>
      <c r="U2367">
        <v>1449596425</v>
      </c>
      <c r="V2367" s="9">
        <f t="shared" si="220"/>
        <v>42346.736400462964</v>
      </c>
      <c r="W2367" s="10">
        <f t="shared" si="221"/>
        <v>42386.958333333328</v>
      </c>
    </row>
    <row r="2368" spans="1:23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>
        <f t="shared" si="216"/>
        <v>10.52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2630</v>
      </c>
      <c r="N2368">
        <v>27</v>
      </c>
      <c r="O2368">
        <f t="shared" si="217"/>
        <v>97.407407407407405</v>
      </c>
      <c r="P2368" t="b">
        <v>0</v>
      </c>
      <c r="Q2368" t="s">
        <v>8272</v>
      </c>
      <c r="R2368" t="str">
        <f t="shared" si="218"/>
        <v>technology</v>
      </c>
      <c r="S2368" t="str">
        <f t="shared" si="219"/>
        <v>web</v>
      </c>
      <c r="T2368">
        <v>1445431533</v>
      </c>
      <c r="U2368">
        <v>1442839533</v>
      </c>
      <c r="V2368" s="9">
        <f t="shared" si="220"/>
        <v>42268.531631944439</v>
      </c>
      <c r="W2368" s="10">
        <f t="shared" si="221"/>
        <v>42298.531631944439</v>
      </c>
    </row>
    <row r="2369" spans="1:23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>
        <f t="shared" si="216"/>
        <v>1.34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670</v>
      </c>
      <c r="N2369">
        <v>14</v>
      </c>
      <c r="O2369">
        <f t="shared" si="217"/>
        <v>47.857142857142854</v>
      </c>
      <c r="P2369" t="b">
        <v>0</v>
      </c>
      <c r="Q2369" t="s">
        <v>8272</v>
      </c>
      <c r="R2369" t="str">
        <f t="shared" si="218"/>
        <v>technology</v>
      </c>
      <c r="S2369" t="str">
        <f t="shared" si="219"/>
        <v>web</v>
      </c>
      <c r="T2369">
        <v>1461622616</v>
      </c>
      <c r="U2369">
        <v>1456442216</v>
      </c>
      <c r="V2369" s="9">
        <f t="shared" si="220"/>
        <v>42425.970092592594</v>
      </c>
      <c r="W2369" s="10">
        <f t="shared" si="221"/>
        <v>42485.928425925929</v>
      </c>
    </row>
    <row r="2370" spans="1:23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>
        <f t="shared" si="216"/>
        <v>0.25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100</v>
      </c>
      <c r="N2370">
        <v>2</v>
      </c>
      <c r="O2370">
        <f t="shared" si="217"/>
        <v>50</v>
      </c>
      <c r="P2370" t="b">
        <v>0</v>
      </c>
      <c r="Q2370" t="s">
        <v>8272</v>
      </c>
      <c r="R2370" t="str">
        <f t="shared" si="218"/>
        <v>technology</v>
      </c>
      <c r="S2370" t="str">
        <f t="shared" si="219"/>
        <v>web</v>
      </c>
      <c r="T2370">
        <v>1429028365</v>
      </c>
      <c r="U2370">
        <v>1425143965</v>
      </c>
      <c r="V2370" s="9">
        <f t="shared" si="220"/>
        <v>42063.721817129626</v>
      </c>
      <c r="W2370" s="10">
        <f t="shared" si="221"/>
        <v>42108.680150462969</v>
      </c>
    </row>
    <row r="2371" spans="1:23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>
        <f t="shared" ref="F2371:F2434" si="222">(E2371/D2371)*100</f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>
        <v>0</v>
      </c>
      <c r="O2371" t="e">
        <f t="shared" ref="O2371:O2434" si="223">M2371/N2371</f>
        <v>#DIV/0!</v>
      </c>
      <c r="P2371" t="b">
        <v>0</v>
      </c>
      <c r="Q2371" t="s">
        <v>8272</v>
      </c>
      <c r="R2371" t="str">
        <f t="shared" ref="R2371:R2434" si="224">LEFT(Q2371,SEARCH("/",Q2371,1)-1)</f>
        <v>technology</v>
      </c>
      <c r="S2371" t="str">
        <f t="shared" ref="S2371:S2434" si="225">RIGHT(Q2371,LEN(Q2371)-FIND("/",Q2371))</f>
        <v>web</v>
      </c>
      <c r="T2371">
        <v>1455132611</v>
      </c>
      <c r="U2371">
        <v>1452540611</v>
      </c>
      <c r="V2371" s="9">
        <f t="shared" ref="V2371:V2434" si="226">(((U2371/60)/60)/24)+DATE(1970,1,1)</f>
        <v>42380.812627314815</v>
      </c>
      <c r="W2371" s="10">
        <f t="shared" ref="W2371:W2434" si="227">(((T2371/60)/60)/24)+DATE(1970,1,1)</f>
        <v>42410.812627314815</v>
      </c>
    </row>
    <row r="2372" spans="1:23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>
        <f t="shared" si="222"/>
        <v>0.32800000000000001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82</v>
      </c>
      <c r="N2372">
        <v>4</v>
      </c>
      <c r="O2372">
        <f t="shared" si="223"/>
        <v>20.5</v>
      </c>
      <c r="P2372" t="b">
        <v>0</v>
      </c>
      <c r="Q2372" t="s">
        <v>8272</v>
      </c>
      <c r="R2372" t="str">
        <f t="shared" si="224"/>
        <v>technology</v>
      </c>
      <c r="S2372" t="str">
        <f t="shared" si="225"/>
        <v>web</v>
      </c>
      <c r="T2372">
        <v>1418877141</v>
      </c>
      <c r="U2372">
        <v>1416285141</v>
      </c>
      <c r="V2372" s="9">
        <f t="shared" si="226"/>
        <v>41961.18913194444</v>
      </c>
      <c r="W2372" s="10">
        <f t="shared" si="227"/>
        <v>41991.18913194444</v>
      </c>
    </row>
    <row r="2373" spans="1:23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>
        <f t="shared" si="222"/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>
        <v>0</v>
      </c>
      <c r="O2373" t="e">
        <f t="shared" si="223"/>
        <v>#DIV/0!</v>
      </c>
      <c r="P2373" t="b">
        <v>0</v>
      </c>
      <c r="Q2373" t="s">
        <v>8272</v>
      </c>
      <c r="R2373" t="str">
        <f t="shared" si="224"/>
        <v>technology</v>
      </c>
      <c r="S2373" t="str">
        <f t="shared" si="225"/>
        <v>web</v>
      </c>
      <c r="T2373">
        <v>1435257596</v>
      </c>
      <c r="U2373">
        <v>1432665596</v>
      </c>
      <c r="V2373" s="9">
        <f t="shared" si="226"/>
        <v>42150.777731481481</v>
      </c>
      <c r="W2373" s="10">
        <f t="shared" si="227"/>
        <v>42180.777731481481</v>
      </c>
    </row>
    <row r="2374" spans="1:23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>
        <f t="shared" si="222"/>
        <v>3.2727272727272729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180</v>
      </c>
      <c r="N2374">
        <v>6</v>
      </c>
      <c r="O2374">
        <f t="shared" si="223"/>
        <v>30</v>
      </c>
      <c r="P2374" t="b">
        <v>0</v>
      </c>
      <c r="Q2374" t="s">
        <v>8272</v>
      </c>
      <c r="R2374" t="str">
        <f t="shared" si="224"/>
        <v>technology</v>
      </c>
      <c r="S2374" t="str">
        <f t="shared" si="225"/>
        <v>web</v>
      </c>
      <c r="T2374">
        <v>1429839571</v>
      </c>
      <c r="U2374">
        <v>1427247571</v>
      </c>
      <c r="V2374" s="9">
        <f t="shared" si="226"/>
        <v>42088.069108796291</v>
      </c>
      <c r="W2374" s="10">
        <f t="shared" si="227"/>
        <v>42118.069108796291</v>
      </c>
    </row>
    <row r="2375" spans="1:23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>
        <f t="shared" si="222"/>
        <v>5.8823529411764705E-3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50</v>
      </c>
      <c r="N2375">
        <v>1</v>
      </c>
      <c r="O2375">
        <f t="shared" si="223"/>
        <v>50</v>
      </c>
      <c r="P2375" t="b">
        <v>0</v>
      </c>
      <c r="Q2375" t="s">
        <v>8272</v>
      </c>
      <c r="R2375" t="str">
        <f t="shared" si="224"/>
        <v>technology</v>
      </c>
      <c r="S2375" t="str">
        <f t="shared" si="225"/>
        <v>web</v>
      </c>
      <c r="T2375">
        <v>1440863624</v>
      </c>
      <c r="U2375">
        <v>1438271624</v>
      </c>
      <c r="V2375" s="9">
        <f t="shared" si="226"/>
        <v>42215.662314814821</v>
      </c>
      <c r="W2375" s="10">
        <f t="shared" si="227"/>
        <v>42245.662314814821</v>
      </c>
    </row>
    <row r="2376" spans="1:23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>
        <f t="shared" si="222"/>
        <v>4.5454545454545456E-2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10</v>
      </c>
      <c r="N2376">
        <v>1</v>
      </c>
      <c r="O2376">
        <f t="shared" si="223"/>
        <v>10</v>
      </c>
      <c r="P2376" t="b">
        <v>0</v>
      </c>
      <c r="Q2376" t="s">
        <v>8272</v>
      </c>
      <c r="R2376" t="str">
        <f t="shared" si="224"/>
        <v>technology</v>
      </c>
      <c r="S2376" t="str">
        <f t="shared" si="225"/>
        <v>web</v>
      </c>
      <c r="T2376">
        <v>1423772060</v>
      </c>
      <c r="U2376">
        <v>1421180060</v>
      </c>
      <c r="V2376" s="9">
        <f t="shared" si="226"/>
        <v>42017.843287037031</v>
      </c>
      <c r="W2376" s="10">
        <f t="shared" si="227"/>
        <v>42047.843287037031</v>
      </c>
    </row>
    <row r="2377" spans="1:23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>
        <f t="shared" si="222"/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>
        <v>0</v>
      </c>
      <c r="O2377" t="e">
        <f t="shared" si="223"/>
        <v>#DIV/0!</v>
      </c>
      <c r="P2377" t="b">
        <v>0</v>
      </c>
      <c r="Q2377" t="s">
        <v>8272</v>
      </c>
      <c r="R2377" t="str">
        <f t="shared" si="224"/>
        <v>technology</v>
      </c>
      <c r="S2377" t="str">
        <f t="shared" si="225"/>
        <v>web</v>
      </c>
      <c r="T2377">
        <v>1473451437</v>
      </c>
      <c r="U2377">
        <v>1470859437</v>
      </c>
      <c r="V2377" s="9">
        <f t="shared" si="226"/>
        <v>42592.836076388892</v>
      </c>
      <c r="W2377" s="10">
        <f t="shared" si="227"/>
        <v>42622.836076388892</v>
      </c>
    </row>
    <row r="2378" spans="1:23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>
        <f t="shared" si="222"/>
        <v>10.877666666666666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326.33</v>
      </c>
      <c r="N2378">
        <v>4</v>
      </c>
      <c r="O2378">
        <f t="shared" si="223"/>
        <v>81.582499999999996</v>
      </c>
      <c r="P2378" t="b">
        <v>0</v>
      </c>
      <c r="Q2378" t="s">
        <v>8272</v>
      </c>
      <c r="R2378" t="str">
        <f t="shared" si="224"/>
        <v>technology</v>
      </c>
      <c r="S2378" t="str">
        <f t="shared" si="225"/>
        <v>web</v>
      </c>
      <c r="T2378">
        <v>1449785566</v>
      </c>
      <c r="U2378">
        <v>1447193566</v>
      </c>
      <c r="V2378" s="9">
        <f t="shared" si="226"/>
        <v>42318.925532407404</v>
      </c>
      <c r="W2378" s="10">
        <f t="shared" si="227"/>
        <v>42348.925532407404</v>
      </c>
    </row>
    <row r="2379" spans="1:23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>
        <f t="shared" si="222"/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>
        <v>0</v>
      </c>
      <c r="O2379" t="e">
        <f t="shared" si="223"/>
        <v>#DIV/0!</v>
      </c>
      <c r="P2379" t="b">
        <v>0</v>
      </c>
      <c r="Q2379" t="s">
        <v>8272</v>
      </c>
      <c r="R2379" t="str">
        <f t="shared" si="224"/>
        <v>technology</v>
      </c>
      <c r="S2379" t="str">
        <f t="shared" si="225"/>
        <v>web</v>
      </c>
      <c r="T2379">
        <v>1480110783</v>
      </c>
      <c r="U2379">
        <v>1477515183</v>
      </c>
      <c r="V2379" s="9">
        <f t="shared" si="226"/>
        <v>42669.870173611111</v>
      </c>
      <c r="W2379" s="10">
        <f t="shared" si="227"/>
        <v>42699.911840277782</v>
      </c>
    </row>
    <row r="2380" spans="1:23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>
        <f t="shared" si="222"/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>
        <v>0</v>
      </c>
      <c r="O2380" t="e">
        <f t="shared" si="223"/>
        <v>#DIV/0!</v>
      </c>
      <c r="P2380" t="b">
        <v>0</v>
      </c>
      <c r="Q2380" t="s">
        <v>8272</v>
      </c>
      <c r="R2380" t="str">
        <f t="shared" si="224"/>
        <v>technology</v>
      </c>
      <c r="S2380" t="str">
        <f t="shared" si="225"/>
        <v>web</v>
      </c>
      <c r="T2380">
        <v>1440548330</v>
      </c>
      <c r="U2380">
        <v>1438042730</v>
      </c>
      <c r="V2380" s="9">
        <f t="shared" si="226"/>
        <v>42213.013078703705</v>
      </c>
      <c r="W2380" s="10">
        <f t="shared" si="227"/>
        <v>42242.013078703705</v>
      </c>
    </row>
    <row r="2381" spans="1:23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>
        <f t="shared" si="222"/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>
        <v>0</v>
      </c>
      <c r="O2381" t="e">
        <f t="shared" si="223"/>
        <v>#DIV/0!</v>
      </c>
      <c r="P2381" t="b">
        <v>0</v>
      </c>
      <c r="Q2381" t="s">
        <v>8272</v>
      </c>
      <c r="R2381" t="str">
        <f t="shared" si="224"/>
        <v>technology</v>
      </c>
      <c r="S2381" t="str">
        <f t="shared" si="225"/>
        <v>web</v>
      </c>
      <c r="T2381">
        <v>1444004616</v>
      </c>
      <c r="U2381">
        <v>1440116616</v>
      </c>
      <c r="V2381" s="9">
        <f t="shared" si="226"/>
        <v>42237.016388888893</v>
      </c>
      <c r="W2381" s="10">
        <f t="shared" si="227"/>
        <v>42282.016388888893</v>
      </c>
    </row>
    <row r="2382" spans="1:23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>
        <f t="shared" si="222"/>
        <v>0.36666666666666664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55</v>
      </c>
      <c r="N2382">
        <v>3</v>
      </c>
      <c r="O2382">
        <f t="shared" si="223"/>
        <v>18.333333333333332</v>
      </c>
      <c r="P2382" t="b">
        <v>0</v>
      </c>
      <c r="Q2382" t="s">
        <v>8272</v>
      </c>
      <c r="R2382" t="str">
        <f t="shared" si="224"/>
        <v>technology</v>
      </c>
      <c r="S2382" t="str">
        <f t="shared" si="225"/>
        <v>web</v>
      </c>
      <c r="T2382">
        <v>1443726142</v>
      </c>
      <c r="U2382">
        <v>1441134142</v>
      </c>
      <c r="V2382" s="9">
        <f t="shared" si="226"/>
        <v>42248.793310185181</v>
      </c>
      <c r="W2382" s="10">
        <f t="shared" si="227"/>
        <v>42278.793310185181</v>
      </c>
    </row>
    <row r="2383" spans="1:23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>
        <f t="shared" si="222"/>
        <v>1.8193398957730169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1571</v>
      </c>
      <c r="N2383">
        <v>7</v>
      </c>
      <c r="O2383">
        <f t="shared" si="223"/>
        <v>224.42857142857142</v>
      </c>
      <c r="P2383" t="b">
        <v>0</v>
      </c>
      <c r="Q2383" t="s">
        <v>8272</v>
      </c>
      <c r="R2383" t="str">
        <f t="shared" si="224"/>
        <v>technology</v>
      </c>
      <c r="S2383" t="str">
        <f t="shared" si="225"/>
        <v>web</v>
      </c>
      <c r="T2383">
        <v>1428704848</v>
      </c>
      <c r="U2383">
        <v>1426112848</v>
      </c>
      <c r="V2383" s="9">
        <f t="shared" si="226"/>
        <v>42074.935740740737</v>
      </c>
      <c r="W2383" s="10">
        <f t="shared" si="227"/>
        <v>42104.935740740737</v>
      </c>
    </row>
    <row r="2384" spans="1:23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>
        <f t="shared" si="222"/>
        <v>2.5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75</v>
      </c>
      <c r="N2384">
        <v>2</v>
      </c>
      <c r="O2384">
        <f t="shared" si="223"/>
        <v>37.5</v>
      </c>
      <c r="P2384" t="b">
        <v>0</v>
      </c>
      <c r="Q2384" t="s">
        <v>8272</v>
      </c>
      <c r="R2384" t="str">
        <f t="shared" si="224"/>
        <v>technology</v>
      </c>
      <c r="S2384" t="str">
        <f t="shared" si="225"/>
        <v>web</v>
      </c>
      <c r="T2384">
        <v>1438662603</v>
      </c>
      <c r="U2384">
        <v>1436502603</v>
      </c>
      <c r="V2384" s="9">
        <f t="shared" si="226"/>
        <v>42195.187534722223</v>
      </c>
      <c r="W2384" s="10">
        <f t="shared" si="227"/>
        <v>42220.187534722223</v>
      </c>
    </row>
    <row r="2385" spans="1:23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>
        <f t="shared" si="222"/>
        <v>4.3499999999999996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435</v>
      </c>
      <c r="N2385">
        <v>3</v>
      </c>
      <c r="O2385">
        <f t="shared" si="223"/>
        <v>145</v>
      </c>
      <c r="P2385" t="b">
        <v>0</v>
      </c>
      <c r="Q2385" t="s">
        <v>8272</v>
      </c>
      <c r="R2385" t="str">
        <f t="shared" si="224"/>
        <v>technology</v>
      </c>
      <c r="S2385" t="str">
        <f t="shared" si="225"/>
        <v>web</v>
      </c>
      <c r="T2385">
        <v>1424568107</v>
      </c>
      <c r="U2385">
        <v>1421976107</v>
      </c>
      <c r="V2385" s="9">
        <f t="shared" si="226"/>
        <v>42027.056793981479</v>
      </c>
      <c r="W2385" s="10">
        <f t="shared" si="227"/>
        <v>42057.056793981479</v>
      </c>
    </row>
    <row r="2386" spans="1:23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>
        <f t="shared" si="222"/>
        <v>0.8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>
        <v>8</v>
      </c>
      <c r="O2386">
        <f t="shared" si="223"/>
        <v>1</v>
      </c>
      <c r="P2386" t="b">
        <v>0</v>
      </c>
      <c r="Q2386" t="s">
        <v>8272</v>
      </c>
      <c r="R2386" t="str">
        <f t="shared" si="224"/>
        <v>technology</v>
      </c>
      <c r="S2386" t="str">
        <f t="shared" si="225"/>
        <v>web</v>
      </c>
      <c r="T2386">
        <v>1415932643</v>
      </c>
      <c r="U2386">
        <v>1413337043</v>
      </c>
      <c r="V2386" s="9">
        <f t="shared" si="226"/>
        <v>41927.067627314813</v>
      </c>
      <c r="W2386" s="10">
        <f t="shared" si="227"/>
        <v>41957.109293981484</v>
      </c>
    </row>
    <row r="2387" spans="1:23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>
        <f t="shared" si="222"/>
        <v>1.2123076923076923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788</v>
      </c>
      <c r="N2387">
        <v>7</v>
      </c>
      <c r="O2387">
        <f t="shared" si="223"/>
        <v>112.57142857142857</v>
      </c>
      <c r="P2387" t="b">
        <v>0</v>
      </c>
      <c r="Q2387" t="s">
        <v>8272</v>
      </c>
      <c r="R2387" t="str">
        <f t="shared" si="224"/>
        <v>technology</v>
      </c>
      <c r="S2387" t="str">
        <f t="shared" si="225"/>
        <v>web</v>
      </c>
      <c r="T2387">
        <v>1438793432</v>
      </c>
      <c r="U2387">
        <v>1436201432</v>
      </c>
      <c r="V2387" s="9">
        <f t="shared" si="226"/>
        <v>42191.70175925926</v>
      </c>
      <c r="W2387" s="10">
        <f t="shared" si="227"/>
        <v>42221.70175925926</v>
      </c>
    </row>
    <row r="2388" spans="1:23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>
        <f t="shared" si="222"/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>
        <v>0</v>
      </c>
      <c r="O2388" t="e">
        <f t="shared" si="223"/>
        <v>#DIV/0!</v>
      </c>
      <c r="P2388" t="b">
        <v>0</v>
      </c>
      <c r="Q2388" t="s">
        <v>8272</v>
      </c>
      <c r="R2388" t="str">
        <f t="shared" si="224"/>
        <v>technology</v>
      </c>
      <c r="S2388" t="str">
        <f t="shared" si="225"/>
        <v>web</v>
      </c>
      <c r="T2388">
        <v>1420920424</v>
      </c>
      <c r="U2388">
        <v>1415736424</v>
      </c>
      <c r="V2388" s="9">
        <f t="shared" si="226"/>
        <v>41954.838240740741</v>
      </c>
      <c r="W2388" s="10">
        <f t="shared" si="227"/>
        <v>42014.838240740741</v>
      </c>
    </row>
    <row r="2389" spans="1:23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>
        <f t="shared" si="222"/>
        <v>0.68399999999999994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1026</v>
      </c>
      <c r="N2389">
        <v>3</v>
      </c>
      <c r="O2389">
        <f t="shared" si="223"/>
        <v>342</v>
      </c>
      <c r="P2389" t="b">
        <v>0</v>
      </c>
      <c r="Q2389" t="s">
        <v>8272</v>
      </c>
      <c r="R2389" t="str">
        <f t="shared" si="224"/>
        <v>technology</v>
      </c>
      <c r="S2389" t="str">
        <f t="shared" si="225"/>
        <v>web</v>
      </c>
      <c r="T2389">
        <v>1469199740</v>
      </c>
      <c r="U2389">
        <v>1465311740</v>
      </c>
      <c r="V2389" s="9">
        <f t="shared" si="226"/>
        <v>42528.626620370371</v>
      </c>
      <c r="W2389" s="10">
        <f t="shared" si="227"/>
        <v>42573.626620370371</v>
      </c>
    </row>
    <row r="2390" spans="1:23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>
        <f t="shared" si="222"/>
        <v>1.2513513513513512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463</v>
      </c>
      <c r="N2390">
        <v>8</v>
      </c>
      <c r="O2390">
        <f t="shared" si="223"/>
        <v>57.875</v>
      </c>
      <c r="P2390" t="b">
        <v>0</v>
      </c>
      <c r="Q2390" t="s">
        <v>8272</v>
      </c>
      <c r="R2390" t="str">
        <f t="shared" si="224"/>
        <v>technology</v>
      </c>
      <c r="S2390" t="str">
        <f t="shared" si="225"/>
        <v>web</v>
      </c>
      <c r="T2390">
        <v>1421350140</v>
      </c>
      <c r="U2390">
        <v>1418761759</v>
      </c>
      <c r="V2390" s="9">
        <f t="shared" si="226"/>
        <v>41989.853692129633</v>
      </c>
      <c r="W2390" s="10">
        <f t="shared" si="227"/>
        <v>42019.811805555553</v>
      </c>
    </row>
    <row r="2391" spans="1:23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>
        <f t="shared" si="222"/>
        <v>0.1875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30</v>
      </c>
      <c r="N2391">
        <v>1</v>
      </c>
      <c r="O2391">
        <f t="shared" si="223"/>
        <v>30</v>
      </c>
      <c r="P2391" t="b">
        <v>0</v>
      </c>
      <c r="Q2391" t="s">
        <v>8272</v>
      </c>
      <c r="R2391" t="str">
        <f t="shared" si="224"/>
        <v>technology</v>
      </c>
      <c r="S2391" t="str">
        <f t="shared" si="225"/>
        <v>web</v>
      </c>
      <c r="T2391">
        <v>1437861540</v>
      </c>
      <c r="U2391">
        <v>1435160452</v>
      </c>
      <c r="V2391" s="9">
        <f t="shared" si="226"/>
        <v>42179.653379629628</v>
      </c>
      <c r="W2391" s="10">
        <f t="shared" si="227"/>
        <v>42210.915972222225</v>
      </c>
    </row>
    <row r="2392" spans="1:23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>
        <f t="shared" si="222"/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>
        <v>0</v>
      </c>
      <c r="O2392" t="e">
        <f t="shared" si="223"/>
        <v>#DIV/0!</v>
      </c>
      <c r="P2392" t="b">
        <v>0</v>
      </c>
      <c r="Q2392" t="s">
        <v>8272</v>
      </c>
      <c r="R2392" t="str">
        <f t="shared" si="224"/>
        <v>technology</v>
      </c>
      <c r="S2392" t="str">
        <f t="shared" si="225"/>
        <v>web</v>
      </c>
      <c r="T2392">
        <v>1420352264</v>
      </c>
      <c r="U2392">
        <v>1416896264</v>
      </c>
      <c r="V2392" s="9">
        <f t="shared" si="226"/>
        <v>41968.262314814812</v>
      </c>
      <c r="W2392" s="10">
        <f t="shared" si="227"/>
        <v>42008.262314814812</v>
      </c>
    </row>
    <row r="2393" spans="1:23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>
        <f t="shared" si="222"/>
        <v>0.125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25</v>
      </c>
      <c r="N2393">
        <v>1</v>
      </c>
      <c r="O2393">
        <f t="shared" si="223"/>
        <v>25</v>
      </c>
      <c r="P2393" t="b">
        <v>0</v>
      </c>
      <c r="Q2393" t="s">
        <v>8272</v>
      </c>
      <c r="R2393" t="str">
        <f t="shared" si="224"/>
        <v>technology</v>
      </c>
      <c r="S2393" t="str">
        <f t="shared" si="225"/>
        <v>web</v>
      </c>
      <c r="T2393">
        <v>1427825044</v>
      </c>
      <c r="U2393">
        <v>1425236644</v>
      </c>
      <c r="V2393" s="9">
        <f t="shared" si="226"/>
        <v>42064.794490740736</v>
      </c>
      <c r="W2393" s="10">
        <f t="shared" si="227"/>
        <v>42094.752824074079</v>
      </c>
    </row>
    <row r="2394" spans="1:23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>
        <f t="shared" si="222"/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>
        <v>0</v>
      </c>
      <c r="O2394" t="e">
        <f t="shared" si="223"/>
        <v>#DIV/0!</v>
      </c>
      <c r="P2394" t="b">
        <v>0</v>
      </c>
      <c r="Q2394" t="s">
        <v>8272</v>
      </c>
      <c r="R2394" t="str">
        <f t="shared" si="224"/>
        <v>technology</v>
      </c>
      <c r="S2394" t="str">
        <f t="shared" si="225"/>
        <v>web</v>
      </c>
      <c r="T2394">
        <v>1446087223</v>
      </c>
      <c r="U2394">
        <v>1443495223</v>
      </c>
      <c r="V2394" s="9">
        <f t="shared" si="226"/>
        <v>42276.120636574073</v>
      </c>
      <c r="W2394" s="10">
        <f t="shared" si="227"/>
        <v>42306.120636574073</v>
      </c>
    </row>
    <row r="2395" spans="1:23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>
        <f t="shared" si="222"/>
        <v>0.05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50</v>
      </c>
      <c r="N2395">
        <v>1</v>
      </c>
      <c r="O2395">
        <f t="shared" si="223"/>
        <v>50</v>
      </c>
      <c r="P2395" t="b">
        <v>0</v>
      </c>
      <c r="Q2395" t="s">
        <v>8272</v>
      </c>
      <c r="R2395" t="str">
        <f t="shared" si="224"/>
        <v>technology</v>
      </c>
      <c r="S2395" t="str">
        <f t="shared" si="225"/>
        <v>web</v>
      </c>
      <c r="T2395">
        <v>1439048017</v>
      </c>
      <c r="U2395">
        <v>1436456017</v>
      </c>
      <c r="V2395" s="9">
        <f t="shared" si="226"/>
        <v>42194.648344907408</v>
      </c>
      <c r="W2395" s="10">
        <f t="shared" si="227"/>
        <v>42224.648344907408</v>
      </c>
    </row>
    <row r="2396" spans="1:23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>
        <f t="shared" si="222"/>
        <v>0.06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3</v>
      </c>
      <c r="N2396">
        <v>2</v>
      </c>
      <c r="O2396">
        <f t="shared" si="223"/>
        <v>1.5</v>
      </c>
      <c r="P2396" t="b">
        <v>0</v>
      </c>
      <c r="Q2396" t="s">
        <v>8272</v>
      </c>
      <c r="R2396" t="str">
        <f t="shared" si="224"/>
        <v>technology</v>
      </c>
      <c r="S2396" t="str">
        <f t="shared" si="225"/>
        <v>web</v>
      </c>
      <c r="T2396">
        <v>1424940093</v>
      </c>
      <c r="U2396">
        <v>1422348093</v>
      </c>
      <c r="V2396" s="9">
        <f t="shared" si="226"/>
        <v>42031.362187499995</v>
      </c>
      <c r="W2396" s="10">
        <f t="shared" si="227"/>
        <v>42061.362187499995</v>
      </c>
    </row>
    <row r="2397" spans="1:23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>
        <f t="shared" si="222"/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>
        <v>0</v>
      </c>
      <c r="O2397" t="e">
        <f t="shared" si="223"/>
        <v>#DIV/0!</v>
      </c>
      <c r="P2397" t="b">
        <v>0</v>
      </c>
      <c r="Q2397" t="s">
        <v>8272</v>
      </c>
      <c r="R2397" t="str">
        <f t="shared" si="224"/>
        <v>technology</v>
      </c>
      <c r="S2397" t="str">
        <f t="shared" si="225"/>
        <v>web</v>
      </c>
      <c r="T2397">
        <v>1484038620</v>
      </c>
      <c r="U2397">
        <v>1481597687</v>
      </c>
      <c r="V2397" s="9">
        <f t="shared" si="226"/>
        <v>42717.121377314819</v>
      </c>
      <c r="W2397" s="10">
        <f t="shared" si="227"/>
        <v>42745.372916666667</v>
      </c>
    </row>
    <row r="2398" spans="1:23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>
        <f t="shared" si="222"/>
        <v>0.2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10</v>
      </c>
      <c r="N2398">
        <v>1</v>
      </c>
      <c r="O2398">
        <f t="shared" si="223"/>
        <v>10</v>
      </c>
      <c r="P2398" t="b">
        <v>0</v>
      </c>
      <c r="Q2398" t="s">
        <v>8272</v>
      </c>
      <c r="R2398" t="str">
        <f t="shared" si="224"/>
        <v>technology</v>
      </c>
      <c r="S2398" t="str">
        <f t="shared" si="225"/>
        <v>web</v>
      </c>
      <c r="T2398">
        <v>1444940558</v>
      </c>
      <c r="U2398">
        <v>1442348558</v>
      </c>
      <c r="V2398" s="9">
        <f t="shared" si="226"/>
        <v>42262.849050925928</v>
      </c>
      <c r="W2398" s="10">
        <f t="shared" si="227"/>
        <v>42292.849050925928</v>
      </c>
    </row>
    <row r="2399" spans="1:23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>
        <f t="shared" si="222"/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>
        <v>0</v>
      </c>
      <c r="O2399" t="e">
        <f t="shared" si="223"/>
        <v>#DIV/0!</v>
      </c>
      <c r="P2399" t="b">
        <v>0</v>
      </c>
      <c r="Q2399" t="s">
        <v>8272</v>
      </c>
      <c r="R2399" t="str">
        <f t="shared" si="224"/>
        <v>technology</v>
      </c>
      <c r="S2399" t="str">
        <f t="shared" si="225"/>
        <v>web</v>
      </c>
      <c r="T2399">
        <v>1420233256</v>
      </c>
      <c r="U2399">
        <v>1417641256</v>
      </c>
      <c r="V2399" s="9">
        <f t="shared" si="226"/>
        <v>41976.88490740741</v>
      </c>
      <c r="W2399" s="10">
        <f t="shared" si="227"/>
        <v>42006.88490740741</v>
      </c>
    </row>
    <row r="2400" spans="1:23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>
        <f t="shared" si="222"/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>
        <v>0</v>
      </c>
      <c r="O2400" t="e">
        <f t="shared" si="223"/>
        <v>#DIV/0!</v>
      </c>
      <c r="P2400" t="b">
        <v>0</v>
      </c>
      <c r="Q2400" t="s">
        <v>8272</v>
      </c>
      <c r="R2400" t="str">
        <f t="shared" si="224"/>
        <v>technology</v>
      </c>
      <c r="S2400" t="str">
        <f t="shared" si="225"/>
        <v>web</v>
      </c>
      <c r="T2400">
        <v>1435874384</v>
      </c>
      <c r="U2400">
        <v>1433282384</v>
      </c>
      <c r="V2400" s="9">
        <f t="shared" si="226"/>
        <v>42157.916481481487</v>
      </c>
      <c r="W2400" s="10">
        <f t="shared" si="227"/>
        <v>42187.916481481487</v>
      </c>
    </row>
    <row r="2401" spans="1:23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>
        <f t="shared" si="222"/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>
        <v>0</v>
      </c>
      <c r="O2401" t="e">
        <f t="shared" si="223"/>
        <v>#DIV/0!</v>
      </c>
      <c r="P2401" t="b">
        <v>0</v>
      </c>
      <c r="Q2401" t="s">
        <v>8272</v>
      </c>
      <c r="R2401" t="str">
        <f t="shared" si="224"/>
        <v>technology</v>
      </c>
      <c r="S2401" t="str">
        <f t="shared" si="225"/>
        <v>web</v>
      </c>
      <c r="T2401">
        <v>1418934506</v>
      </c>
      <c r="U2401">
        <v>1415910506</v>
      </c>
      <c r="V2401" s="9">
        <f t="shared" si="226"/>
        <v>41956.853078703702</v>
      </c>
      <c r="W2401" s="10">
        <f t="shared" si="227"/>
        <v>41991.853078703702</v>
      </c>
    </row>
    <row r="2402" spans="1:23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>
        <f t="shared" si="222"/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>
        <v>0</v>
      </c>
      <c r="O2402" t="e">
        <f t="shared" si="223"/>
        <v>#DIV/0!</v>
      </c>
      <c r="P2402" t="b">
        <v>0</v>
      </c>
      <c r="Q2402" t="s">
        <v>8272</v>
      </c>
      <c r="R2402" t="str">
        <f t="shared" si="224"/>
        <v>technology</v>
      </c>
      <c r="S2402" t="str">
        <f t="shared" si="225"/>
        <v>web</v>
      </c>
      <c r="T2402">
        <v>1460615164</v>
      </c>
      <c r="U2402">
        <v>1458023164</v>
      </c>
      <c r="V2402" s="9">
        <f t="shared" si="226"/>
        <v>42444.268101851849</v>
      </c>
      <c r="W2402" s="10">
        <f t="shared" si="227"/>
        <v>42474.268101851849</v>
      </c>
    </row>
    <row r="2403" spans="1:23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>
        <f t="shared" si="222"/>
        <v>0.71785714285714286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201</v>
      </c>
      <c r="N2403">
        <v>9</v>
      </c>
      <c r="O2403">
        <f t="shared" si="223"/>
        <v>22.333333333333332</v>
      </c>
      <c r="P2403" t="b">
        <v>0</v>
      </c>
      <c r="Q2403" t="s">
        <v>8284</v>
      </c>
      <c r="R2403" t="str">
        <f t="shared" si="224"/>
        <v>food</v>
      </c>
      <c r="S2403" t="str">
        <f t="shared" si="225"/>
        <v>food trucks</v>
      </c>
      <c r="T2403">
        <v>1457207096</v>
      </c>
      <c r="U2403">
        <v>1452023096</v>
      </c>
      <c r="V2403" s="9">
        <f t="shared" si="226"/>
        <v>42374.822870370372</v>
      </c>
      <c r="W2403" s="10">
        <f t="shared" si="227"/>
        <v>42434.822870370372</v>
      </c>
    </row>
    <row r="2404" spans="1:23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>
        <f t="shared" si="222"/>
        <v>0.43333333333333329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52</v>
      </c>
      <c r="N2404">
        <v>1</v>
      </c>
      <c r="O2404">
        <f t="shared" si="223"/>
        <v>52</v>
      </c>
      <c r="P2404" t="b">
        <v>0</v>
      </c>
      <c r="Q2404" t="s">
        <v>8284</v>
      </c>
      <c r="R2404" t="str">
        <f t="shared" si="224"/>
        <v>food</v>
      </c>
      <c r="S2404" t="str">
        <f t="shared" si="225"/>
        <v>food trucks</v>
      </c>
      <c r="T2404">
        <v>1431533931</v>
      </c>
      <c r="U2404">
        <v>1428941931</v>
      </c>
      <c r="V2404" s="9">
        <f t="shared" si="226"/>
        <v>42107.679756944446</v>
      </c>
      <c r="W2404" s="10">
        <f t="shared" si="227"/>
        <v>42137.679756944446</v>
      </c>
    </row>
    <row r="2405" spans="1:23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>
        <f t="shared" si="222"/>
        <v>16.833333333333332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202</v>
      </c>
      <c r="N2405">
        <v>12</v>
      </c>
      <c r="O2405">
        <f t="shared" si="223"/>
        <v>16.833333333333332</v>
      </c>
      <c r="P2405" t="b">
        <v>0</v>
      </c>
      <c r="Q2405" t="s">
        <v>8284</v>
      </c>
      <c r="R2405" t="str">
        <f t="shared" si="224"/>
        <v>food</v>
      </c>
      <c r="S2405" t="str">
        <f t="shared" si="225"/>
        <v>food trucks</v>
      </c>
      <c r="T2405">
        <v>1459368658</v>
      </c>
      <c r="U2405">
        <v>1454188258</v>
      </c>
      <c r="V2405" s="9">
        <f t="shared" si="226"/>
        <v>42399.882615740738</v>
      </c>
      <c r="W2405" s="10">
        <f t="shared" si="227"/>
        <v>42459.840949074074</v>
      </c>
    </row>
    <row r="2406" spans="1:23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>
        <f t="shared" si="222"/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>
        <v>0</v>
      </c>
      <c r="O2406" t="e">
        <f t="shared" si="223"/>
        <v>#DIV/0!</v>
      </c>
      <c r="P2406" t="b">
        <v>0</v>
      </c>
      <c r="Q2406" t="s">
        <v>8284</v>
      </c>
      <c r="R2406" t="str">
        <f t="shared" si="224"/>
        <v>food</v>
      </c>
      <c r="S2406" t="str">
        <f t="shared" si="225"/>
        <v>food trucks</v>
      </c>
      <c r="T2406">
        <v>1451782607</v>
      </c>
      <c r="U2406">
        <v>1449190607</v>
      </c>
      <c r="V2406" s="9">
        <f t="shared" si="226"/>
        <v>42342.03943287037</v>
      </c>
      <c r="W2406" s="10">
        <f t="shared" si="227"/>
        <v>42372.03943287037</v>
      </c>
    </row>
    <row r="2407" spans="1:23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>
        <f t="shared" si="222"/>
        <v>22.52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1126</v>
      </c>
      <c r="N2407">
        <v>20</v>
      </c>
      <c r="O2407">
        <f t="shared" si="223"/>
        <v>56.3</v>
      </c>
      <c r="P2407" t="b">
        <v>0</v>
      </c>
      <c r="Q2407" t="s">
        <v>8284</v>
      </c>
      <c r="R2407" t="str">
        <f t="shared" si="224"/>
        <v>food</v>
      </c>
      <c r="S2407" t="str">
        <f t="shared" si="225"/>
        <v>food trucks</v>
      </c>
      <c r="T2407">
        <v>1472911375</v>
      </c>
      <c r="U2407">
        <v>1471096975</v>
      </c>
      <c r="V2407" s="9">
        <f t="shared" si="226"/>
        <v>42595.585358796292</v>
      </c>
      <c r="W2407" s="10">
        <f t="shared" si="227"/>
        <v>42616.585358796292</v>
      </c>
    </row>
    <row r="2408" spans="1:23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>
        <f t="shared" si="222"/>
        <v>41.384615384615387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1345</v>
      </c>
      <c r="N2408">
        <v>16</v>
      </c>
      <c r="O2408">
        <f t="shared" si="223"/>
        <v>84.0625</v>
      </c>
      <c r="P2408" t="b">
        <v>0</v>
      </c>
      <c r="Q2408" t="s">
        <v>8284</v>
      </c>
      <c r="R2408" t="str">
        <f t="shared" si="224"/>
        <v>food</v>
      </c>
      <c r="S2408" t="str">
        <f t="shared" si="225"/>
        <v>food trucks</v>
      </c>
      <c r="T2408">
        <v>1421635190</v>
      </c>
      <c r="U2408">
        <v>1418179190</v>
      </c>
      <c r="V2408" s="9">
        <f t="shared" si="226"/>
        <v>41983.110995370371</v>
      </c>
      <c r="W2408" s="10">
        <f t="shared" si="227"/>
        <v>42023.110995370371</v>
      </c>
    </row>
    <row r="2409" spans="1:23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>
        <f t="shared" si="222"/>
        <v>25.259090909090908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5557</v>
      </c>
      <c r="N2409">
        <v>33</v>
      </c>
      <c r="O2409">
        <f t="shared" si="223"/>
        <v>168.39393939393941</v>
      </c>
      <c r="P2409" t="b">
        <v>0</v>
      </c>
      <c r="Q2409" t="s">
        <v>8284</v>
      </c>
      <c r="R2409" t="str">
        <f t="shared" si="224"/>
        <v>food</v>
      </c>
      <c r="S2409" t="str">
        <f t="shared" si="225"/>
        <v>food trucks</v>
      </c>
      <c r="T2409">
        <v>1428732000</v>
      </c>
      <c r="U2409">
        <v>1426772928</v>
      </c>
      <c r="V2409" s="9">
        <f t="shared" si="226"/>
        <v>42082.575555555552</v>
      </c>
      <c r="W2409" s="10">
        <f t="shared" si="227"/>
        <v>42105.25</v>
      </c>
    </row>
    <row r="2410" spans="1:23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>
        <f t="shared" si="222"/>
        <v>0.2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30</v>
      </c>
      <c r="N2410">
        <v>2</v>
      </c>
      <c r="O2410">
        <f t="shared" si="223"/>
        <v>15</v>
      </c>
      <c r="P2410" t="b">
        <v>0</v>
      </c>
      <c r="Q2410" t="s">
        <v>8284</v>
      </c>
      <c r="R2410" t="str">
        <f t="shared" si="224"/>
        <v>food</v>
      </c>
      <c r="S2410" t="str">
        <f t="shared" si="225"/>
        <v>food trucks</v>
      </c>
      <c r="T2410">
        <v>1415247757</v>
      </c>
      <c r="U2410">
        <v>1412652157</v>
      </c>
      <c r="V2410" s="9">
        <f t="shared" si="226"/>
        <v>41919.140706018516</v>
      </c>
      <c r="W2410" s="10">
        <f t="shared" si="227"/>
        <v>41949.182372685187</v>
      </c>
    </row>
    <row r="2411" spans="1:23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>
        <f t="shared" si="222"/>
        <v>1.8399999999999999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460</v>
      </c>
      <c r="N2411">
        <v>6</v>
      </c>
      <c r="O2411">
        <f t="shared" si="223"/>
        <v>76.666666666666671</v>
      </c>
      <c r="P2411" t="b">
        <v>0</v>
      </c>
      <c r="Q2411" t="s">
        <v>8284</v>
      </c>
      <c r="R2411" t="str">
        <f t="shared" si="224"/>
        <v>food</v>
      </c>
      <c r="S2411" t="str">
        <f t="shared" si="225"/>
        <v>food trucks</v>
      </c>
      <c r="T2411">
        <v>1439931675</v>
      </c>
      <c r="U2411">
        <v>1437339675</v>
      </c>
      <c r="V2411" s="9">
        <f t="shared" si="226"/>
        <v>42204.875868055555</v>
      </c>
      <c r="W2411" s="10">
        <f t="shared" si="227"/>
        <v>42234.875868055555</v>
      </c>
    </row>
    <row r="2412" spans="1:23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>
        <f t="shared" si="222"/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>
        <v>0</v>
      </c>
      <c r="O2412" t="e">
        <f t="shared" si="223"/>
        <v>#DIV/0!</v>
      </c>
      <c r="P2412" t="b">
        <v>0</v>
      </c>
      <c r="Q2412" t="s">
        <v>8284</v>
      </c>
      <c r="R2412" t="str">
        <f t="shared" si="224"/>
        <v>food</v>
      </c>
      <c r="S2412" t="str">
        <f t="shared" si="225"/>
        <v>food trucks</v>
      </c>
      <c r="T2412">
        <v>1441619275</v>
      </c>
      <c r="U2412">
        <v>1439027275</v>
      </c>
      <c r="V2412" s="9">
        <f t="shared" si="226"/>
        <v>42224.408275462964</v>
      </c>
      <c r="W2412" s="10">
        <f t="shared" si="227"/>
        <v>42254.408275462964</v>
      </c>
    </row>
    <row r="2413" spans="1:23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>
        <f t="shared" si="222"/>
        <v>0.60399999999999998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151</v>
      </c>
      <c r="N2413">
        <v>3</v>
      </c>
      <c r="O2413">
        <f t="shared" si="223"/>
        <v>50.333333333333336</v>
      </c>
      <c r="P2413" t="b">
        <v>0</v>
      </c>
      <c r="Q2413" t="s">
        <v>8284</v>
      </c>
      <c r="R2413" t="str">
        <f t="shared" si="224"/>
        <v>food</v>
      </c>
      <c r="S2413" t="str">
        <f t="shared" si="225"/>
        <v>food trucks</v>
      </c>
      <c r="T2413">
        <v>1440524082</v>
      </c>
      <c r="U2413">
        <v>1437932082</v>
      </c>
      <c r="V2413" s="9">
        <f t="shared" si="226"/>
        <v>42211.732430555552</v>
      </c>
      <c r="W2413" s="10">
        <f t="shared" si="227"/>
        <v>42241.732430555552</v>
      </c>
    </row>
    <row r="2414" spans="1:23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>
        <f t="shared" si="222"/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>
        <v>0</v>
      </c>
      <c r="O2414" t="e">
        <f t="shared" si="223"/>
        <v>#DIV/0!</v>
      </c>
      <c r="P2414" t="b">
        <v>0</v>
      </c>
      <c r="Q2414" t="s">
        <v>8284</v>
      </c>
      <c r="R2414" t="str">
        <f t="shared" si="224"/>
        <v>food</v>
      </c>
      <c r="S2414" t="str">
        <f t="shared" si="225"/>
        <v>food trucks</v>
      </c>
      <c r="T2414">
        <v>1480185673</v>
      </c>
      <c r="U2414">
        <v>1476294073</v>
      </c>
      <c r="V2414" s="9">
        <f t="shared" si="226"/>
        <v>42655.736956018518</v>
      </c>
      <c r="W2414" s="10">
        <f t="shared" si="227"/>
        <v>42700.778622685189</v>
      </c>
    </row>
    <row r="2415" spans="1:23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>
        <f t="shared" si="222"/>
        <v>0.83333333333333337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25</v>
      </c>
      <c r="N2415">
        <v>3</v>
      </c>
      <c r="O2415">
        <f t="shared" si="223"/>
        <v>8.3333333333333339</v>
      </c>
      <c r="P2415" t="b">
        <v>0</v>
      </c>
      <c r="Q2415" t="s">
        <v>8284</v>
      </c>
      <c r="R2415" t="str">
        <f t="shared" si="224"/>
        <v>food</v>
      </c>
      <c r="S2415" t="str">
        <f t="shared" si="225"/>
        <v>food trucks</v>
      </c>
      <c r="T2415">
        <v>1401579000</v>
      </c>
      <c r="U2415">
        <v>1398911882</v>
      </c>
      <c r="V2415" s="9">
        <f t="shared" si="226"/>
        <v>41760.10974537037</v>
      </c>
      <c r="W2415" s="10">
        <f t="shared" si="227"/>
        <v>41790.979166666664</v>
      </c>
    </row>
    <row r="2416" spans="1:23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>
        <f t="shared" si="222"/>
        <v>3.0666666666666664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460</v>
      </c>
      <c r="N2416">
        <v>13</v>
      </c>
      <c r="O2416">
        <f t="shared" si="223"/>
        <v>35.384615384615387</v>
      </c>
      <c r="P2416" t="b">
        <v>0</v>
      </c>
      <c r="Q2416" t="s">
        <v>8284</v>
      </c>
      <c r="R2416" t="str">
        <f t="shared" si="224"/>
        <v>food</v>
      </c>
      <c r="S2416" t="str">
        <f t="shared" si="225"/>
        <v>food trucks</v>
      </c>
      <c r="T2416">
        <v>1440215940</v>
      </c>
      <c r="U2416">
        <v>1436805660</v>
      </c>
      <c r="V2416" s="9">
        <f t="shared" si="226"/>
        <v>42198.695138888885</v>
      </c>
      <c r="W2416" s="10">
        <f t="shared" si="227"/>
        <v>42238.165972222225</v>
      </c>
    </row>
    <row r="2417" spans="1:23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>
        <f t="shared" si="222"/>
        <v>0.55833333333333335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335</v>
      </c>
      <c r="N2417">
        <v>6</v>
      </c>
      <c r="O2417">
        <f t="shared" si="223"/>
        <v>55.833333333333336</v>
      </c>
      <c r="P2417" t="b">
        <v>0</v>
      </c>
      <c r="Q2417" t="s">
        <v>8284</v>
      </c>
      <c r="R2417" t="str">
        <f t="shared" si="224"/>
        <v>food</v>
      </c>
      <c r="S2417" t="str">
        <f t="shared" si="225"/>
        <v>food trucks</v>
      </c>
      <c r="T2417">
        <v>1468615346</v>
      </c>
      <c r="U2417">
        <v>1466023346</v>
      </c>
      <c r="V2417" s="9">
        <f t="shared" si="226"/>
        <v>42536.862800925926</v>
      </c>
      <c r="W2417" s="10">
        <f t="shared" si="227"/>
        <v>42566.862800925926</v>
      </c>
    </row>
    <row r="2418" spans="1:23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>
        <f t="shared" si="222"/>
        <v>2.5000000000000001E-2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5</v>
      </c>
      <c r="N2418">
        <v>1</v>
      </c>
      <c r="O2418">
        <f t="shared" si="223"/>
        <v>5</v>
      </c>
      <c r="P2418" t="b">
        <v>0</v>
      </c>
      <c r="Q2418" t="s">
        <v>8284</v>
      </c>
      <c r="R2418" t="str">
        <f t="shared" si="224"/>
        <v>food</v>
      </c>
      <c r="S2418" t="str">
        <f t="shared" si="225"/>
        <v>food trucks</v>
      </c>
      <c r="T2418">
        <v>1426345200</v>
      </c>
      <c r="U2418">
        <v>1421343743</v>
      </c>
      <c r="V2418" s="9">
        <f t="shared" si="226"/>
        <v>42019.737766203703</v>
      </c>
      <c r="W2418" s="10">
        <f t="shared" si="227"/>
        <v>42077.625</v>
      </c>
    </row>
    <row r="2419" spans="1:23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>
        <f t="shared" si="222"/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>
        <v>0</v>
      </c>
      <c r="O2419" t="e">
        <f t="shared" si="223"/>
        <v>#DIV/0!</v>
      </c>
      <c r="P2419" t="b">
        <v>0</v>
      </c>
      <c r="Q2419" t="s">
        <v>8284</v>
      </c>
      <c r="R2419" t="str">
        <f t="shared" si="224"/>
        <v>food</v>
      </c>
      <c r="S2419" t="str">
        <f t="shared" si="225"/>
        <v>food trucks</v>
      </c>
      <c r="T2419">
        <v>1407705187</v>
      </c>
      <c r="U2419">
        <v>1405113187</v>
      </c>
      <c r="V2419" s="9">
        <f t="shared" si="226"/>
        <v>41831.884108796294</v>
      </c>
      <c r="W2419" s="10">
        <f t="shared" si="227"/>
        <v>41861.884108796294</v>
      </c>
    </row>
    <row r="2420" spans="1:23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>
        <f t="shared" si="222"/>
        <v>0.02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>
        <v>5</v>
      </c>
      <c r="O2420">
        <f t="shared" si="223"/>
        <v>1</v>
      </c>
      <c r="P2420" t="b">
        <v>0</v>
      </c>
      <c r="Q2420" t="s">
        <v>8284</v>
      </c>
      <c r="R2420" t="str">
        <f t="shared" si="224"/>
        <v>food</v>
      </c>
      <c r="S2420" t="str">
        <f t="shared" si="225"/>
        <v>food trucks</v>
      </c>
      <c r="T2420">
        <v>1427225644</v>
      </c>
      <c r="U2420">
        <v>1422045244</v>
      </c>
      <c r="V2420" s="9">
        <f t="shared" si="226"/>
        <v>42027.856990740736</v>
      </c>
      <c r="W2420" s="10">
        <f t="shared" si="227"/>
        <v>42087.815324074079</v>
      </c>
    </row>
    <row r="2421" spans="1:23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>
        <f t="shared" si="222"/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>
        <v>0</v>
      </c>
      <c r="O2421" t="e">
        <f t="shared" si="223"/>
        <v>#DIV/0!</v>
      </c>
      <c r="P2421" t="b">
        <v>0</v>
      </c>
      <c r="Q2421" t="s">
        <v>8284</v>
      </c>
      <c r="R2421" t="str">
        <f t="shared" si="224"/>
        <v>food</v>
      </c>
      <c r="S2421" t="str">
        <f t="shared" si="225"/>
        <v>food trucks</v>
      </c>
      <c r="T2421">
        <v>1424281389</v>
      </c>
      <c r="U2421">
        <v>1419097389</v>
      </c>
      <c r="V2421" s="9">
        <f t="shared" si="226"/>
        <v>41993.738298611104</v>
      </c>
      <c r="W2421" s="10">
        <f t="shared" si="227"/>
        <v>42053.738298611104</v>
      </c>
    </row>
    <row r="2422" spans="1:23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>
        <f t="shared" si="222"/>
        <v>14.825133372851216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2501</v>
      </c>
      <c r="N2422">
        <v>36</v>
      </c>
      <c r="O2422">
        <f t="shared" si="223"/>
        <v>69.472222222222229</v>
      </c>
      <c r="P2422" t="b">
        <v>0</v>
      </c>
      <c r="Q2422" t="s">
        <v>8284</v>
      </c>
      <c r="R2422" t="str">
        <f t="shared" si="224"/>
        <v>food</v>
      </c>
      <c r="S2422" t="str">
        <f t="shared" si="225"/>
        <v>food trucks</v>
      </c>
      <c r="T2422">
        <v>1415583695</v>
      </c>
      <c r="U2422">
        <v>1410396095</v>
      </c>
      <c r="V2422" s="9">
        <f t="shared" si="226"/>
        <v>41893.028877314813</v>
      </c>
      <c r="W2422" s="10">
        <f t="shared" si="227"/>
        <v>41953.070543981477</v>
      </c>
    </row>
    <row r="2423" spans="1:23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>
        <f t="shared" si="222"/>
        <v>1.6666666666666666E-2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>
        <v>1</v>
      </c>
      <c r="O2423">
        <f t="shared" si="223"/>
        <v>1</v>
      </c>
      <c r="P2423" t="b">
        <v>0</v>
      </c>
      <c r="Q2423" t="s">
        <v>8284</v>
      </c>
      <c r="R2423" t="str">
        <f t="shared" si="224"/>
        <v>food</v>
      </c>
      <c r="S2423" t="str">
        <f t="shared" si="225"/>
        <v>food trucks</v>
      </c>
      <c r="T2423">
        <v>1424536196</v>
      </c>
      <c r="U2423">
        <v>1421944196</v>
      </c>
      <c r="V2423" s="9">
        <f t="shared" si="226"/>
        <v>42026.687453703707</v>
      </c>
      <c r="W2423" s="10">
        <f t="shared" si="227"/>
        <v>42056.687453703707</v>
      </c>
    </row>
    <row r="2424" spans="1:23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>
        <f t="shared" si="222"/>
        <v>0.2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>
        <v>1</v>
      </c>
      <c r="O2424">
        <f t="shared" si="223"/>
        <v>1</v>
      </c>
      <c r="P2424" t="b">
        <v>0</v>
      </c>
      <c r="Q2424" t="s">
        <v>8284</v>
      </c>
      <c r="R2424" t="str">
        <f t="shared" si="224"/>
        <v>food</v>
      </c>
      <c r="S2424" t="str">
        <f t="shared" si="225"/>
        <v>food trucks</v>
      </c>
      <c r="T2424">
        <v>1426091036</v>
      </c>
      <c r="U2424">
        <v>1423502636</v>
      </c>
      <c r="V2424" s="9">
        <f t="shared" si="226"/>
        <v>42044.724953703699</v>
      </c>
      <c r="W2424" s="10">
        <f t="shared" si="227"/>
        <v>42074.683287037042</v>
      </c>
    </row>
    <row r="2425" spans="1:23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>
        <f t="shared" si="222"/>
        <v>1.3333333333333334E-2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8</v>
      </c>
      <c r="N2425">
        <v>1</v>
      </c>
      <c r="O2425">
        <f t="shared" si="223"/>
        <v>8</v>
      </c>
      <c r="P2425" t="b">
        <v>0</v>
      </c>
      <c r="Q2425" t="s">
        <v>8284</v>
      </c>
      <c r="R2425" t="str">
        <f t="shared" si="224"/>
        <v>food</v>
      </c>
      <c r="S2425" t="str">
        <f t="shared" si="225"/>
        <v>food trucks</v>
      </c>
      <c r="T2425">
        <v>1420044890</v>
      </c>
      <c r="U2425">
        <v>1417452890</v>
      </c>
      <c r="V2425" s="9">
        <f t="shared" si="226"/>
        <v>41974.704745370371</v>
      </c>
      <c r="W2425" s="10">
        <f t="shared" si="227"/>
        <v>42004.704745370371</v>
      </c>
    </row>
    <row r="2426" spans="1:23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>
        <f t="shared" si="222"/>
        <v>1.24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310</v>
      </c>
      <c r="N2426">
        <v>9</v>
      </c>
      <c r="O2426">
        <f t="shared" si="223"/>
        <v>34.444444444444443</v>
      </c>
      <c r="P2426" t="b">
        <v>0</v>
      </c>
      <c r="Q2426" t="s">
        <v>8284</v>
      </c>
      <c r="R2426" t="str">
        <f t="shared" si="224"/>
        <v>food</v>
      </c>
      <c r="S2426" t="str">
        <f t="shared" si="225"/>
        <v>food trucks</v>
      </c>
      <c r="T2426">
        <v>1414445108</v>
      </c>
      <c r="U2426">
        <v>1411853108</v>
      </c>
      <c r="V2426" s="9">
        <f t="shared" si="226"/>
        <v>41909.892453703702</v>
      </c>
      <c r="W2426" s="10">
        <f t="shared" si="227"/>
        <v>41939.892453703702</v>
      </c>
    </row>
    <row r="2427" spans="1:23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>
        <f t="shared" si="222"/>
        <v>2.8571428571428574E-2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>
        <v>1</v>
      </c>
      <c r="O2427">
        <f t="shared" si="223"/>
        <v>1</v>
      </c>
      <c r="P2427" t="b">
        <v>0</v>
      </c>
      <c r="Q2427" t="s">
        <v>8284</v>
      </c>
      <c r="R2427" t="str">
        <f t="shared" si="224"/>
        <v>food</v>
      </c>
      <c r="S2427" t="str">
        <f t="shared" si="225"/>
        <v>food trucks</v>
      </c>
      <c r="T2427">
        <v>1464386640</v>
      </c>
      <c r="U2427">
        <v>1463090149</v>
      </c>
      <c r="V2427" s="9">
        <f t="shared" si="226"/>
        <v>42502.913761574076</v>
      </c>
      <c r="W2427" s="10">
        <f t="shared" si="227"/>
        <v>42517.919444444444</v>
      </c>
    </row>
    <row r="2428" spans="1:23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>
        <f t="shared" si="222"/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>
        <v>0</v>
      </c>
      <c r="O2428" t="e">
        <f t="shared" si="223"/>
        <v>#DIV/0!</v>
      </c>
      <c r="P2428" t="b">
        <v>0</v>
      </c>
      <c r="Q2428" t="s">
        <v>8284</v>
      </c>
      <c r="R2428" t="str">
        <f t="shared" si="224"/>
        <v>food</v>
      </c>
      <c r="S2428" t="str">
        <f t="shared" si="225"/>
        <v>food trucks</v>
      </c>
      <c r="T2428">
        <v>1439006692</v>
      </c>
      <c r="U2428">
        <v>1433822692</v>
      </c>
      <c r="V2428" s="9">
        <f t="shared" si="226"/>
        <v>42164.170046296291</v>
      </c>
      <c r="W2428" s="10">
        <f t="shared" si="227"/>
        <v>42224.170046296291</v>
      </c>
    </row>
    <row r="2429" spans="1:23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>
        <f t="shared" si="222"/>
        <v>2E-3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>
        <v>1</v>
      </c>
      <c r="O2429">
        <f t="shared" si="223"/>
        <v>1</v>
      </c>
      <c r="P2429" t="b">
        <v>0</v>
      </c>
      <c r="Q2429" t="s">
        <v>8284</v>
      </c>
      <c r="R2429" t="str">
        <f t="shared" si="224"/>
        <v>food</v>
      </c>
      <c r="S2429" t="str">
        <f t="shared" si="225"/>
        <v>food trucks</v>
      </c>
      <c r="T2429">
        <v>1458715133</v>
      </c>
      <c r="U2429">
        <v>1455262733</v>
      </c>
      <c r="V2429" s="9">
        <f t="shared" si="226"/>
        <v>42412.318668981476</v>
      </c>
      <c r="W2429" s="10">
        <f t="shared" si="227"/>
        <v>42452.277002314819</v>
      </c>
    </row>
    <row r="2430" spans="1:23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>
        <f t="shared" si="222"/>
        <v>2.8571428571428571E-3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>
        <v>1</v>
      </c>
      <c r="O2430">
        <f t="shared" si="223"/>
        <v>1</v>
      </c>
      <c r="P2430" t="b">
        <v>0</v>
      </c>
      <c r="Q2430" t="s">
        <v>8284</v>
      </c>
      <c r="R2430" t="str">
        <f t="shared" si="224"/>
        <v>food</v>
      </c>
      <c r="S2430" t="str">
        <f t="shared" si="225"/>
        <v>food trucks</v>
      </c>
      <c r="T2430">
        <v>1426182551</v>
      </c>
      <c r="U2430">
        <v>1423594151</v>
      </c>
      <c r="V2430" s="9">
        <f t="shared" si="226"/>
        <v>42045.784155092595</v>
      </c>
      <c r="W2430" s="10">
        <f t="shared" si="227"/>
        <v>42075.742488425924</v>
      </c>
    </row>
    <row r="2431" spans="1:23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>
        <f t="shared" si="222"/>
        <v>1.4321428571428572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2005</v>
      </c>
      <c r="N2431">
        <v>4</v>
      </c>
      <c r="O2431">
        <f t="shared" si="223"/>
        <v>501.25</v>
      </c>
      <c r="P2431" t="b">
        <v>0</v>
      </c>
      <c r="Q2431" t="s">
        <v>8284</v>
      </c>
      <c r="R2431" t="str">
        <f t="shared" si="224"/>
        <v>food</v>
      </c>
      <c r="S2431" t="str">
        <f t="shared" si="225"/>
        <v>food trucks</v>
      </c>
      <c r="T2431">
        <v>1486313040</v>
      </c>
      <c r="U2431">
        <v>1483131966</v>
      </c>
      <c r="V2431" s="9">
        <f t="shared" si="226"/>
        <v>42734.879236111112</v>
      </c>
      <c r="W2431" s="10">
        <f t="shared" si="227"/>
        <v>42771.697222222225</v>
      </c>
    </row>
    <row r="2432" spans="1:23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>
        <f t="shared" si="222"/>
        <v>0.70000000000000007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21</v>
      </c>
      <c r="N2432">
        <v>2</v>
      </c>
      <c r="O2432">
        <f t="shared" si="223"/>
        <v>10.5</v>
      </c>
      <c r="P2432" t="b">
        <v>0</v>
      </c>
      <c r="Q2432" t="s">
        <v>8284</v>
      </c>
      <c r="R2432" t="str">
        <f t="shared" si="224"/>
        <v>food</v>
      </c>
      <c r="S2432" t="str">
        <f t="shared" si="225"/>
        <v>food trucks</v>
      </c>
      <c r="T2432">
        <v>1455246504</v>
      </c>
      <c r="U2432">
        <v>1452654504</v>
      </c>
      <c r="V2432" s="9">
        <f t="shared" si="226"/>
        <v>42382.130833333329</v>
      </c>
      <c r="W2432" s="10">
        <f t="shared" si="227"/>
        <v>42412.130833333329</v>
      </c>
    </row>
    <row r="2433" spans="1:23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>
        <f t="shared" si="222"/>
        <v>2E-3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>
        <v>2</v>
      </c>
      <c r="O2433">
        <f t="shared" si="223"/>
        <v>1</v>
      </c>
      <c r="P2433" t="b">
        <v>0</v>
      </c>
      <c r="Q2433" t="s">
        <v>8284</v>
      </c>
      <c r="R2433" t="str">
        <f t="shared" si="224"/>
        <v>food</v>
      </c>
      <c r="S2433" t="str">
        <f t="shared" si="225"/>
        <v>food trucks</v>
      </c>
      <c r="T2433">
        <v>1467080613</v>
      </c>
      <c r="U2433">
        <v>1461896613</v>
      </c>
      <c r="V2433" s="9">
        <f t="shared" si="226"/>
        <v>42489.099687499998</v>
      </c>
      <c r="W2433" s="10">
        <f t="shared" si="227"/>
        <v>42549.099687499998</v>
      </c>
    </row>
    <row r="2434" spans="1:23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>
        <f t="shared" si="222"/>
        <v>1.4285714285714287E-2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>
        <v>2</v>
      </c>
      <c r="O2434">
        <f t="shared" si="223"/>
        <v>1</v>
      </c>
      <c r="P2434" t="b">
        <v>0</v>
      </c>
      <c r="Q2434" t="s">
        <v>8284</v>
      </c>
      <c r="R2434" t="str">
        <f t="shared" si="224"/>
        <v>food</v>
      </c>
      <c r="S2434" t="str">
        <f t="shared" si="225"/>
        <v>food trucks</v>
      </c>
      <c r="T2434">
        <v>1425791697</v>
      </c>
      <c r="U2434">
        <v>1423199697</v>
      </c>
      <c r="V2434" s="9">
        <f t="shared" si="226"/>
        <v>42041.218715277777</v>
      </c>
      <c r="W2434" s="10">
        <f t="shared" si="227"/>
        <v>42071.218715277777</v>
      </c>
    </row>
    <row r="2435" spans="1:23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>
        <f t="shared" ref="F2435:F2498" si="228">(E2435/D2435)*100</f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>
        <v>0</v>
      </c>
      <c r="O2435" t="e">
        <f t="shared" ref="O2435:O2498" si="229">M2435/N2435</f>
        <v>#DIV/0!</v>
      </c>
      <c r="P2435" t="b">
        <v>0</v>
      </c>
      <c r="Q2435" t="s">
        <v>8284</v>
      </c>
      <c r="R2435" t="str">
        <f t="shared" ref="R2435:R2498" si="230">LEFT(Q2435,SEARCH("/",Q2435,1)-1)</f>
        <v>food</v>
      </c>
      <c r="S2435" t="str">
        <f t="shared" ref="S2435:S2498" si="231">RIGHT(Q2435,LEN(Q2435)-FIND("/",Q2435))</f>
        <v>food trucks</v>
      </c>
      <c r="T2435">
        <v>1456608943</v>
      </c>
      <c r="U2435">
        <v>1454016943</v>
      </c>
      <c r="V2435" s="9">
        <f t="shared" ref="V2435:V2498" si="232">(((U2435/60)/60)/24)+DATE(1970,1,1)</f>
        <v>42397.89980324074</v>
      </c>
      <c r="W2435" s="10">
        <f t="shared" ref="W2435:W2498" si="233">(((T2435/60)/60)/24)+DATE(1970,1,1)</f>
        <v>42427.89980324074</v>
      </c>
    </row>
    <row r="2436" spans="1:23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>
        <f t="shared" si="228"/>
        <v>0.13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26</v>
      </c>
      <c r="N2436">
        <v>2</v>
      </c>
      <c r="O2436">
        <f t="shared" si="229"/>
        <v>13</v>
      </c>
      <c r="P2436" t="b">
        <v>0</v>
      </c>
      <c r="Q2436" t="s">
        <v>8284</v>
      </c>
      <c r="R2436" t="str">
        <f t="shared" si="230"/>
        <v>food</v>
      </c>
      <c r="S2436" t="str">
        <f t="shared" si="231"/>
        <v>food trucks</v>
      </c>
      <c r="T2436">
        <v>1438662474</v>
      </c>
      <c r="U2436">
        <v>1435206474</v>
      </c>
      <c r="V2436" s="9">
        <f t="shared" si="232"/>
        <v>42180.18604166666</v>
      </c>
      <c r="W2436" s="10">
        <f t="shared" si="233"/>
        <v>42220.18604166666</v>
      </c>
    </row>
    <row r="2437" spans="1:23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>
        <f t="shared" si="228"/>
        <v>0.48960000000000004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1224</v>
      </c>
      <c r="N2437">
        <v>4</v>
      </c>
      <c r="O2437">
        <f t="shared" si="229"/>
        <v>306</v>
      </c>
      <c r="P2437" t="b">
        <v>0</v>
      </c>
      <c r="Q2437" t="s">
        <v>8284</v>
      </c>
      <c r="R2437" t="str">
        <f t="shared" si="230"/>
        <v>food</v>
      </c>
      <c r="S2437" t="str">
        <f t="shared" si="231"/>
        <v>food trucks</v>
      </c>
      <c r="T2437">
        <v>1444027186</v>
      </c>
      <c r="U2437">
        <v>1441435186</v>
      </c>
      <c r="V2437" s="9">
        <f t="shared" si="232"/>
        <v>42252.277615740735</v>
      </c>
      <c r="W2437" s="10">
        <f t="shared" si="233"/>
        <v>42282.277615740735</v>
      </c>
    </row>
    <row r="2438" spans="1:23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>
        <f t="shared" si="228"/>
        <v>3.8461538461538464E-2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45</v>
      </c>
      <c r="N2438">
        <v>2</v>
      </c>
      <c r="O2438">
        <f t="shared" si="229"/>
        <v>22.5</v>
      </c>
      <c r="P2438" t="b">
        <v>0</v>
      </c>
      <c r="Q2438" t="s">
        <v>8284</v>
      </c>
      <c r="R2438" t="str">
        <f t="shared" si="230"/>
        <v>food</v>
      </c>
      <c r="S2438" t="str">
        <f t="shared" si="231"/>
        <v>food trucks</v>
      </c>
      <c r="T2438">
        <v>1454078770</v>
      </c>
      <c r="U2438">
        <v>1448894770</v>
      </c>
      <c r="V2438" s="9">
        <f t="shared" si="232"/>
        <v>42338.615393518514</v>
      </c>
      <c r="W2438" s="10">
        <f t="shared" si="233"/>
        <v>42398.615393518514</v>
      </c>
    </row>
    <row r="2439" spans="1:23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>
        <f t="shared" si="228"/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>
        <v>0</v>
      </c>
      <c r="O2439" t="e">
        <f t="shared" si="229"/>
        <v>#DIV/0!</v>
      </c>
      <c r="P2439" t="b">
        <v>0</v>
      </c>
      <c r="Q2439" t="s">
        <v>8284</v>
      </c>
      <c r="R2439" t="str">
        <f t="shared" si="230"/>
        <v>food</v>
      </c>
      <c r="S2439" t="str">
        <f t="shared" si="231"/>
        <v>food trucks</v>
      </c>
      <c r="T2439">
        <v>1426615200</v>
      </c>
      <c r="U2439">
        <v>1422400188</v>
      </c>
      <c r="V2439" s="9">
        <f t="shared" si="232"/>
        <v>42031.965138888889</v>
      </c>
      <c r="W2439" s="10">
        <f t="shared" si="233"/>
        <v>42080.75</v>
      </c>
    </row>
    <row r="2440" spans="1:23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>
        <f t="shared" si="228"/>
        <v>0.33333333333333337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50</v>
      </c>
      <c r="N2440">
        <v>1</v>
      </c>
      <c r="O2440">
        <f t="shared" si="229"/>
        <v>50</v>
      </c>
      <c r="P2440" t="b">
        <v>0</v>
      </c>
      <c r="Q2440" t="s">
        <v>8284</v>
      </c>
      <c r="R2440" t="str">
        <f t="shared" si="230"/>
        <v>food</v>
      </c>
      <c r="S2440" t="str">
        <f t="shared" si="231"/>
        <v>food trucks</v>
      </c>
      <c r="T2440">
        <v>1449529062</v>
      </c>
      <c r="U2440">
        <v>1444341462</v>
      </c>
      <c r="V2440" s="9">
        <f t="shared" si="232"/>
        <v>42285.91506944444</v>
      </c>
      <c r="W2440" s="10">
        <f t="shared" si="233"/>
        <v>42345.956736111111</v>
      </c>
    </row>
    <row r="2441" spans="1:23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>
        <f t="shared" si="228"/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>
        <v>0</v>
      </c>
      <c r="O2441" t="e">
        <f t="shared" si="229"/>
        <v>#DIV/0!</v>
      </c>
      <c r="P2441" t="b">
        <v>0</v>
      </c>
      <c r="Q2441" t="s">
        <v>8284</v>
      </c>
      <c r="R2441" t="str">
        <f t="shared" si="230"/>
        <v>food</v>
      </c>
      <c r="S2441" t="str">
        <f t="shared" si="231"/>
        <v>food trucks</v>
      </c>
      <c r="T2441">
        <v>1445197129</v>
      </c>
      <c r="U2441">
        <v>1442605129</v>
      </c>
      <c r="V2441" s="9">
        <f t="shared" si="232"/>
        <v>42265.818622685183</v>
      </c>
      <c r="W2441" s="10">
        <f t="shared" si="233"/>
        <v>42295.818622685183</v>
      </c>
    </row>
    <row r="2442" spans="1:23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>
        <f t="shared" si="228"/>
        <v>0.2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10</v>
      </c>
      <c r="N2442">
        <v>2</v>
      </c>
      <c r="O2442">
        <f t="shared" si="229"/>
        <v>5</v>
      </c>
      <c r="P2442" t="b">
        <v>0</v>
      </c>
      <c r="Q2442" t="s">
        <v>8284</v>
      </c>
      <c r="R2442" t="str">
        <f t="shared" si="230"/>
        <v>food</v>
      </c>
      <c r="S2442" t="str">
        <f t="shared" si="231"/>
        <v>food trucks</v>
      </c>
      <c r="T2442">
        <v>1455399313</v>
      </c>
      <c r="U2442">
        <v>1452807313</v>
      </c>
      <c r="V2442" s="9">
        <f t="shared" si="232"/>
        <v>42383.899456018517</v>
      </c>
      <c r="W2442" s="10">
        <f t="shared" si="233"/>
        <v>42413.899456018517</v>
      </c>
    </row>
    <row r="2443" spans="1:23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>
        <f t="shared" si="228"/>
        <v>107.88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8091</v>
      </c>
      <c r="N2443">
        <v>109</v>
      </c>
      <c r="O2443">
        <f t="shared" si="229"/>
        <v>74.22935779816514</v>
      </c>
      <c r="P2443" t="b">
        <v>1</v>
      </c>
      <c r="Q2443" t="s">
        <v>8298</v>
      </c>
      <c r="R2443" t="str">
        <f t="shared" si="230"/>
        <v>food</v>
      </c>
      <c r="S2443" t="str">
        <f t="shared" si="231"/>
        <v>small batch</v>
      </c>
      <c r="T2443">
        <v>1437627540</v>
      </c>
      <c r="U2443">
        <v>1435806054</v>
      </c>
      <c r="V2443" s="9">
        <f t="shared" si="232"/>
        <v>42187.125625000001</v>
      </c>
      <c r="W2443" s="10">
        <f t="shared" si="233"/>
        <v>42208.207638888889</v>
      </c>
    </row>
    <row r="2444" spans="1:23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>
        <f t="shared" si="228"/>
        <v>125.94166666666666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30226</v>
      </c>
      <c r="N2444">
        <v>372</v>
      </c>
      <c r="O2444">
        <f t="shared" si="229"/>
        <v>81.252688172043008</v>
      </c>
      <c r="P2444" t="b">
        <v>1</v>
      </c>
      <c r="Q2444" t="s">
        <v>8298</v>
      </c>
      <c r="R2444" t="str">
        <f t="shared" si="230"/>
        <v>food</v>
      </c>
      <c r="S2444" t="str">
        <f t="shared" si="231"/>
        <v>small batch</v>
      </c>
      <c r="T2444">
        <v>1426777228</v>
      </c>
      <c r="U2444">
        <v>1424188828</v>
      </c>
      <c r="V2444" s="9">
        <f t="shared" si="232"/>
        <v>42052.666990740734</v>
      </c>
      <c r="W2444" s="10">
        <f t="shared" si="233"/>
        <v>42082.625324074077</v>
      </c>
    </row>
    <row r="2445" spans="1:23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>
        <f t="shared" si="228"/>
        <v>202.51495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40502.99</v>
      </c>
      <c r="N2445">
        <v>311</v>
      </c>
      <c r="O2445">
        <f t="shared" si="229"/>
        <v>130.23469453376205</v>
      </c>
      <c r="P2445" t="b">
        <v>1</v>
      </c>
      <c r="Q2445" t="s">
        <v>8298</v>
      </c>
      <c r="R2445" t="str">
        <f t="shared" si="230"/>
        <v>food</v>
      </c>
      <c r="S2445" t="str">
        <f t="shared" si="231"/>
        <v>small batch</v>
      </c>
      <c r="T2445">
        <v>1408114822</v>
      </c>
      <c r="U2445">
        <v>1405522822</v>
      </c>
      <c r="V2445" s="9">
        <f t="shared" si="232"/>
        <v>41836.625254629631</v>
      </c>
      <c r="W2445" s="10">
        <f t="shared" si="233"/>
        <v>41866.625254629631</v>
      </c>
    </row>
    <row r="2446" spans="1:23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>
        <f t="shared" si="228"/>
        <v>108.60000000000001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3258</v>
      </c>
      <c r="N2446">
        <v>61</v>
      </c>
      <c r="O2446">
        <f t="shared" si="229"/>
        <v>53.409836065573771</v>
      </c>
      <c r="P2446" t="b">
        <v>1</v>
      </c>
      <c r="Q2446" t="s">
        <v>8298</v>
      </c>
      <c r="R2446" t="str">
        <f t="shared" si="230"/>
        <v>food</v>
      </c>
      <c r="S2446" t="str">
        <f t="shared" si="231"/>
        <v>small batch</v>
      </c>
      <c r="T2446">
        <v>1464199591</v>
      </c>
      <c r="U2446">
        <v>1461607591</v>
      </c>
      <c r="V2446" s="9">
        <f t="shared" si="232"/>
        <v>42485.754525462966</v>
      </c>
      <c r="W2446" s="10">
        <f t="shared" si="233"/>
        <v>42515.754525462966</v>
      </c>
    </row>
    <row r="2447" spans="1:23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>
        <f t="shared" si="228"/>
        <v>172.8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8640</v>
      </c>
      <c r="N2447">
        <v>115</v>
      </c>
      <c r="O2447">
        <f t="shared" si="229"/>
        <v>75.130434782608702</v>
      </c>
      <c r="P2447" t="b">
        <v>1</v>
      </c>
      <c r="Q2447" t="s">
        <v>8298</v>
      </c>
      <c r="R2447" t="str">
        <f t="shared" si="230"/>
        <v>food</v>
      </c>
      <c r="S2447" t="str">
        <f t="shared" si="231"/>
        <v>small batch</v>
      </c>
      <c r="T2447">
        <v>1443242021</v>
      </c>
      <c r="U2447">
        <v>1440650021</v>
      </c>
      <c r="V2447" s="9">
        <f t="shared" si="232"/>
        <v>42243.190057870372</v>
      </c>
      <c r="W2447" s="10">
        <f t="shared" si="233"/>
        <v>42273.190057870372</v>
      </c>
    </row>
    <row r="2448" spans="1:23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>
        <f t="shared" si="228"/>
        <v>167.98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8399</v>
      </c>
      <c r="N2448">
        <v>111</v>
      </c>
      <c r="O2448">
        <f t="shared" si="229"/>
        <v>75.666666666666671</v>
      </c>
      <c r="P2448" t="b">
        <v>1</v>
      </c>
      <c r="Q2448" t="s">
        <v>8298</v>
      </c>
      <c r="R2448" t="str">
        <f t="shared" si="230"/>
        <v>food</v>
      </c>
      <c r="S2448" t="str">
        <f t="shared" si="231"/>
        <v>small batch</v>
      </c>
      <c r="T2448">
        <v>1480174071</v>
      </c>
      <c r="U2448">
        <v>1477578471</v>
      </c>
      <c r="V2448" s="9">
        <f t="shared" si="232"/>
        <v>42670.602673611109</v>
      </c>
      <c r="W2448" s="10">
        <f t="shared" si="233"/>
        <v>42700.64434027778</v>
      </c>
    </row>
    <row r="2449" spans="1:23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>
        <f t="shared" si="228"/>
        <v>427.20000000000005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10680</v>
      </c>
      <c r="N2449">
        <v>337</v>
      </c>
      <c r="O2449">
        <f t="shared" si="229"/>
        <v>31.691394658753708</v>
      </c>
      <c r="P2449" t="b">
        <v>1</v>
      </c>
      <c r="Q2449" t="s">
        <v>8298</v>
      </c>
      <c r="R2449" t="str">
        <f t="shared" si="230"/>
        <v>food</v>
      </c>
      <c r="S2449" t="str">
        <f t="shared" si="231"/>
        <v>small batch</v>
      </c>
      <c r="T2449">
        <v>1478923200</v>
      </c>
      <c r="U2449">
        <v>1476184593</v>
      </c>
      <c r="V2449" s="9">
        <f t="shared" si="232"/>
        <v>42654.469826388886</v>
      </c>
      <c r="W2449" s="10">
        <f t="shared" si="233"/>
        <v>42686.166666666672</v>
      </c>
    </row>
    <row r="2450" spans="1:23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>
        <f t="shared" si="228"/>
        <v>107.5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430</v>
      </c>
      <c r="N2450">
        <v>9</v>
      </c>
      <c r="O2450">
        <f t="shared" si="229"/>
        <v>47.777777777777779</v>
      </c>
      <c r="P2450" t="b">
        <v>1</v>
      </c>
      <c r="Q2450" t="s">
        <v>8298</v>
      </c>
      <c r="R2450" t="str">
        <f t="shared" si="230"/>
        <v>food</v>
      </c>
      <c r="S2450" t="str">
        <f t="shared" si="231"/>
        <v>small batch</v>
      </c>
      <c r="T2450">
        <v>1472621760</v>
      </c>
      <c r="U2450">
        <v>1472110513</v>
      </c>
      <c r="V2450" s="9">
        <f t="shared" si="232"/>
        <v>42607.316122685181</v>
      </c>
      <c r="W2450" s="10">
        <f t="shared" si="233"/>
        <v>42613.233333333337</v>
      </c>
    </row>
    <row r="2451" spans="1:23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>
        <f t="shared" si="228"/>
        <v>108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10800</v>
      </c>
      <c r="N2451">
        <v>120</v>
      </c>
      <c r="O2451">
        <f t="shared" si="229"/>
        <v>90</v>
      </c>
      <c r="P2451" t="b">
        <v>1</v>
      </c>
      <c r="Q2451" t="s">
        <v>8298</v>
      </c>
      <c r="R2451" t="str">
        <f t="shared" si="230"/>
        <v>food</v>
      </c>
      <c r="S2451" t="str">
        <f t="shared" si="231"/>
        <v>small batch</v>
      </c>
      <c r="T2451">
        <v>1417321515</v>
      </c>
      <c r="U2451">
        <v>1414725915</v>
      </c>
      <c r="V2451" s="9">
        <f t="shared" si="232"/>
        <v>41943.142534722225</v>
      </c>
      <c r="W2451" s="10">
        <f t="shared" si="233"/>
        <v>41973.184201388889</v>
      </c>
    </row>
    <row r="2452" spans="1:23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>
        <f t="shared" si="228"/>
        <v>101.53353333333335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15230.03</v>
      </c>
      <c r="N2452">
        <v>102</v>
      </c>
      <c r="O2452">
        <f t="shared" si="229"/>
        <v>149.31401960784314</v>
      </c>
      <c r="P2452" t="b">
        <v>1</v>
      </c>
      <c r="Q2452" t="s">
        <v>8298</v>
      </c>
      <c r="R2452" t="str">
        <f t="shared" si="230"/>
        <v>food</v>
      </c>
      <c r="S2452" t="str">
        <f t="shared" si="231"/>
        <v>small batch</v>
      </c>
      <c r="T2452">
        <v>1414465860</v>
      </c>
      <c r="U2452">
        <v>1411177456</v>
      </c>
      <c r="V2452" s="9">
        <f t="shared" si="232"/>
        <v>41902.07240740741</v>
      </c>
      <c r="W2452" s="10">
        <f t="shared" si="233"/>
        <v>41940.132638888892</v>
      </c>
    </row>
    <row r="2453" spans="1:23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>
        <f t="shared" si="228"/>
        <v>115.45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11545</v>
      </c>
      <c r="N2453">
        <v>186</v>
      </c>
      <c r="O2453">
        <f t="shared" si="229"/>
        <v>62.06989247311828</v>
      </c>
      <c r="P2453" t="b">
        <v>1</v>
      </c>
      <c r="Q2453" t="s">
        <v>8298</v>
      </c>
      <c r="R2453" t="str">
        <f t="shared" si="230"/>
        <v>food</v>
      </c>
      <c r="S2453" t="str">
        <f t="shared" si="231"/>
        <v>small batch</v>
      </c>
      <c r="T2453">
        <v>1488750490</v>
      </c>
      <c r="U2453">
        <v>1487022490</v>
      </c>
      <c r="V2453" s="9">
        <f t="shared" si="232"/>
        <v>42779.908449074079</v>
      </c>
      <c r="W2453" s="10">
        <f t="shared" si="233"/>
        <v>42799.908449074079</v>
      </c>
    </row>
    <row r="2454" spans="1:23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>
        <f t="shared" si="228"/>
        <v>133.5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801</v>
      </c>
      <c r="N2454">
        <v>15</v>
      </c>
      <c r="O2454">
        <f t="shared" si="229"/>
        <v>53.4</v>
      </c>
      <c r="P2454" t="b">
        <v>1</v>
      </c>
      <c r="Q2454" t="s">
        <v>8298</v>
      </c>
      <c r="R2454" t="str">
        <f t="shared" si="230"/>
        <v>food</v>
      </c>
      <c r="S2454" t="str">
        <f t="shared" si="231"/>
        <v>small batch</v>
      </c>
      <c r="T2454">
        <v>1451430000</v>
      </c>
      <c r="U2454">
        <v>1448914500</v>
      </c>
      <c r="V2454" s="9">
        <f t="shared" si="232"/>
        <v>42338.84375</v>
      </c>
      <c r="W2454" s="10">
        <f t="shared" si="233"/>
        <v>42367.958333333328</v>
      </c>
    </row>
    <row r="2455" spans="1:23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>
        <f t="shared" si="228"/>
        <v>154.69999999999999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4641</v>
      </c>
      <c r="N2455">
        <v>67</v>
      </c>
      <c r="O2455">
        <f t="shared" si="229"/>
        <v>69.268656716417908</v>
      </c>
      <c r="P2455" t="b">
        <v>1</v>
      </c>
      <c r="Q2455" t="s">
        <v>8298</v>
      </c>
      <c r="R2455" t="str">
        <f t="shared" si="230"/>
        <v>food</v>
      </c>
      <c r="S2455" t="str">
        <f t="shared" si="231"/>
        <v>small batch</v>
      </c>
      <c r="T2455">
        <v>1486053409</v>
      </c>
      <c r="U2455">
        <v>1483461409</v>
      </c>
      <c r="V2455" s="9">
        <f t="shared" si="232"/>
        <v>42738.692233796297</v>
      </c>
      <c r="W2455" s="10">
        <f t="shared" si="233"/>
        <v>42768.692233796297</v>
      </c>
    </row>
    <row r="2456" spans="1:23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>
        <f t="shared" si="228"/>
        <v>100.84571428571429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35296</v>
      </c>
      <c r="N2456">
        <v>130</v>
      </c>
      <c r="O2456">
        <f t="shared" si="229"/>
        <v>271.50769230769231</v>
      </c>
      <c r="P2456" t="b">
        <v>1</v>
      </c>
      <c r="Q2456" t="s">
        <v>8298</v>
      </c>
      <c r="R2456" t="str">
        <f t="shared" si="230"/>
        <v>food</v>
      </c>
      <c r="S2456" t="str">
        <f t="shared" si="231"/>
        <v>small batch</v>
      </c>
      <c r="T2456">
        <v>1489207808</v>
      </c>
      <c r="U2456">
        <v>1486183808</v>
      </c>
      <c r="V2456" s="9">
        <f t="shared" si="232"/>
        <v>42770.201481481476</v>
      </c>
      <c r="W2456" s="10">
        <f t="shared" si="233"/>
        <v>42805.201481481476</v>
      </c>
    </row>
    <row r="2457" spans="1:23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>
        <f t="shared" si="228"/>
        <v>182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546</v>
      </c>
      <c r="N2457">
        <v>16</v>
      </c>
      <c r="O2457">
        <f t="shared" si="229"/>
        <v>34.125</v>
      </c>
      <c r="P2457" t="b">
        <v>1</v>
      </c>
      <c r="Q2457" t="s">
        <v>8298</v>
      </c>
      <c r="R2457" t="str">
        <f t="shared" si="230"/>
        <v>food</v>
      </c>
      <c r="S2457" t="str">
        <f t="shared" si="231"/>
        <v>small batch</v>
      </c>
      <c r="T2457">
        <v>1461177950</v>
      </c>
      <c r="U2457">
        <v>1458758750</v>
      </c>
      <c r="V2457" s="9">
        <f t="shared" si="232"/>
        <v>42452.781828703708</v>
      </c>
      <c r="W2457" s="10">
        <f t="shared" si="233"/>
        <v>42480.781828703708</v>
      </c>
    </row>
    <row r="2458" spans="1:23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>
        <f t="shared" si="228"/>
        <v>180.86666666666667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2713</v>
      </c>
      <c r="N2458">
        <v>67</v>
      </c>
      <c r="O2458">
        <f t="shared" si="229"/>
        <v>40.492537313432834</v>
      </c>
      <c r="P2458" t="b">
        <v>1</v>
      </c>
      <c r="Q2458" t="s">
        <v>8298</v>
      </c>
      <c r="R2458" t="str">
        <f t="shared" si="230"/>
        <v>food</v>
      </c>
      <c r="S2458" t="str">
        <f t="shared" si="231"/>
        <v>small batch</v>
      </c>
      <c r="T2458">
        <v>1488063839</v>
      </c>
      <c r="U2458">
        <v>1485471839</v>
      </c>
      <c r="V2458" s="9">
        <f t="shared" si="232"/>
        <v>42761.961099537039</v>
      </c>
      <c r="W2458" s="10">
        <f t="shared" si="233"/>
        <v>42791.961099537039</v>
      </c>
    </row>
    <row r="2459" spans="1:23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>
        <f t="shared" si="228"/>
        <v>102.30434782608695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23530</v>
      </c>
      <c r="N2459">
        <v>124</v>
      </c>
      <c r="O2459">
        <f t="shared" si="229"/>
        <v>189.75806451612902</v>
      </c>
      <c r="P2459" t="b">
        <v>1</v>
      </c>
      <c r="Q2459" t="s">
        <v>8298</v>
      </c>
      <c r="R2459" t="str">
        <f t="shared" si="230"/>
        <v>food</v>
      </c>
      <c r="S2459" t="str">
        <f t="shared" si="231"/>
        <v>small batch</v>
      </c>
      <c r="T2459">
        <v>1458826056</v>
      </c>
      <c r="U2459">
        <v>1456237656</v>
      </c>
      <c r="V2459" s="9">
        <f t="shared" si="232"/>
        <v>42423.602500000001</v>
      </c>
      <c r="W2459" s="10">
        <f t="shared" si="233"/>
        <v>42453.560833333337</v>
      </c>
    </row>
    <row r="2460" spans="1:23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>
        <f t="shared" si="228"/>
        <v>110.17999999999999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5509</v>
      </c>
      <c r="N2460">
        <v>80</v>
      </c>
      <c r="O2460">
        <f t="shared" si="229"/>
        <v>68.862499999999997</v>
      </c>
      <c r="P2460" t="b">
        <v>1</v>
      </c>
      <c r="Q2460" t="s">
        <v>8298</v>
      </c>
      <c r="R2460" t="str">
        <f t="shared" si="230"/>
        <v>food</v>
      </c>
      <c r="S2460" t="str">
        <f t="shared" si="231"/>
        <v>small batch</v>
      </c>
      <c r="T2460">
        <v>1465498800</v>
      </c>
      <c r="U2460">
        <v>1462481718</v>
      </c>
      <c r="V2460" s="9">
        <f t="shared" si="232"/>
        <v>42495.871736111112</v>
      </c>
      <c r="W2460" s="10">
        <f t="shared" si="233"/>
        <v>42530.791666666672</v>
      </c>
    </row>
    <row r="2461" spans="1:23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>
        <f t="shared" si="228"/>
        <v>102.25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30675</v>
      </c>
      <c r="N2461">
        <v>282</v>
      </c>
      <c r="O2461">
        <f t="shared" si="229"/>
        <v>108.77659574468085</v>
      </c>
      <c r="P2461" t="b">
        <v>1</v>
      </c>
      <c r="Q2461" t="s">
        <v>8298</v>
      </c>
      <c r="R2461" t="str">
        <f t="shared" si="230"/>
        <v>food</v>
      </c>
      <c r="S2461" t="str">
        <f t="shared" si="231"/>
        <v>small batch</v>
      </c>
      <c r="T2461">
        <v>1458742685</v>
      </c>
      <c r="U2461">
        <v>1454858285</v>
      </c>
      <c r="V2461" s="9">
        <f t="shared" si="232"/>
        <v>42407.637557870374</v>
      </c>
      <c r="W2461" s="10">
        <f t="shared" si="233"/>
        <v>42452.595891203702</v>
      </c>
    </row>
    <row r="2462" spans="1:23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>
        <f t="shared" si="228"/>
        <v>100.78823529411764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8567</v>
      </c>
      <c r="N2462">
        <v>68</v>
      </c>
      <c r="O2462">
        <f t="shared" si="229"/>
        <v>125.98529411764706</v>
      </c>
      <c r="P2462" t="b">
        <v>1</v>
      </c>
      <c r="Q2462" t="s">
        <v>8298</v>
      </c>
      <c r="R2462" t="str">
        <f t="shared" si="230"/>
        <v>food</v>
      </c>
      <c r="S2462" t="str">
        <f t="shared" si="231"/>
        <v>small batch</v>
      </c>
      <c r="T2462">
        <v>1483417020</v>
      </c>
      <c r="U2462">
        <v>1480480167</v>
      </c>
      <c r="V2462" s="9">
        <f t="shared" si="232"/>
        <v>42704.187118055561</v>
      </c>
      <c r="W2462" s="10">
        <f t="shared" si="233"/>
        <v>42738.178472222222</v>
      </c>
    </row>
    <row r="2463" spans="1:23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>
        <f t="shared" si="228"/>
        <v>103.8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7785</v>
      </c>
      <c r="N2463">
        <v>86</v>
      </c>
      <c r="O2463">
        <f t="shared" si="229"/>
        <v>90.523255813953483</v>
      </c>
      <c r="P2463" t="b">
        <v>1</v>
      </c>
      <c r="Q2463" t="s">
        <v>8279</v>
      </c>
      <c r="R2463" t="str">
        <f t="shared" si="230"/>
        <v>music</v>
      </c>
      <c r="S2463" t="str">
        <f t="shared" si="231"/>
        <v>indie rock</v>
      </c>
      <c r="T2463">
        <v>1317438000</v>
      </c>
      <c r="U2463">
        <v>1314577097</v>
      </c>
      <c r="V2463" s="9">
        <f t="shared" si="232"/>
        <v>40784.012696759259</v>
      </c>
      <c r="W2463" s="10">
        <f t="shared" si="233"/>
        <v>40817.125</v>
      </c>
    </row>
    <row r="2464" spans="1:23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>
        <f t="shared" si="228"/>
        <v>110.70833333333334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3321.25</v>
      </c>
      <c r="N2464">
        <v>115</v>
      </c>
      <c r="O2464">
        <f t="shared" si="229"/>
        <v>28.880434782608695</v>
      </c>
      <c r="P2464" t="b">
        <v>1</v>
      </c>
      <c r="Q2464" t="s">
        <v>8279</v>
      </c>
      <c r="R2464" t="str">
        <f t="shared" si="230"/>
        <v>music</v>
      </c>
      <c r="S2464" t="str">
        <f t="shared" si="231"/>
        <v>indie rock</v>
      </c>
      <c r="T2464">
        <v>1342672096</v>
      </c>
      <c r="U2464">
        <v>1340944096</v>
      </c>
      <c r="V2464" s="9">
        <f t="shared" si="232"/>
        <v>41089.186296296299</v>
      </c>
      <c r="W2464" s="10">
        <f t="shared" si="233"/>
        <v>41109.186296296299</v>
      </c>
    </row>
    <row r="2465" spans="1:23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>
        <f t="shared" si="228"/>
        <v>116.25000000000001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2325</v>
      </c>
      <c r="N2465">
        <v>75</v>
      </c>
      <c r="O2465">
        <f t="shared" si="229"/>
        <v>31</v>
      </c>
      <c r="P2465" t="b">
        <v>1</v>
      </c>
      <c r="Q2465" t="s">
        <v>8279</v>
      </c>
      <c r="R2465" t="str">
        <f t="shared" si="230"/>
        <v>music</v>
      </c>
      <c r="S2465" t="str">
        <f t="shared" si="231"/>
        <v>indie rock</v>
      </c>
      <c r="T2465">
        <v>1366138800</v>
      </c>
      <c r="U2465">
        <v>1362710425</v>
      </c>
      <c r="V2465" s="9">
        <f t="shared" si="232"/>
        <v>41341.111400462964</v>
      </c>
      <c r="W2465" s="10">
        <f t="shared" si="233"/>
        <v>41380.791666666664</v>
      </c>
    </row>
    <row r="2466" spans="1:23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>
        <f t="shared" si="228"/>
        <v>111.1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2222</v>
      </c>
      <c r="N2466">
        <v>43</v>
      </c>
      <c r="O2466">
        <f t="shared" si="229"/>
        <v>51.674418604651166</v>
      </c>
      <c r="P2466" t="b">
        <v>1</v>
      </c>
      <c r="Q2466" t="s">
        <v>8279</v>
      </c>
      <c r="R2466" t="str">
        <f t="shared" si="230"/>
        <v>music</v>
      </c>
      <c r="S2466" t="str">
        <f t="shared" si="231"/>
        <v>indie rock</v>
      </c>
      <c r="T2466">
        <v>1443641340</v>
      </c>
      <c r="U2466">
        <v>1441143397</v>
      </c>
      <c r="V2466" s="9">
        <f t="shared" si="232"/>
        <v>42248.90042824074</v>
      </c>
      <c r="W2466" s="10">
        <f t="shared" si="233"/>
        <v>42277.811805555553</v>
      </c>
    </row>
    <row r="2467" spans="1:23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>
        <f t="shared" si="228"/>
        <v>180.14285714285714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1261</v>
      </c>
      <c r="N2467">
        <v>48</v>
      </c>
      <c r="O2467">
        <f t="shared" si="229"/>
        <v>26.270833333333332</v>
      </c>
      <c r="P2467" t="b">
        <v>1</v>
      </c>
      <c r="Q2467" t="s">
        <v>8279</v>
      </c>
      <c r="R2467" t="str">
        <f t="shared" si="230"/>
        <v>music</v>
      </c>
      <c r="S2467" t="str">
        <f t="shared" si="231"/>
        <v>indie rock</v>
      </c>
      <c r="T2467">
        <v>1348420548</v>
      </c>
      <c r="U2467">
        <v>1345828548</v>
      </c>
      <c r="V2467" s="9">
        <f t="shared" si="232"/>
        <v>41145.719305555554</v>
      </c>
      <c r="W2467" s="10">
        <f t="shared" si="233"/>
        <v>41175.719305555554</v>
      </c>
    </row>
    <row r="2468" spans="1:23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>
        <f t="shared" si="228"/>
        <v>100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2500</v>
      </c>
      <c r="N2468">
        <v>52</v>
      </c>
      <c r="O2468">
        <f t="shared" si="229"/>
        <v>48.07692307692308</v>
      </c>
      <c r="P2468" t="b">
        <v>1</v>
      </c>
      <c r="Q2468" t="s">
        <v>8279</v>
      </c>
      <c r="R2468" t="str">
        <f t="shared" si="230"/>
        <v>music</v>
      </c>
      <c r="S2468" t="str">
        <f t="shared" si="231"/>
        <v>indie rock</v>
      </c>
      <c r="T2468">
        <v>1368066453</v>
      </c>
      <c r="U2468">
        <v>1365474453</v>
      </c>
      <c r="V2468" s="9">
        <f t="shared" si="232"/>
        <v>41373.102465277778</v>
      </c>
      <c r="W2468" s="10">
        <f t="shared" si="233"/>
        <v>41403.102465277778</v>
      </c>
    </row>
    <row r="2469" spans="1:23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>
        <f t="shared" si="228"/>
        <v>118.5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1185</v>
      </c>
      <c r="N2469">
        <v>43</v>
      </c>
      <c r="O2469">
        <f t="shared" si="229"/>
        <v>27.558139534883722</v>
      </c>
      <c r="P2469" t="b">
        <v>1</v>
      </c>
      <c r="Q2469" t="s">
        <v>8279</v>
      </c>
      <c r="R2469" t="str">
        <f t="shared" si="230"/>
        <v>music</v>
      </c>
      <c r="S2469" t="str">
        <f t="shared" si="231"/>
        <v>indie rock</v>
      </c>
      <c r="T2469">
        <v>1336669200</v>
      </c>
      <c r="U2469">
        <v>1335473931</v>
      </c>
      <c r="V2469" s="9">
        <f t="shared" si="232"/>
        <v>41025.874201388891</v>
      </c>
      <c r="W2469" s="10">
        <f t="shared" si="233"/>
        <v>41039.708333333336</v>
      </c>
    </row>
    <row r="2470" spans="1:23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>
        <f t="shared" si="228"/>
        <v>107.21700000000001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2144.34</v>
      </c>
      <c r="N2470">
        <v>58</v>
      </c>
      <c r="O2470">
        <f t="shared" si="229"/>
        <v>36.97137931034483</v>
      </c>
      <c r="P2470" t="b">
        <v>1</v>
      </c>
      <c r="Q2470" t="s">
        <v>8279</v>
      </c>
      <c r="R2470" t="str">
        <f t="shared" si="230"/>
        <v>music</v>
      </c>
      <c r="S2470" t="str">
        <f t="shared" si="231"/>
        <v>indie rock</v>
      </c>
      <c r="T2470">
        <v>1351400400</v>
      </c>
      <c r="U2470">
        <v>1348285321</v>
      </c>
      <c r="V2470" s="9">
        <f t="shared" si="232"/>
        <v>41174.154178240737</v>
      </c>
      <c r="W2470" s="10">
        <f t="shared" si="233"/>
        <v>41210.208333333336</v>
      </c>
    </row>
    <row r="2471" spans="1:23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>
        <f t="shared" si="228"/>
        <v>113.66666666666667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1364</v>
      </c>
      <c r="N2471">
        <v>47</v>
      </c>
      <c r="O2471">
        <f t="shared" si="229"/>
        <v>29.021276595744681</v>
      </c>
      <c r="P2471" t="b">
        <v>1</v>
      </c>
      <c r="Q2471" t="s">
        <v>8279</v>
      </c>
      <c r="R2471" t="str">
        <f t="shared" si="230"/>
        <v>music</v>
      </c>
      <c r="S2471" t="str">
        <f t="shared" si="231"/>
        <v>indie rock</v>
      </c>
      <c r="T2471">
        <v>1297160329</v>
      </c>
      <c r="U2471">
        <v>1295000329</v>
      </c>
      <c r="V2471" s="9">
        <f t="shared" si="232"/>
        <v>40557.429733796293</v>
      </c>
      <c r="W2471" s="10">
        <f t="shared" si="233"/>
        <v>40582.429733796293</v>
      </c>
    </row>
    <row r="2472" spans="1:23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>
        <f t="shared" si="228"/>
        <v>103.16400000000002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1031.6400000000001</v>
      </c>
      <c r="N2472">
        <v>36</v>
      </c>
      <c r="O2472">
        <f t="shared" si="229"/>
        <v>28.65666666666667</v>
      </c>
      <c r="P2472" t="b">
        <v>1</v>
      </c>
      <c r="Q2472" t="s">
        <v>8279</v>
      </c>
      <c r="R2472" t="str">
        <f t="shared" si="230"/>
        <v>music</v>
      </c>
      <c r="S2472" t="str">
        <f t="shared" si="231"/>
        <v>indie rock</v>
      </c>
      <c r="T2472">
        <v>1337824055</v>
      </c>
      <c r="U2472">
        <v>1335232055</v>
      </c>
      <c r="V2472" s="9">
        <f t="shared" si="232"/>
        <v>41023.07471064815</v>
      </c>
      <c r="W2472" s="10">
        <f t="shared" si="233"/>
        <v>41053.07471064815</v>
      </c>
    </row>
    <row r="2473" spans="1:23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>
        <f t="shared" si="228"/>
        <v>128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640</v>
      </c>
      <c r="N2473">
        <v>17</v>
      </c>
      <c r="O2473">
        <f t="shared" si="229"/>
        <v>37.647058823529413</v>
      </c>
      <c r="P2473" t="b">
        <v>1</v>
      </c>
      <c r="Q2473" t="s">
        <v>8279</v>
      </c>
      <c r="R2473" t="str">
        <f t="shared" si="230"/>
        <v>music</v>
      </c>
      <c r="S2473" t="str">
        <f t="shared" si="231"/>
        <v>indie rock</v>
      </c>
      <c r="T2473">
        <v>1327535392</v>
      </c>
      <c r="U2473">
        <v>1324079392</v>
      </c>
      <c r="V2473" s="9">
        <f t="shared" si="232"/>
        <v>40893.992962962962</v>
      </c>
      <c r="W2473" s="10">
        <f t="shared" si="233"/>
        <v>40933.992962962962</v>
      </c>
    </row>
    <row r="2474" spans="1:23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>
        <f t="shared" si="228"/>
        <v>135.76026666666667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10182.02</v>
      </c>
      <c r="N2474">
        <v>104</v>
      </c>
      <c r="O2474">
        <f t="shared" si="229"/>
        <v>97.904038461538462</v>
      </c>
      <c r="P2474" t="b">
        <v>1</v>
      </c>
      <c r="Q2474" t="s">
        <v>8279</v>
      </c>
      <c r="R2474" t="str">
        <f t="shared" si="230"/>
        <v>music</v>
      </c>
      <c r="S2474" t="str">
        <f t="shared" si="231"/>
        <v>indie rock</v>
      </c>
      <c r="T2474">
        <v>1283562180</v>
      </c>
      <c r="U2474">
        <v>1277433980</v>
      </c>
      <c r="V2474" s="9">
        <f t="shared" si="232"/>
        <v>40354.11550925926</v>
      </c>
      <c r="W2474" s="10">
        <f t="shared" si="233"/>
        <v>40425.043749999997</v>
      </c>
    </row>
    <row r="2475" spans="1:23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>
        <f t="shared" si="228"/>
        <v>100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2000</v>
      </c>
      <c r="N2475">
        <v>47</v>
      </c>
      <c r="O2475">
        <f t="shared" si="229"/>
        <v>42.553191489361701</v>
      </c>
      <c r="P2475" t="b">
        <v>1</v>
      </c>
      <c r="Q2475" t="s">
        <v>8279</v>
      </c>
      <c r="R2475" t="str">
        <f t="shared" si="230"/>
        <v>music</v>
      </c>
      <c r="S2475" t="str">
        <f t="shared" si="231"/>
        <v>indie rock</v>
      </c>
      <c r="T2475">
        <v>1352573869</v>
      </c>
      <c r="U2475">
        <v>1349978269</v>
      </c>
      <c r="V2475" s="9">
        <f t="shared" si="232"/>
        <v>41193.748483796298</v>
      </c>
      <c r="W2475" s="10">
        <f t="shared" si="233"/>
        <v>41223.790150462963</v>
      </c>
    </row>
    <row r="2476" spans="1:23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>
        <f t="shared" si="228"/>
        <v>100.00360000000002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5000.18</v>
      </c>
      <c r="N2476">
        <v>38</v>
      </c>
      <c r="O2476">
        <f t="shared" si="229"/>
        <v>131.58368421052631</v>
      </c>
      <c r="P2476" t="b">
        <v>1</v>
      </c>
      <c r="Q2476" t="s">
        <v>8279</v>
      </c>
      <c r="R2476" t="str">
        <f t="shared" si="230"/>
        <v>music</v>
      </c>
      <c r="S2476" t="str">
        <f t="shared" si="231"/>
        <v>indie rock</v>
      </c>
      <c r="T2476">
        <v>1286756176</v>
      </c>
      <c r="U2476">
        <v>1282868176</v>
      </c>
      <c r="V2476" s="9">
        <f t="shared" si="232"/>
        <v>40417.011296296296</v>
      </c>
      <c r="W2476" s="10">
        <f t="shared" si="233"/>
        <v>40462.011296296296</v>
      </c>
    </row>
    <row r="2477" spans="1:23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>
        <f t="shared" si="228"/>
        <v>104.71999999999998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2618</v>
      </c>
      <c r="N2477">
        <v>81</v>
      </c>
      <c r="O2477">
        <f t="shared" si="229"/>
        <v>32.320987654320987</v>
      </c>
      <c r="P2477" t="b">
        <v>1</v>
      </c>
      <c r="Q2477" t="s">
        <v>8279</v>
      </c>
      <c r="R2477" t="str">
        <f t="shared" si="230"/>
        <v>music</v>
      </c>
      <c r="S2477" t="str">
        <f t="shared" si="231"/>
        <v>indie rock</v>
      </c>
      <c r="T2477">
        <v>1278799200</v>
      </c>
      <c r="U2477">
        <v>1273647255</v>
      </c>
      <c r="V2477" s="9">
        <f t="shared" si="232"/>
        <v>40310.287673611114</v>
      </c>
      <c r="W2477" s="10">
        <f t="shared" si="233"/>
        <v>40369.916666666664</v>
      </c>
    </row>
    <row r="2478" spans="1:23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>
        <f t="shared" si="228"/>
        <v>105.02249999999999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3360.72</v>
      </c>
      <c r="N2478">
        <v>55</v>
      </c>
      <c r="O2478">
        <f t="shared" si="229"/>
        <v>61.103999999999999</v>
      </c>
      <c r="P2478" t="b">
        <v>1</v>
      </c>
      <c r="Q2478" t="s">
        <v>8279</v>
      </c>
      <c r="R2478" t="str">
        <f t="shared" si="230"/>
        <v>music</v>
      </c>
      <c r="S2478" t="str">
        <f t="shared" si="231"/>
        <v>indie rock</v>
      </c>
      <c r="T2478">
        <v>1415004770</v>
      </c>
      <c r="U2478">
        <v>1412149970</v>
      </c>
      <c r="V2478" s="9">
        <f t="shared" si="232"/>
        <v>41913.328356481477</v>
      </c>
      <c r="W2478" s="10">
        <f t="shared" si="233"/>
        <v>41946.370023148149</v>
      </c>
    </row>
    <row r="2479" spans="1:23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>
        <f t="shared" si="228"/>
        <v>171.33333333333334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1285</v>
      </c>
      <c r="N2479">
        <v>41</v>
      </c>
      <c r="O2479">
        <f t="shared" si="229"/>
        <v>31.341463414634145</v>
      </c>
      <c r="P2479" t="b">
        <v>1</v>
      </c>
      <c r="Q2479" t="s">
        <v>8279</v>
      </c>
      <c r="R2479" t="str">
        <f t="shared" si="230"/>
        <v>music</v>
      </c>
      <c r="S2479" t="str">
        <f t="shared" si="231"/>
        <v>indie rock</v>
      </c>
      <c r="T2479">
        <v>1344789345</v>
      </c>
      <c r="U2479">
        <v>1340901345</v>
      </c>
      <c r="V2479" s="9">
        <f t="shared" si="232"/>
        <v>41088.691493055558</v>
      </c>
      <c r="W2479" s="10">
        <f t="shared" si="233"/>
        <v>41133.691493055558</v>
      </c>
    </row>
    <row r="2480" spans="1:23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>
        <f t="shared" si="228"/>
        <v>127.49999999999999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10200</v>
      </c>
      <c r="N2480">
        <v>79</v>
      </c>
      <c r="O2480">
        <f t="shared" si="229"/>
        <v>129.1139240506329</v>
      </c>
      <c r="P2480" t="b">
        <v>1</v>
      </c>
      <c r="Q2480" t="s">
        <v>8279</v>
      </c>
      <c r="R2480" t="str">
        <f t="shared" si="230"/>
        <v>music</v>
      </c>
      <c r="S2480" t="str">
        <f t="shared" si="231"/>
        <v>indie rock</v>
      </c>
      <c r="T2480">
        <v>1358117313</v>
      </c>
      <c r="U2480">
        <v>1355525313</v>
      </c>
      <c r="V2480" s="9">
        <f t="shared" si="232"/>
        <v>41257.950381944444</v>
      </c>
      <c r="W2480" s="10">
        <f t="shared" si="233"/>
        <v>41287.950381944444</v>
      </c>
    </row>
    <row r="2481" spans="1:23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>
        <f t="shared" si="228"/>
        <v>133.44333333333333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400.33</v>
      </c>
      <c r="N2481">
        <v>16</v>
      </c>
      <c r="O2481">
        <f t="shared" si="229"/>
        <v>25.020624999999999</v>
      </c>
      <c r="P2481" t="b">
        <v>1</v>
      </c>
      <c r="Q2481" t="s">
        <v>8279</v>
      </c>
      <c r="R2481" t="str">
        <f t="shared" si="230"/>
        <v>music</v>
      </c>
      <c r="S2481" t="str">
        <f t="shared" si="231"/>
        <v>indie rock</v>
      </c>
      <c r="T2481">
        <v>1343440800</v>
      </c>
      <c r="U2481">
        <v>1342545994</v>
      </c>
      <c r="V2481" s="9">
        <f t="shared" si="232"/>
        <v>41107.726782407408</v>
      </c>
      <c r="W2481" s="10">
        <f t="shared" si="233"/>
        <v>41118.083333333336</v>
      </c>
    </row>
    <row r="2482" spans="1:23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>
        <f t="shared" si="228"/>
        <v>100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2000</v>
      </c>
      <c r="N2482">
        <v>8</v>
      </c>
      <c r="O2482">
        <f t="shared" si="229"/>
        <v>250</v>
      </c>
      <c r="P2482" t="b">
        <v>1</v>
      </c>
      <c r="Q2482" t="s">
        <v>8279</v>
      </c>
      <c r="R2482" t="str">
        <f t="shared" si="230"/>
        <v>music</v>
      </c>
      <c r="S2482" t="str">
        <f t="shared" si="231"/>
        <v>indie rock</v>
      </c>
      <c r="T2482">
        <v>1444516084</v>
      </c>
      <c r="U2482">
        <v>1439332084</v>
      </c>
      <c r="V2482" s="9">
        <f t="shared" si="232"/>
        <v>42227.936157407406</v>
      </c>
      <c r="W2482" s="10">
        <f t="shared" si="233"/>
        <v>42287.936157407406</v>
      </c>
    </row>
    <row r="2483" spans="1:23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>
        <f t="shared" si="228"/>
        <v>112.91099999999999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4516.4399999999996</v>
      </c>
      <c r="N2483">
        <v>95</v>
      </c>
      <c r="O2483">
        <f t="shared" si="229"/>
        <v>47.541473684210523</v>
      </c>
      <c r="P2483" t="b">
        <v>1</v>
      </c>
      <c r="Q2483" t="s">
        <v>8279</v>
      </c>
      <c r="R2483" t="str">
        <f t="shared" si="230"/>
        <v>music</v>
      </c>
      <c r="S2483" t="str">
        <f t="shared" si="231"/>
        <v>indie rock</v>
      </c>
      <c r="T2483">
        <v>1335799808</v>
      </c>
      <c r="U2483">
        <v>1333207808</v>
      </c>
      <c r="V2483" s="9">
        <f t="shared" si="232"/>
        <v>40999.645925925928</v>
      </c>
      <c r="W2483" s="10">
        <f t="shared" si="233"/>
        <v>41029.645925925928</v>
      </c>
    </row>
    <row r="2484" spans="1:23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>
        <f t="shared" si="228"/>
        <v>100.1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1001</v>
      </c>
      <c r="N2484">
        <v>25</v>
      </c>
      <c r="O2484">
        <f t="shared" si="229"/>
        <v>40.04</v>
      </c>
      <c r="P2484" t="b">
        <v>1</v>
      </c>
      <c r="Q2484" t="s">
        <v>8279</v>
      </c>
      <c r="R2484" t="str">
        <f t="shared" si="230"/>
        <v>music</v>
      </c>
      <c r="S2484" t="str">
        <f t="shared" si="231"/>
        <v>indie rock</v>
      </c>
      <c r="T2484">
        <v>1312224383</v>
      </c>
      <c r="U2484">
        <v>1308336383</v>
      </c>
      <c r="V2484" s="9">
        <f t="shared" si="232"/>
        <v>40711.782210648147</v>
      </c>
      <c r="W2484" s="10">
        <f t="shared" si="233"/>
        <v>40756.782210648147</v>
      </c>
    </row>
    <row r="2485" spans="1:23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>
        <f t="shared" si="228"/>
        <v>113.72727272727272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1251</v>
      </c>
      <c r="N2485">
        <v>19</v>
      </c>
      <c r="O2485">
        <f t="shared" si="229"/>
        <v>65.84210526315789</v>
      </c>
      <c r="P2485" t="b">
        <v>1</v>
      </c>
      <c r="Q2485" t="s">
        <v>8279</v>
      </c>
      <c r="R2485" t="str">
        <f t="shared" si="230"/>
        <v>music</v>
      </c>
      <c r="S2485" t="str">
        <f t="shared" si="231"/>
        <v>indie rock</v>
      </c>
      <c r="T2485">
        <v>1335891603</v>
      </c>
      <c r="U2485">
        <v>1330711203</v>
      </c>
      <c r="V2485" s="9">
        <f t="shared" si="232"/>
        <v>40970.750034722223</v>
      </c>
      <c r="W2485" s="10">
        <f t="shared" si="233"/>
        <v>41030.708368055559</v>
      </c>
    </row>
    <row r="2486" spans="1:23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>
        <f t="shared" si="228"/>
        <v>119.31742857142855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4176.1099999999997</v>
      </c>
      <c r="N2486">
        <v>90</v>
      </c>
      <c r="O2486">
        <f t="shared" si="229"/>
        <v>46.401222222222216</v>
      </c>
      <c r="P2486" t="b">
        <v>1</v>
      </c>
      <c r="Q2486" t="s">
        <v>8279</v>
      </c>
      <c r="R2486" t="str">
        <f t="shared" si="230"/>
        <v>music</v>
      </c>
      <c r="S2486" t="str">
        <f t="shared" si="231"/>
        <v>indie rock</v>
      </c>
      <c r="T2486">
        <v>1316124003</v>
      </c>
      <c r="U2486">
        <v>1313532003</v>
      </c>
      <c r="V2486" s="9">
        <f t="shared" si="232"/>
        <v>40771.916701388887</v>
      </c>
      <c r="W2486" s="10">
        <f t="shared" si="233"/>
        <v>40801.916701388887</v>
      </c>
    </row>
    <row r="2487" spans="1:23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>
        <f t="shared" si="228"/>
        <v>103.25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2065</v>
      </c>
      <c r="N2487">
        <v>41</v>
      </c>
      <c r="O2487">
        <f t="shared" si="229"/>
        <v>50.365853658536587</v>
      </c>
      <c r="P2487" t="b">
        <v>1</v>
      </c>
      <c r="Q2487" t="s">
        <v>8279</v>
      </c>
      <c r="R2487" t="str">
        <f t="shared" si="230"/>
        <v>music</v>
      </c>
      <c r="S2487" t="str">
        <f t="shared" si="231"/>
        <v>indie rock</v>
      </c>
      <c r="T2487">
        <v>1318463879</v>
      </c>
      <c r="U2487">
        <v>1315439879</v>
      </c>
      <c r="V2487" s="9">
        <f t="shared" si="232"/>
        <v>40793.998599537037</v>
      </c>
      <c r="W2487" s="10">
        <f t="shared" si="233"/>
        <v>40828.998599537037</v>
      </c>
    </row>
    <row r="2488" spans="1:23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>
        <f t="shared" si="228"/>
        <v>265.66666666666669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797</v>
      </c>
      <c r="N2488">
        <v>30</v>
      </c>
      <c r="O2488">
        <f t="shared" si="229"/>
        <v>26.566666666666666</v>
      </c>
      <c r="P2488" t="b">
        <v>1</v>
      </c>
      <c r="Q2488" t="s">
        <v>8279</v>
      </c>
      <c r="R2488" t="str">
        <f t="shared" si="230"/>
        <v>music</v>
      </c>
      <c r="S2488" t="str">
        <f t="shared" si="231"/>
        <v>indie rock</v>
      </c>
      <c r="T2488">
        <v>1335113976</v>
      </c>
      <c r="U2488">
        <v>1332521976</v>
      </c>
      <c r="V2488" s="9">
        <f t="shared" si="232"/>
        <v>40991.708055555559</v>
      </c>
      <c r="W2488" s="10">
        <f t="shared" si="233"/>
        <v>41021.708055555559</v>
      </c>
    </row>
    <row r="2489" spans="1:23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>
        <f t="shared" si="228"/>
        <v>100.05066666666667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1500.76</v>
      </c>
      <c r="N2489">
        <v>38</v>
      </c>
      <c r="O2489">
        <f t="shared" si="229"/>
        <v>39.493684210526318</v>
      </c>
      <c r="P2489" t="b">
        <v>1</v>
      </c>
      <c r="Q2489" t="s">
        <v>8279</v>
      </c>
      <c r="R2489" t="str">
        <f t="shared" si="230"/>
        <v>music</v>
      </c>
      <c r="S2489" t="str">
        <f t="shared" si="231"/>
        <v>indie rock</v>
      </c>
      <c r="T2489">
        <v>1338083997</v>
      </c>
      <c r="U2489">
        <v>1335491997</v>
      </c>
      <c r="V2489" s="9">
        <f t="shared" si="232"/>
        <v>41026.083298611113</v>
      </c>
      <c r="W2489" s="10">
        <f t="shared" si="233"/>
        <v>41056.083298611113</v>
      </c>
    </row>
    <row r="2490" spans="1:23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>
        <f t="shared" si="228"/>
        <v>106.69999999999999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3201</v>
      </c>
      <c r="N2490">
        <v>65</v>
      </c>
      <c r="O2490">
        <f t="shared" si="229"/>
        <v>49.246153846153845</v>
      </c>
      <c r="P2490" t="b">
        <v>1</v>
      </c>
      <c r="Q2490" t="s">
        <v>8279</v>
      </c>
      <c r="R2490" t="str">
        <f t="shared" si="230"/>
        <v>music</v>
      </c>
      <c r="S2490" t="str">
        <f t="shared" si="231"/>
        <v>indie rock</v>
      </c>
      <c r="T2490">
        <v>1321459908</v>
      </c>
      <c r="U2490">
        <v>1318864308</v>
      </c>
      <c r="V2490" s="9">
        <f t="shared" si="232"/>
        <v>40833.633194444446</v>
      </c>
      <c r="W2490" s="10">
        <f t="shared" si="233"/>
        <v>40863.674861111111</v>
      </c>
    </row>
    <row r="2491" spans="1:23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>
        <f t="shared" si="228"/>
        <v>133.67142857142858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4678.5</v>
      </c>
      <c r="N2491">
        <v>75</v>
      </c>
      <c r="O2491">
        <f t="shared" si="229"/>
        <v>62.38</v>
      </c>
      <c r="P2491" t="b">
        <v>1</v>
      </c>
      <c r="Q2491" t="s">
        <v>8279</v>
      </c>
      <c r="R2491" t="str">
        <f t="shared" si="230"/>
        <v>music</v>
      </c>
      <c r="S2491" t="str">
        <f t="shared" si="231"/>
        <v>indie rock</v>
      </c>
      <c r="T2491">
        <v>1368117239</v>
      </c>
      <c r="U2491">
        <v>1365525239</v>
      </c>
      <c r="V2491" s="9">
        <f t="shared" si="232"/>
        <v>41373.690266203703</v>
      </c>
      <c r="W2491" s="10">
        <f t="shared" si="233"/>
        <v>41403.690266203703</v>
      </c>
    </row>
    <row r="2492" spans="1:23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>
        <f t="shared" si="228"/>
        <v>121.39999999999999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607</v>
      </c>
      <c r="N2492">
        <v>16</v>
      </c>
      <c r="O2492">
        <f t="shared" si="229"/>
        <v>37.9375</v>
      </c>
      <c r="P2492" t="b">
        <v>1</v>
      </c>
      <c r="Q2492" t="s">
        <v>8279</v>
      </c>
      <c r="R2492" t="str">
        <f t="shared" si="230"/>
        <v>music</v>
      </c>
      <c r="S2492" t="str">
        <f t="shared" si="231"/>
        <v>indie rock</v>
      </c>
      <c r="T2492">
        <v>1340429276</v>
      </c>
      <c r="U2492">
        <v>1335245276</v>
      </c>
      <c r="V2492" s="9">
        <f t="shared" si="232"/>
        <v>41023.227731481478</v>
      </c>
      <c r="W2492" s="10">
        <f t="shared" si="233"/>
        <v>41083.227731481478</v>
      </c>
    </row>
    <row r="2493" spans="1:23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>
        <f t="shared" si="228"/>
        <v>103.2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516</v>
      </c>
      <c r="N2493">
        <v>10</v>
      </c>
      <c r="O2493">
        <f t="shared" si="229"/>
        <v>51.6</v>
      </c>
      <c r="P2493" t="b">
        <v>1</v>
      </c>
      <c r="Q2493" t="s">
        <v>8279</v>
      </c>
      <c r="R2493" t="str">
        <f t="shared" si="230"/>
        <v>music</v>
      </c>
      <c r="S2493" t="str">
        <f t="shared" si="231"/>
        <v>indie rock</v>
      </c>
      <c r="T2493">
        <v>1295142660</v>
      </c>
      <c r="U2493">
        <v>1293739714</v>
      </c>
      <c r="V2493" s="9">
        <f t="shared" si="232"/>
        <v>40542.839282407411</v>
      </c>
      <c r="W2493" s="10">
        <f t="shared" si="233"/>
        <v>40559.07708333333</v>
      </c>
    </row>
    <row r="2494" spans="1:23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>
        <f t="shared" si="228"/>
        <v>125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750</v>
      </c>
      <c r="N2494">
        <v>27</v>
      </c>
      <c r="O2494">
        <f t="shared" si="229"/>
        <v>27.777777777777779</v>
      </c>
      <c r="P2494" t="b">
        <v>1</v>
      </c>
      <c r="Q2494" t="s">
        <v>8279</v>
      </c>
      <c r="R2494" t="str">
        <f t="shared" si="230"/>
        <v>music</v>
      </c>
      <c r="S2494" t="str">
        <f t="shared" si="231"/>
        <v>indie rock</v>
      </c>
      <c r="T2494">
        <v>1339840740</v>
      </c>
      <c r="U2494">
        <v>1335397188</v>
      </c>
      <c r="V2494" s="9">
        <f t="shared" si="232"/>
        <v>41024.985972222225</v>
      </c>
      <c r="W2494" s="10">
        <f t="shared" si="233"/>
        <v>41076.415972222225</v>
      </c>
    </row>
    <row r="2495" spans="1:23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>
        <f t="shared" si="228"/>
        <v>128.69999999999999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25740</v>
      </c>
      <c r="N2495">
        <v>259</v>
      </c>
      <c r="O2495">
        <f t="shared" si="229"/>
        <v>99.382239382239376</v>
      </c>
      <c r="P2495" t="b">
        <v>1</v>
      </c>
      <c r="Q2495" t="s">
        <v>8279</v>
      </c>
      <c r="R2495" t="str">
        <f t="shared" si="230"/>
        <v>music</v>
      </c>
      <c r="S2495" t="str">
        <f t="shared" si="231"/>
        <v>indie rock</v>
      </c>
      <c r="T2495">
        <v>1367208140</v>
      </c>
      <c r="U2495">
        <v>1363320140</v>
      </c>
      <c r="V2495" s="9">
        <f t="shared" si="232"/>
        <v>41348.168287037035</v>
      </c>
      <c r="W2495" s="10">
        <f t="shared" si="233"/>
        <v>41393.168287037035</v>
      </c>
    </row>
    <row r="2496" spans="1:23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>
        <f t="shared" si="228"/>
        <v>101.00533333333333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1515.08</v>
      </c>
      <c r="N2496">
        <v>39</v>
      </c>
      <c r="O2496">
        <f t="shared" si="229"/>
        <v>38.848205128205123</v>
      </c>
      <c r="P2496" t="b">
        <v>1</v>
      </c>
      <c r="Q2496" t="s">
        <v>8279</v>
      </c>
      <c r="R2496" t="str">
        <f t="shared" si="230"/>
        <v>music</v>
      </c>
      <c r="S2496" t="str">
        <f t="shared" si="231"/>
        <v>indie rock</v>
      </c>
      <c r="T2496">
        <v>1337786944</v>
      </c>
      <c r="U2496">
        <v>1335194944</v>
      </c>
      <c r="V2496" s="9">
        <f t="shared" si="232"/>
        <v>41022.645185185182</v>
      </c>
      <c r="W2496" s="10">
        <f t="shared" si="233"/>
        <v>41052.645185185182</v>
      </c>
    </row>
    <row r="2497" spans="1:23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>
        <f t="shared" si="228"/>
        <v>127.53666666666665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1913.05</v>
      </c>
      <c r="N2497">
        <v>42</v>
      </c>
      <c r="O2497">
        <f t="shared" si="229"/>
        <v>45.548809523809524</v>
      </c>
      <c r="P2497" t="b">
        <v>1</v>
      </c>
      <c r="Q2497" t="s">
        <v>8279</v>
      </c>
      <c r="R2497" t="str">
        <f t="shared" si="230"/>
        <v>music</v>
      </c>
      <c r="S2497" t="str">
        <f t="shared" si="231"/>
        <v>indie rock</v>
      </c>
      <c r="T2497">
        <v>1339022575</v>
      </c>
      <c r="U2497">
        <v>1336430575</v>
      </c>
      <c r="V2497" s="9">
        <f t="shared" si="232"/>
        <v>41036.946469907409</v>
      </c>
      <c r="W2497" s="10">
        <f t="shared" si="233"/>
        <v>41066.946469907409</v>
      </c>
    </row>
    <row r="2498" spans="1:23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>
        <f t="shared" si="228"/>
        <v>100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6000</v>
      </c>
      <c r="N2498">
        <v>10</v>
      </c>
      <c r="O2498">
        <f t="shared" si="229"/>
        <v>600</v>
      </c>
      <c r="P2498" t="b">
        <v>1</v>
      </c>
      <c r="Q2498" t="s">
        <v>8279</v>
      </c>
      <c r="R2498" t="str">
        <f t="shared" si="230"/>
        <v>music</v>
      </c>
      <c r="S2498" t="str">
        <f t="shared" si="231"/>
        <v>indie rock</v>
      </c>
      <c r="T2498">
        <v>1364597692</v>
      </c>
      <c r="U2498">
        <v>1361577292</v>
      </c>
      <c r="V2498" s="9">
        <f t="shared" si="232"/>
        <v>41327.996435185189</v>
      </c>
      <c r="W2498" s="10">
        <f t="shared" si="233"/>
        <v>41362.954768518517</v>
      </c>
    </row>
    <row r="2499" spans="1:23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>
        <f t="shared" ref="F2499:F2562" si="234">(E2499/D2499)*100</f>
        <v>112.7715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4510.8599999999997</v>
      </c>
      <c r="N2499">
        <v>56</v>
      </c>
      <c r="O2499">
        <f t="shared" ref="O2499:O2562" si="235">M2499/N2499</f>
        <v>80.551071428571419</v>
      </c>
      <c r="P2499" t="b">
        <v>1</v>
      </c>
      <c r="Q2499" t="s">
        <v>8279</v>
      </c>
      <c r="R2499" t="str">
        <f t="shared" ref="R2499:R2562" si="236">LEFT(Q2499,SEARCH("/",Q2499,1)-1)</f>
        <v>music</v>
      </c>
      <c r="S2499" t="str">
        <f t="shared" ref="S2499:S2562" si="237">RIGHT(Q2499,LEN(Q2499)-FIND("/",Q2499))</f>
        <v>indie rock</v>
      </c>
      <c r="T2499">
        <v>1312578338</v>
      </c>
      <c r="U2499">
        <v>1309986338</v>
      </c>
      <c r="V2499" s="9">
        <f t="shared" ref="V2499:V2562" si="238">(((U2499/60)/60)/24)+DATE(1970,1,1)</f>
        <v>40730.878912037035</v>
      </c>
      <c r="W2499" s="10">
        <f t="shared" ref="W2499:W2562" si="239">(((T2499/60)/60)/24)+DATE(1970,1,1)</f>
        <v>40760.878912037035</v>
      </c>
    </row>
    <row r="2500" spans="1:23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>
        <f t="shared" si="234"/>
        <v>105.60000000000001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1056</v>
      </c>
      <c r="N2500">
        <v>20</v>
      </c>
      <c r="O2500">
        <f t="shared" si="235"/>
        <v>52.8</v>
      </c>
      <c r="P2500" t="b">
        <v>1</v>
      </c>
      <c r="Q2500" t="s">
        <v>8279</v>
      </c>
      <c r="R2500" t="str">
        <f t="shared" si="236"/>
        <v>music</v>
      </c>
      <c r="S2500" t="str">
        <f t="shared" si="237"/>
        <v>indie rock</v>
      </c>
      <c r="T2500">
        <v>1422400387</v>
      </c>
      <c r="U2500">
        <v>1421190787</v>
      </c>
      <c r="V2500" s="9">
        <f t="shared" si="238"/>
        <v>42017.967442129629</v>
      </c>
      <c r="W2500" s="10">
        <f t="shared" si="239"/>
        <v>42031.967442129629</v>
      </c>
    </row>
    <row r="2501" spans="1:23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>
        <f t="shared" si="234"/>
        <v>202.625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8105</v>
      </c>
      <c r="N2501">
        <v>170</v>
      </c>
      <c r="O2501">
        <f t="shared" si="235"/>
        <v>47.676470588235297</v>
      </c>
      <c r="P2501" t="b">
        <v>1</v>
      </c>
      <c r="Q2501" t="s">
        <v>8279</v>
      </c>
      <c r="R2501" t="str">
        <f t="shared" si="236"/>
        <v>music</v>
      </c>
      <c r="S2501" t="str">
        <f t="shared" si="237"/>
        <v>indie rock</v>
      </c>
      <c r="T2501">
        <v>1356976800</v>
      </c>
      <c r="U2501">
        <v>1352820837</v>
      </c>
      <c r="V2501" s="9">
        <f t="shared" si="238"/>
        <v>41226.648576388885</v>
      </c>
      <c r="W2501" s="10">
        <f t="shared" si="239"/>
        <v>41274.75</v>
      </c>
    </row>
    <row r="2502" spans="1:23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>
        <f t="shared" si="234"/>
        <v>113.33333333333333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680</v>
      </c>
      <c r="N2502">
        <v>29</v>
      </c>
      <c r="O2502">
        <f t="shared" si="235"/>
        <v>23.448275862068964</v>
      </c>
      <c r="P2502" t="b">
        <v>1</v>
      </c>
      <c r="Q2502" t="s">
        <v>8279</v>
      </c>
      <c r="R2502" t="str">
        <f t="shared" si="236"/>
        <v>music</v>
      </c>
      <c r="S2502" t="str">
        <f t="shared" si="237"/>
        <v>indie rock</v>
      </c>
      <c r="T2502">
        <v>1340476375</v>
      </c>
      <c r="U2502">
        <v>1337884375</v>
      </c>
      <c r="V2502" s="9">
        <f t="shared" si="238"/>
        <v>41053.772858796299</v>
      </c>
      <c r="W2502" s="10">
        <f t="shared" si="239"/>
        <v>41083.772858796299</v>
      </c>
    </row>
    <row r="2503" spans="1:23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>
        <f t="shared" si="234"/>
        <v>2.5545454545454547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281</v>
      </c>
      <c r="N2503">
        <v>7</v>
      </c>
      <c r="O2503">
        <f t="shared" si="235"/>
        <v>40.142857142857146</v>
      </c>
      <c r="P2503" t="b">
        <v>0</v>
      </c>
      <c r="Q2503" t="s">
        <v>8299</v>
      </c>
      <c r="R2503" t="str">
        <f t="shared" si="236"/>
        <v>food</v>
      </c>
      <c r="S2503" t="str">
        <f t="shared" si="237"/>
        <v>restaurants</v>
      </c>
      <c r="T2503">
        <v>1443379104</v>
      </c>
      <c r="U2503">
        <v>1440787104</v>
      </c>
      <c r="V2503" s="9">
        <f t="shared" si="238"/>
        <v>42244.776666666665</v>
      </c>
      <c r="W2503" s="10">
        <f t="shared" si="239"/>
        <v>42274.776666666665</v>
      </c>
    </row>
    <row r="2504" spans="1:23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>
        <f t="shared" si="234"/>
        <v>7.8181818181818186E-2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86</v>
      </c>
      <c r="N2504">
        <v>5</v>
      </c>
      <c r="O2504">
        <f t="shared" si="235"/>
        <v>17.2</v>
      </c>
      <c r="P2504" t="b">
        <v>0</v>
      </c>
      <c r="Q2504" t="s">
        <v>8299</v>
      </c>
      <c r="R2504" t="str">
        <f t="shared" si="236"/>
        <v>food</v>
      </c>
      <c r="S2504" t="str">
        <f t="shared" si="237"/>
        <v>restaurants</v>
      </c>
      <c r="T2504">
        <v>1411328918</v>
      </c>
      <c r="U2504">
        <v>1407440918</v>
      </c>
      <c r="V2504" s="9">
        <f t="shared" si="238"/>
        <v>41858.825439814813</v>
      </c>
      <c r="W2504" s="10">
        <f t="shared" si="239"/>
        <v>41903.825439814813</v>
      </c>
    </row>
    <row r="2505" spans="1:23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>
        <f t="shared" si="234"/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>
        <v>0</v>
      </c>
      <c r="O2505" t="e">
        <f t="shared" si="235"/>
        <v>#DIV/0!</v>
      </c>
      <c r="P2505" t="b">
        <v>0</v>
      </c>
      <c r="Q2505" t="s">
        <v>8299</v>
      </c>
      <c r="R2505" t="str">
        <f t="shared" si="236"/>
        <v>food</v>
      </c>
      <c r="S2505" t="str">
        <f t="shared" si="237"/>
        <v>restaurants</v>
      </c>
      <c r="T2505">
        <v>1465333560</v>
      </c>
      <c r="U2505">
        <v>1462743308</v>
      </c>
      <c r="V2505" s="9">
        <f t="shared" si="238"/>
        <v>42498.899398148147</v>
      </c>
      <c r="W2505" s="10">
        <f t="shared" si="239"/>
        <v>42528.879166666666</v>
      </c>
    </row>
    <row r="2506" spans="1:23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>
        <f t="shared" si="234"/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>
        <v>0</v>
      </c>
      <c r="O2506" t="e">
        <f t="shared" si="235"/>
        <v>#DIV/0!</v>
      </c>
      <c r="P2506" t="b">
        <v>0</v>
      </c>
      <c r="Q2506" t="s">
        <v>8299</v>
      </c>
      <c r="R2506" t="str">
        <f t="shared" si="236"/>
        <v>food</v>
      </c>
      <c r="S2506" t="str">
        <f t="shared" si="237"/>
        <v>restaurants</v>
      </c>
      <c r="T2506">
        <v>1416014534</v>
      </c>
      <c r="U2506">
        <v>1413418934</v>
      </c>
      <c r="V2506" s="9">
        <f t="shared" si="238"/>
        <v>41928.015439814815</v>
      </c>
      <c r="W2506" s="10">
        <f t="shared" si="239"/>
        <v>41958.057106481487</v>
      </c>
    </row>
    <row r="2507" spans="1:23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>
        <f t="shared" si="234"/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>
        <v>0</v>
      </c>
      <c r="O2507" t="e">
        <f t="shared" si="235"/>
        <v>#DIV/0!</v>
      </c>
      <c r="P2507" t="b">
        <v>0</v>
      </c>
      <c r="Q2507" t="s">
        <v>8299</v>
      </c>
      <c r="R2507" t="str">
        <f t="shared" si="236"/>
        <v>food</v>
      </c>
      <c r="S2507" t="str">
        <f t="shared" si="237"/>
        <v>restaurants</v>
      </c>
      <c r="T2507">
        <v>1426292416</v>
      </c>
      <c r="U2507">
        <v>1423704016</v>
      </c>
      <c r="V2507" s="9">
        <f t="shared" si="238"/>
        <v>42047.05574074074</v>
      </c>
      <c r="W2507" s="10">
        <f t="shared" si="239"/>
        <v>42077.014074074075</v>
      </c>
    </row>
    <row r="2508" spans="1:23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>
        <f t="shared" si="234"/>
        <v>0.6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30</v>
      </c>
      <c r="N2508">
        <v>2</v>
      </c>
      <c r="O2508">
        <f t="shared" si="235"/>
        <v>15</v>
      </c>
      <c r="P2508" t="b">
        <v>0</v>
      </c>
      <c r="Q2508" t="s">
        <v>8299</v>
      </c>
      <c r="R2508" t="str">
        <f t="shared" si="236"/>
        <v>food</v>
      </c>
      <c r="S2508" t="str">
        <f t="shared" si="237"/>
        <v>restaurants</v>
      </c>
      <c r="T2508">
        <v>1443906000</v>
      </c>
      <c r="U2508">
        <v>1441955269</v>
      </c>
      <c r="V2508" s="9">
        <f t="shared" si="238"/>
        <v>42258.297094907408</v>
      </c>
      <c r="W2508" s="10">
        <f t="shared" si="239"/>
        <v>42280.875</v>
      </c>
    </row>
    <row r="2509" spans="1:23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>
        <f t="shared" si="234"/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>
        <v>0</v>
      </c>
      <c r="O2509" t="e">
        <f t="shared" si="235"/>
        <v>#DIV/0!</v>
      </c>
      <c r="P2509" t="b">
        <v>0</v>
      </c>
      <c r="Q2509" t="s">
        <v>8299</v>
      </c>
      <c r="R2509" t="str">
        <f t="shared" si="236"/>
        <v>food</v>
      </c>
      <c r="S2509" t="str">
        <f t="shared" si="237"/>
        <v>restaurants</v>
      </c>
      <c r="T2509">
        <v>1431308704</v>
      </c>
      <c r="U2509">
        <v>1428716704</v>
      </c>
      <c r="V2509" s="9">
        <f t="shared" si="238"/>
        <v>42105.072962962964</v>
      </c>
      <c r="W2509" s="10">
        <f t="shared" si="239"/>
        <v>42135.072962962964</v>
      </c>
    </row>
    <row r="2510" spans="1:23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>
        <f t="shared" si="234"/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>
        <v>0</v>
      </c>
      <c r="O2510" t="e">
        <f t="shared" si="235"/>
        <v>#DIV/0!</v>
      </c>
      <c r="P2510" t="b">
        <v>0</v>
      </c>
      <c r="Q2510" t="s">
        <v>8299</v>
      </c>
      <c r="R2510" t="str">
        <f t="shared" si="236"/>
        <v>food</v>
      </c>
      <c r="S2510" t="str">
        <f t="shared" si="237"/>
        <v>restaurants</v>
      </c>
      <c r="T2510">
        <v>1408056634</v>
      </c>
      <c r="U2510">
        <v>1405464634</v>
      </c>
      <c r="V2510" s="9">
        <f t="shared" si="238"/>
        <v>41835.951782407406</v>
      </c>
      <c r="W2510" s="10">
        <f t="shared" si="239"/>
        <v>41865.951782407406</v>
      </c>
    </row>
    <row r="2511" spans="1:23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>
        <f t="shared" si="234"/>
        <v>1.0526315789473684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1000</v>
      </c>
      <c r="N2511">
        <v>28</v>
      </c>
      <c r="O2511">
        <f t="shared" si="235"/>
        <v>35.714285714285715</v>
      </c>
      <c r="P2511" t="b">
        <v>0</v>
      </c>
      <c r="Q2511" t="s">
        <v>8299</v>
      </c>
      <c r="R2511" t="str">
        <f t="shared" si="236"/>
        <v>food</v>
      </c>
      <c r="S2511" t="str">
        <f t="shared" si="237"/>
        <v>restaurants</v>
      </c>
      <c r="T2511">
        <v>1429554349</v>
      </c>
      <c r="U2511">
        <v>1424719549</v>
      </c>
      <c r="V2511" s="9">
        <f t="shared" si="238"/>
        <v>42058.809594907405</v>
      </c>
      <c r="W2511" s="10">
        <f t="shared" si="239"/>
        <v>42114.767928240741</v>
      </c>
    </row>
    <row r="2512" spans="1:23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>
        <f t="shared" si="234"/>
        <v>0.15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75</v>
      </c>
      <c r="N2512">
        <v>2</v>
      </c>
      <c r="O2512">
        <f t="shared" si="235"/>
        <v>37.5</v>
      </c>
      <c r="P2512" t="b">
        <v>0</v>
      </c>
      <c r="Q2512" t="s">
        <v>8299</v>
      </c>
      <c r="R2512" t="str">
        <f t="shared" si="236"/>
        <v>food</v>
      </c>
      <c r="S2512" t="str">
        <f t="shared" si="237"/>
        <v>restaurants</v>
      </c>
      <c r="T2512">
        <v>1431647772</v>
      </c>
      <c r="U2512">
        <v>1426463772</v>
      </c>
      <c r="V2512" s="9">
        <f t="shared" si="238"/>
        <v>42078.997361111105</v>
      </c>
      <c r="W2512" s="10">
        <f t="shared" si="239"/>
        <v>42138.997361111105</v>
      </c>
    </row>
    <row r="2513" spans="1:23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>
        <f t="shared" si="234"/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>
        <v>0</v>
      </c>
      <c r="O2513" t="e">
        <f t="shared" si="235"/>
        <v>#DIV/0!</v>
      </c>
      <c r="P2513" t="b">
        <v>0</v>
      </c>
      <c r="Q2513" t="s">
        <v>8299</v>
      </c>
      <c r="R2513" t="str">
        <f t="shared" si="236"/>
        <v>food</v>
      </c>
      <c r="S2513" t="str">
        <f t="shared" si="237"/>
        <v>restaurants</v>
      </c>
      <c r="T2513">
        <v>1454323413</v>
      </c>
      <c r="U2513">
        <v>1451731413</v>
      </c>
      <c r="V2513" s="9">
        <f t="shared" si="238"/>
        <v>42371.446909722217</v>
      </c>
      <c r="W2513" s="10">
        <f t="shared" si="239"/>
        <v>42401.446909722217</v>
      </c>
    </row>
    <row r="2514" spans="1:23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>
        <f t="shared" si="234"/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>
        <v>0</v>
      </c>
      <c r="O2514" t="e">
        <f t="shared" si="235"/>
        <v>#DIV/0!</v>
      </c>
      <c r="P2514" t="b">
        <v>0</v>
      </c>
      <c r="Q2514" t="s">
        <v>8299</v>
      </c>
      <c r="R2514" t="str">
        <f t="shared" si="236"/>
        <v>food</v>
      </c>
      <c r="S2514" t="str">
        <f t="shared" si="237"/>
        <v>restaurants</v>
      </c>
      <c r="T2514">
        <v>1418504561</v>
      </c>
      <c r="U2514">
        <v>1417208561</v>
      </c>
      <c r="V2514" s="9">
        <f t="shared" si="238"/>
        <v>41971.876863425925</v>
      </c>
      <c r="W2514" s="10">
        <f t="shared" si="239"/>
        <v>41986.876863425925</v>
      </c>
    </row>
    <row r="2515" spans="1:23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>
        <f t="shared" si="234"/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>
        <v>0</v>
      </c>
      <c r="O2515" t="e">
        <f t="shared" si="235"/>
        <v>#DIV/0!</v>
      </c>
      <c r="P2515" t="b">
        <v>0</v>
      </c>
      <c r="Q2515" t="s">
        <v>8299</v>
      </c>
      <c r="R2515" t="str">
        <f t="shared" si="236"/>
        <v>food</v>
      </c>
      <c r="S2515" t="str">
        <f t="shared" si="237"/>
        <v>restaurants</v>
      </c>
      <c r="T2515">
        <v>1488067789</v>
      </c>
      <c r="U2515">
        <v>1482883789</v>
      </c>
      <c r="V2515" s="9">
        <f t="shared" si="238"/>
        <v>42732.00681712963</v>
      </c>
      <c r="W2515" s="10">
        <f t="shared" si="239"/>
        <v>42792.00681712963</v>
      </c>
    </row>
    <row r="2516" spans="1:23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>
        <f t="shared" si="234"/>
        <v>1.7500000000000002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210</v>
      </c>
      <c r="N2516">
        <v>4</v>
      </c>
      <c r="O2516">
        <f t="shared" si="235"/>
        <v>52.5</v>
      </c>
      <c r="P2516" t="b">
        <v>0</v>
      </c>
      <c r="Q2516" t="s">
        <v>8299</v>
      </c>
      <c r="R2516" t="str">
        <f t="shared" si="236"/>
        <v>food</v>
      </c>
      <c r="S2516" t="str">
        <f t="shared" si="237"/>
        <v>restaurants</v>
      </c>
      <c r="T2516">
        <v>1408526477</v>
      </c>
      <c r="U2516">
        <v>1407057677</v>
      </c>
      <c r="V2516" s="9">
        <f t="shared" si="238"/>
        <v>41854.389780092592</v>
      </c>
      <c r="W2516" s="10">
        <f t="shared" si="239"/>
        <v>41871.389780092592</v>
      </c>
    </row>
    <row r="2517" spans="1:23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>
        <f t="shared" si="234"/>
        <v>18.600000000000001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930</v>
      </c>
      <c r="N2517">
        <v>12</v>
      </c>
      <c r="O2517">
        <f t="shared" si="235"/>
        <v>77.5</v>
      </c>
      <c r="P2517" t="b">
        <v>0</v>
      </c>
      <c r="Q2517" t="s">
        <v>8299</v>
      </c>
      <c r="R2517" t="str">
        <f t="shared" si="236"/>
        <v>food</v>
      </c>
      <c r="S2517" t="str">
        <f t="shared" si="237"/>
        <v>restaurants</v>
      </c>
      <c r="T2517">
        <v>1424635753</v>
      </c>
      <c r="U2517">
        <v>1422043753</v>
      </c>
      <c r="V2517" s="9">
        <f t="shared" si="238"/>
        <v>42027.839733796296</v>
      </c>
      <c r="W2517" s="10">
        <f t="shared" si="239"/>
        <v>42057.839733796296</v>
      </c>
    </row>
    <row r="2518" spans="1:23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>
        <f t="shared" si="234"/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>
        <v>0</v>
      </c>
      <c r="O2518" t="e">
        <f t="shared" si="235"/>
        <v>#DIV/0!</v>
      </c>
      <c r="P2518" t="b">
        <v>0</v>
      </c>
      <c r="Q2518" t="s">
        <v>8299</v>
      </c>
      <c r="R2518" t="str">
        <f t="shared" si="236"/>
        <v>food</v>
      </c>
      <c r="S2518" t="str">
        <f t="shared" si="237"/>
        <v>restaurants</v>
      </c>
      <c r="T2518">
        <v>1417279252</v>
      </c>
      <c r="U2518">
        <v>1414683652</v>
      </c>
      <c r="V2518" s="9">
        <f t="shared" si="238"/>
        <v>41942.653379629628</v>
      </c>
      <c r="W2518" s="10">
        <f t="shared" si="239"/>
        <v>41972.6950462963</v>
      </c>
    </row>
    <row r="2519" spans="1:23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>
        <f t="shared" si="234"/>
        <v>9.8166666666666664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1767</v>
      </c>
      <c r="N2519">
        <v>33</v>
      </c>
      <c r="O2519">
        <f t="shared" si="235"/>
        <v>53.545454545454547</v>
      </c>
      <c r="P2519" t="b">
        <v>0</v>
      </c>
      <c r="Q2519" t="s">
        <v>8299</v>
      </c>
      <c r="R2519" t="str">
        <f t="shared" si="236"/>
        <v>food</v>
      </c>
      <c r="S2519" t="str">
        <f t="shared" si="237"/>
        <v>restaurants</v>
      </c>
      <c r="T2519">
        <v>1426788930</v>
      </c>
      <c r="U2519">
        <v>1424200530</v>
      </c>
      <c r="V2519" s="9">
        <f t="shared" si="238"/>
        <v>42052.802430555559</v>
      </c>
      <c r="W2519" s="10">
        <f t="shared" si="239"/>
        <v>42082.760763888888</v>
      </c>
    </row>
    <row r="2520" spans="1:23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>
        <f t="shared" si="234"/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>
        <v>0</v>
      </c>
      <c r="O2520" t="e">
        <f t="shared" si="235"/>
        <v>#DIV/0!</v>
      </c>
      <c r="P2520" t="b">
        <v>0</v>
      </c>
      <c r="Q2520" t="s">
        <v>8299</v>
      </c>
      <c r="R2520" t="str">
        <f t="shared" si="236"/>
        <v>food</v>
      </c>
      <c r="S2520" t="str">
        <f t="shared" si="237"/>
        <v>restaurants</v>
      </c>
      <c r="T2520">
        <v>1415899228</v>
      </c>
      <c r="U2520">
        <v>1413303628</v>
      </c>
      <c r="V2520" s="9">
        <f t="shared" si="238"/>
        <v>41926.680879629632</v>
      </c>
      <c r="W2520" s="10">
        <f t="shared" si="239"/>
        <v>41956.722546296296</v>
      </c>
    </row>
    <row r="2521" spans="1:23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>
        <f t="shared" si="234"/>
        <v>4.3333333333333335E-2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65</v>
      </c>
      <c r="N2521">
        <v>4</v>
      </c>
      <c r="O2521">
        <f t="shared" si="235"/>
        <v>16.25</v>
      </c>
      <c r="P2521" t="b">
        <v>0</v>
      </c>
      <c r="Q2521" t="s">
        <v>8299</v>
      </c>
      <c r="R2521" t="str">
        <f t="shared" si="236"/>
        <v>food</v>
      </c>
      <c r="S2521" t="str">
        <f t="shared" si="237"/>
        <v>restaurants</v>
      </c>
      <c r="T2521">
        <v>1405741404</v>
      </c>
      <c r="U2521">
        <v>1403149404</v>
      </c>
      <c r="V2521" s="9">
        <f t="shared" si="238"/>
        <v>41809.155138888891</v>
      </c>
      <c r="W2521" s="10">
        <f t="shared" si="239"/>
        <v>41839.155138888891</v>
      </c>
    </row>
    <row r="2522" spans="1:23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>
        <f t="shared" si="234"/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>
        <v>0</v>
      </c>
      <c r="O2522" t="e">
        <f t="shared" si="235"/>
        <v>#DIV/0!</v>
      </c>
      <c r="P2522" t="b">
        <v>0</v>
      </c>
      <c r="Q2522" t="s">
        <v>8299</v>
      </c>
      <c r="R2522" t="str">
        <f t="shared" si="236"/>
        <v>food</v>
      </c>
      <c r="S2522" t="str">
        <f t="shared" si="237"/>
        <v>restaurants</v>
      </c>
      <c r="T2522">
        <v>1476559260</v>
      </c>
      <c r="U2522">
        <v>1472567085</v>
      </c>
      <c r="V2522" s="9">
        <f t="shared" si="238"/>
        <v>42612.600520833337</v>
      </c>
      <c r="W2522" s="10">
        <f t="shared" si="239"/>
        <v>42658.806249999994</v>
      </c>
    </row>
    <row r="2523" spans="1:23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>
        <f t="shared" si="234"/>
        <v>109.48792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13685.99</v>
      </c>
      <c r="N2523">
        <v>132</v>
      </c>
      <c r="O2523">
        <f t="shared" si="235"/>
        <v>103.68174242424243</v>
      </c>
      <c r="P2523" t="b">
        <v>1</v>
      </c>
      <c r="Q2523" t="s">
        <v>8300</v>
      </c>
      <c r="R2523" t="str">
        <f t="shared" si="236"/>
        <v>music</v>
      </c>
      <c r="S2523" t="str">
        <f t="shared" si="237"/>
        <v>classical music</v>
      </c>
      <c r="T2523">
        <v>1444778021</v>
      </c>
      <c r="U2523">
        <v>1442963621</v>
      </c>
      <c r="V2523" s="9">
        <f t="shared" si="238"/>
        <v>42269.967835648145</v>
      </c>
      <c r="W2523" s="10">
        <f t="shared" si="239"/>
        <v>42290.967835648145</v>
      </c>
    </row>
    <row r="2524" spans="1:23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>
        <f t="shared" si="234"/>
        <v>100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5000</v>
      </c>
      <c r="N2524">
        <v>27</v>
      </c>
      <c r="O2524">
        <f t="shared" si="235"/>
        <v>185.18518518518519</v>
      </c>
      <c r="P2524" t="b">
        <v>1</v>
      </c>
      <c r="Q2524" t="s">
        <v>8300</v>
      </c>
      <c r="R2524" t="str">
        <f t="shared" si="236"/>
        <v>music</v>
      </c>
      <c r="S2524" t="str">
        <f t="shared" si="237"/>
        <v>classical music</v>
      </c>
      <c r="T2524">
        <v>1461336720</v>
      </c>
      <c r="U2524">
        <v>1459431960</v>
      </c>
      <c r="V2524" s="9">
        <f t="shared" si="238"/>
        <v>42460.573611111111</v>
      </c>
      <c r="W2524" s="10">
        <f t="shared" si="239"/>
        <v>42482.619444444441</v>
      </c>
    </row>
    <row r="2525" spans="1:23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>
        <f t="shared" si="234"/>
        <v>156.44444444444446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1408</v>
      </c>
      <c r="N2525">
        <v>26</v>
      </c>
      <c r="O2525">
        <f t="shared" si="235"/>
        <v>54.153846153846153</v>
      </c>
      <c r="P2525" t="b">
        <v>1</v>
      </c>
      <c r="Q2525" t="s">
        <v>8300</v>
      </c>
      <c r="R2525" t="str">
        <f t="shared" si="236"/>
        <v>music</v>
      </c>
      <c r="S2525" t="str">
        <f t="shared" si="237"/>
        <v>classical music</v>
      </c>
      <c r="T2525">
        <v>1416270292</v>
      </c>
      <c r="U2525">
        <v>1413674692</v>
      </c>
      <c r="V2525" s="9">
        <f t="shared" si="238"/>
        <v>41930.975601851853</v>
      </c>
      <c r="W2525" s="10">
        <f t="shared" si="239"/>
        <v>41961.017268518524</v>
      </c>
    </row>
    <row r="2526" spans="1:23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>
        <f t="shared" si="234"/>
        <v>101.6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7620</v>
      </c>
      <c r="N2526">
        <v>43</v>
      </c>
      <c r="O2526">
        <f t="shared" si="235"/>
        <v>177.2093023255814</v>
      </c>
      <c r="P2526" t="b">
        <v>1</v>
      </c>
      <c r="Q2526" t="s">
        <v>8300</v>
      </c>
      <c r="R2526" t="str">
        <f t="shared" si="236"/>
        <v>music</v>
      </c>
      <c r="S2526" t="str">
        <f t="shared" si="237"/>
        <v>classical music</v>
      </c>
      <c r="T2526">
        <v>1419136200</v>
      </c>
      <c r="U2526">
        <v>1416338557</v>
      </c>
      <c r="V2526" s="9">
        <f t="shared" si="238"/>
        <v>41961.807372685187</v>
      </c>
      <c r="W2526" s="10">
        <f t="shared" si="239"/>
        <v>41994.1875</v>
      </c>
    </row>
    <row r="2527" spans="1:23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>
        <f t="shared" si="234"/>
        <v>100.325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8026</v>
      </c>
      <c r="N2527">
        <v>80</v>
      </c>
      <c r="O2527">
        <f t="shared" si="235"/>
        <v>100.325</v>
      </c>
      <c r="P2527" t="b">
        <v>1</v>
      </c>
      <c r="Q2527" t="s">
        <v>8300</v>
      </c>
      <c r="R2527" t="str">
        <f t="shared" si="236"/>
        <v>music</v>
      </c>
      <c r="S2527" t="str">
        <f t="shared" si="237"/>
        <v>classical music</v>
      </c>
      <c r="T2527">
        <v>1340914571</v>
      </c>
      <c r="U2527">
        <v>1338322571</v>
      </c>
      <c r="V2527" s="9">
        <f t="shared" si="238"/>
        <v>41058.844571759262</v>
      </c>
      <c r="W2527" s="10">
        <f t="shared" si="239"/>
        <v>41088.844571759262</v>
      </c>
    </row>
    <row r="2528" spans="1:23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>
        <f t="shared" si="234"/>
        <v>112.94999999999999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4518</v>
      </c>
      <c r="N2528">
        <v>33</v>
      </c>
      <c r="O2528">
        <f t="shared" si="235"/>
        <v>136.90909090909091</v>
      </c>
      <c r="P2528" t="b">
        <v>1</v>
      </c>
      <c r="Q2528" t="s">
        <v>8300</v>
      </c>
      <c r="R2528" t="str">
        <f t="shared" si="236"/>
        <v>music</v>
      </c>
      <c r="S2528" t="str">
        <f t="shared" si="237"/>
        <v>classical music</v>
      </c>
      <c r="T2528">
        <v>1418014740</v>
      </c>
      <c r="U2528">
        <v>1415585474</v>
      </c>
      <c r="V2528" s="9">
        <f t="shared" si="238"/>
        <v>41953.091134259259</v>
      </c>
      <c r="W2528" s="10">
        <f t="shared" si="239"/>
        <v>41981.207638888889</v>
      </c>
    </row>
    <row r="2529" spans="1:23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>
        <f t="shared" si="234"/>
        <v>102.125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4085</v>
      </c>
      <c r="N2529">
        <v>71</v>
      </c>
      <c r="O2529">
        <f t="shared" si="235"/>
        <v>57.535211267605632</v>
      </c>
      <c r="P2529" t="b">
        <v>1</v>
      </c>
      <c r="Q2529" t="s">
        <v>8300</v>
      </c>
      <c r="R2529" t="str">
        <f t="shared" si="236"/>
        <v>music</v>
      </c>
      <c r="S2529" t="str">
        <f t="shared" si="237"/>
        <v>classical music</v>
      </c>
      <c r="T2529">
        <v>1382068740</v>
      </c>
      <c r="U2529">
        <v>1380477691</v>
      </c>
      <c r="V2529" s="9">
        <f t="shared" si="238"/>
        <v>41546.75105324074</v>
      </c>
      <c r="W2529" s="10">
        <f t="shared" si="239"/>
        <v>41565.165972222225</v>
      </c>
    </row>
    <row r="2530" spans="1:23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>
        <f t="shared" si="234"/>
        <v>107.24974999999999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4289.99</v>
      </c>
      <c r="N2530">
        <v>81</v>
      </c>
      <c r="O2530">
        <f t="shared" si="235"/>
        <v>52.962839506172834</v>
      </c>
      <c r="P2530" t="b">
        <v>1</v>
      </c>
      <c r="Q2530" t="s">
        <v>8300</v>
      </c>
      <c r="R2530" t="str">
        <f t="shared" si="236"/>
        <v>music</v>
      </c>
      <c r="S2530" t="str">
        <f t="shared" si="237"/>
        <v>classical music</v>
      </c>
      <c r="T2530">
        <v>1440068400</v>
      </c>
      <c r="U2530">
        <v>1438459303</v>
      </c>
      <c r="V2530" s="9">
        <f t="shared" si="238"/>
        <v>42217.834525462968</v>
      </c>
      <c r="W2530" s="10">
        <f t="shared" si="239"/>
        <v>42236.458333333328</v>
      </c>
    </row>
    <row r="2531" spans="1:23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>
        <f t="shared" si="234"/>
        <v>104.28333333333333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6257</v>
      </c>
      <c r="N2531">
        <v>76</v>
      </c>
      <c r="O2531">
        <f t="shared" si="235"/>
        <v>82.328947368421055</v>
      </c>
      <c r="P2531" t="b">
        <v>1</v>
      </c>
      <c r="Q2531" t="s">
        <v>8300</v>
      </c>
      <c r="R2531" t="str">
        <f t="shared" si="236"/>
        <v>music</v>
      </c>
      <c r="S2531" t="str">
        <f t="shared" si="237"/>
        <v>classical music</v>
      </c>
      <c r="T2531">
        <v>1332636975</v>
      </c>
      <c r="U2531">
        <v>1328752575</v>
      </c>
      <c r="V2531" s="9">
        <f t="shared" si="238"/>
        <v>40948.080729166664</v>
      </c>
      <c r="W2531" s="10">
        <f t="shared" si="239"/>
        <v>40993.0390625</v>
      </c>
    </row>
    <row r="2532" spans="1:23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>
        <f t="shared" si="234"/>
        <v>100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6500</v>
      </c>
      <c r="N2532">
        <v>48</v>
      </c>
      <c r="O2532">
        <f t="shared" si="235"/>
        <v>135.41666666666666</v>
      </c>
      <c r="P2532" t="b">
        <v>1</v>
      </c>
      <c r="Q2532" t="s">
        <v>8300</v>
      </c>
      <c r="R2532" t="str">
        <f t="shared" si="236"/>
        <v>music</v>
      </c>
      <c r="S2532" t="str">
        <f t="shared" si="237"/>
        <v>classical music</v>
      </c>
      <c r="T2532">
        <v>1429505400</v>
      </c>
      <c r="U2532">
        <v>1426711505</v>
      </c>
      <c r="V2532" s="9">
        <f t="shared" si="238"/>
        <v>42081.864641203705</v>
      </c>
      <c r="W2532" s="10">
        <f t="shared" si="239"/>
        <v>42114.201388888891</v>
      </c>
    </row>
    <row r="2533" spans="1:23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>
        <f t="shared" si="234"/>
        <v>100.4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4518</v>
      </c>
      <c r="N2533">
        <v>61</v>
      </c>
      <c r="O2533">
        <f t="shared" si="235"/>
        <v>74.06557377049181</v>
      </c>
      <c r="P2533" t="b">
        <v>1</v>
      </c>
      <c r="Q2533" t="s">
        <v>8300</v>
      </c>
      <c r="R2533" t="str">
        <f t="shared" si="236"/>
        <v>music</v>
      </c>
      <c r="S2533" t="str">
        <f t="shared" si="237"/>
        <v>classical music</v>
      </c>
      <c r="T2533">
        <v>1439611140</v>
      </c>
      <c r="U2533">
        <v>1437668354</v>
      </c>
      <c r="V2533" s="9">
        <f t="shared" si="238"/>
        <v>42208.680023148147</v>
      </c>
      <c r="W2533" s="10">
        <f t="shared" si="239"/>
        <v>42231.165972222225</v>
      </c>
    </row>
    <row r="2534" spans="1:23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>
        <f t="shared" si="234"/>
        <v>126.125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5045</v>
      </c>
      <c r="N2534">
        <v>60</v>
      </c>
      <c r="O2534">
        <f t="shared" si="235"/>
        <v>84.083333333333329</v>
      </c>
      <c r="P2534" t="b">
        <v>1</v>
      </c>
      <c r="Q2534" t="s">
        <v>8300</v>
      </c>
      <c r="R2534" t="str">
        <f t="shared" si="236"/>
        <v>music</v>
      </c>
      <c r="S2534" t="str">
        <f t="shared" si="237"/>
        <v>classical music</v>
      </c>
      <c r="T2534">
        <v>1345148566</v>
      </c>
      <c r="U2534">
        <v>1342556566</v>
      </c>
      <c r="V2534" s="9">
        <f t="shared" si="238"/>
        <v>41107.849143518521</v>
      </c>
      <c r="W2534" s="10">
        <f t="shared" si="239"/>
        <v>41137.849143518521</v>
      </c>
    </row>
    <row r="2535" spans="1:23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>
        <f t="shared" si="234"/>
        <v>110.66666666666667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8300</v>
      </c>
      <c r="N2535">
        <v>136</v>
      </c>
      <c r="O2535">
        <f t="shared" si="235"/>
        <v>61.029411764705884</v>
      </c>
      <c r="P2535" t="b">
        <v>1</v>
      </c>
      <c r="Q2535" t="s">
        <v>8300</v>
      </c>
      <c r="R2535" t="str">
        <f t="shared" si="236"/>
        <v>music</v>
      </c>
      <c r="S2535" t="str">
        <f t="shared" si="237"/>
        <v>classical music</v>
      </c>
      <c r="T2535">
        <v>1362160868</v>
      </c>
      <c r="U2535">
        <v>1359568911</v>
      </c>
      <c r="V2535" s="9">
        <f t="shared" si="238"/>
        <v>41304.751284722224</v>
      </c>
      <c r="W2535" s="10">
        <f t="shared" si="239"/>
        <v>41334.750787037039</v>
      </c>
    </row>
    <row r="2536" spans="1:23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>
        <f t="shared" si="234"/>
        <v>105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2100</v>
      </c>
      <c r="N2536">
        <v>14</v>
      </c>
      <c r="O2536">
        <f t="shared" si="235"/>
        <v>150</v>
      </c>
      <c r="P2536" t="b">
        <v>1</v>
      </c>
      <c r="Q2536" t="s">
        <v>8300</v>
      </c>
      <c r="R2536" t="str">
        <f t="shared" si="236"/>
        <v>music</v>
      </c>
      <c r="S2536" t="str">
        <f t="shared" si="237"/>
        <v>classical music</v>
      </c>
      <c r="T2536">
        <v>1262325600</v>
      </c>
      <c r="U2536">
        <v>1257871712</v>
      </c>
      <c r="V2536" s="9">
        <f t="shared" si="238"/>
        <v>40127.700370370374</v>
      </c>
      <c r="W2536" s="10">
        <f t="shared" si="239"/>
        <v>40179.25</v>
      </c>
    </row>
    <row r="2537" spans="1:23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>
        <f t="shared" si="234"/>
        <v>103.77499999999999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20755</v>
      </c>
      <c r="N2537">
        <v>78</v>
      </c>
      <c r="O2537">
        <f t="shared" si="235"/>
        <v>266.08974358974359</v>
      </c>
      <c r="P2537" t="b">
        <v>1</v>
      </c>
      <c r="Q2537" t="s">
        <v>8300</v>
      </c>
      <c r="R2537" t="str">
        <f t="shared" si="236"/>
        <v>music</v>
      </c>
      <c r="S2537" t="str">
        <f t="shared" si="237"/>
        <v>classical music</v>
      </c>
      <c r="T2537">
        <v>1417463945</v>
      </c>
      <c r="U2537">
        <v>1414781945</v>
      </c>
      <c r="V2537" s="9">
        <f t="shared" si="238"/>
        <v>41943.791030092594</v>
      </c>
      <c r="W2537" s="10">
        <f t="shared" si="239"/>
        <v>41974.832696759258</v>
      </c>
    </row>
    <row r="2538" spans="1:23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>
        <f t="shared" si="234"/>
        <v>115.99999999999999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29</v>
      </c>
      <c r="N2538">
        <v>4</v>
      </c>
      <c r="O2538">
        <f t="shared" si="235"/>
        <v>7.25</v>
      </c>
      <c r="P2538" t="b">
        <v>1</v>
      </c>
      <c r="Q2538" t="s">
        <v>8300</v>
      </c>
      <c r="R2538" t="str">
        <f t="shared" si="236"/>
        <v>music</v>
      </c>
      <c r="S2538" t="str">
        <f t="shared" si="237"/>
        <v>classical music</v>
      </c>
      <c r="T2538">
        <v>1375151566</v>
      </c>
      <c r="U2538">
        <v>1373337166</v>
      </c>
      <c r="V2538" s="9">
        <f t="shared" si="238"/>
        <v>41464.106087962966</v>
      </c>
      <c r="W2538" s="10">
        <f t="shared" si="239"/>
        <v>41485.106087962966</v>
      </c>
    </row>
    <row r="2539" spans="1:23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>
        <f t="shared" si="234"/>
        <v>110.00000000000001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1100</v>
      </c>
      <c r="N2539">
        <v>11</v>
      </c>
      <c r="O2539">
        <f t="shared" si="235"/>
        <v>100</v>
      </c>
      <c r="P2539" t="b">
        <v>1</v>
      </c>
      <c r="Q2539" t="s">
        <v>8300</v>
      </c>
      <c r="R2539" t="str">
        <f t="shared" si="236"/>
        <v>music</v>
      </c>
      <c r="S2539" t="str">
        <f t="shared" si="237"/>
        <v>classical music</v>
      </c>
      <c r="T2539">
        <v>1312212855</v>
      </c>
      <c r="U2539">
        <v>1307028855</v>
      </c>
      <c r="V2539" s="9">
        <f t="shared" si="238"/>
        <v>40696.648784722223</v>
      </c>
      <c r="W2539" s="10">
        <f t="shared" si="239"/>
        <v>40756.648784722223</v>
      </c>
    </row>
    <row r="2540" spans="1:23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>
        <f t="shared" si="234"/>
        <v>113.01761111111111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20343.169999999998</v>
      </c>
      <c r="N2540">
        <v>185</v>
      </c>
      <c r="O2540">
        <f t="shared" si="235"/>
        <v>109.96308108108107</v>
      </c>
      <c r="P2540" t="b">
        <v>1</v>
      </c>
      <c r="Q2540" t="s">
        <v>8300</v>
      </c>
      <c r="R2540" t="str">
        <f t="shared" si="236"/>
        <v>music</v>
      </c>
      <c r="S2540" t="str">
        <f t="shared" si="237"/>
        <v>classical music</v>
      </c>
      <c r="T2540">
        <v>1361681940</v>
      </c>
      <c r="U2540">
        <v>1359029661</v>
      </c>
      <c r="V2540" s="9">
        <f t="shared" si="238"/>
        <v>41298.509965277779</v>
      </c>
      <c r="W2540" s="10">
        <f t="shared" si="239"/>
        <v>41329.207638888889</v>
      </c>
    </row>
    <row r="2541" spans="1:23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>
        <f t="shared" si="234"/>
        <v>100.25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10025</v>
      </c>
      <c r="N2541">
        <v>59</v>
      </c>
      <c r="O2541">
        <f t="shared" si="235"/>
        <v>169.91525423728814</v>
      </c>
      <c r="P2541" t="b">
        <v>1</v>
      </c>
      <c r="Q2541" t="s">
        <v>8300</v>
      </c>
      <c r="R2541" t="str">
        <f t="shared" si="236"/>
        <v>music</v>
      </c>
      <c r="S2541" t="str">
        <f t="shared" si="237"/>
        <v>classical music</v>
      </c>
      <c r="T2541">
        <v>1422913152</v>
      </c>
      <c r="U2541">
        <v>1417729152</v>
      </c>
      <c r="V2541" s="9">
        <f t="shared" si="238"/>
        <v>41977.902222222227</v>
      </c>
      <c r="W2541" s="10">
        <f t="shared" si="239"/>
        <v>42037.902222222227</v>
      </c>
    </row>
    <row r="2542" spans="1:23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>
        <f t="shared" si="234"/>
        <v>103.4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2585</v>
      </c>
      <c r="N2542">
        <v>27</v>
      </c>
      <c r="O2542">
        <f t="shared" si="235"/>
        <v>95.740740740740748</v>
      </c>
      <c r="P2542" t="b">
        <v>1</v>
      </c>
      <c r="Q2542" t="s">
        <v>8300</v>
      </c>
      <c r="R2542" t="str">
        <f t="shared" si="236"/>
        <v>music</v>
      </c>
      <c r="S2542" t="str">
        <f t="shared" si="237"/>
        <v>classical music</v>
      </c>
      <c r="T2542">
        <v>1319904721</v>
      </c>
      <c r="U2542">
        <v>1314720721</v>
      </c>
      <c r="V2542" s="9">
        <f t="shared" si="238"/>
        <v>40785.675011574072</v>
      </c>
      <c r="W2542" s="10">
        <f t="shared" si="239"/>
        <v>40845.675011574072</v>
      </c>
    </row>
    <row r="2543" spans="1:23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>
        <f t="shared" si="234"/>
        <v>107.02857142857142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3746</v>
      </c>
      <c r="N2543">
        <v>63</v>
      </c>
      <c r="O2543">
        <f t="shared" si="235"/>
        <v>59.460317460317462</v>
      </c>
      <c r="P2543" t="b">
        <v>1</v>
      </c>
      <c r="Q2543" t="s">
        <v>8300</v>
      </c>
      <c r="R2543" t="str">
        <f t="shared" si="236"/>
        <v>music</v>
      </c>
      <c r="S2543" t="str">
        <f t="shared" si="237"/>
        <v>classical music</v>
      </c>
      <c r="T2543">
        <v>1380192418</v>
      </c>
      <c r="U2543">
        <v>1375008418</v>
      </c>
      <c r="V2543" s="9">
        <f t="shared" si="238"/>
        <v>41483.449282407404</v>
      </c>
      <c r="W2543" s="10">
        <f t="shared" si="239"/>
        <v>41543.449282407404</v>
      </c>
    </row>
    <row r="2544" spans="1:23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>
        <f t="shared" si="234"/>
        <v>103.57142857142858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725</v>
      </c>
      <c r="N2544">
        <v>13</v>
      </c>
      <c r="O2544">
        <f t="shared" si="235"/>
        <v>55.769230769230766</v>
      </c>
      <c r="P2544" t="b">
        <v>1</v>
      </c>
      <c r="Q2544" t="s">
        <v>8300</v>
      </c>
      <c r="R2544" t="str">
        <f t="shared" si="236"/>
        <v>music</v>
      </c>
      <c r="S2544" t="str">
        <f t="shared" si="237"/>
        <v>classical music</v>
      </c>
      <c r="T2544">
        <v>1380599940</v>
      </c>
      <c r="U2544">
        <v>1377252857</v>
      </c>
      <c r="V2544" s="9">
        <f t="shared" si="238"/>
        <v>41509.426585648151</v>
      </c>
      <c r="W2544" s="10">
        <f t="shared" si="239"/>
        <v>41548.165972222225</v>
      </c>
    </row>
    <row r="2545" spans="1:23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>
        <f t="shared" si="234"/>
        <v>156.4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391</v>
      </c>
      <c r="N2545">
        <v>13</v>
      </c>
      <c r="O2545">
        <f t="shared" si="235"/>
        <v>30.076923076923077</v>
      </c>
      <c r="P2545" t="b">
        <v>1</v>
      </c>
      <c r="Q2545" t="s">
        <v>8300</v>
      </c>
      <c r="R2545" t="str">
        <f t="shared" si="236"/>
        <v>music</v>
      </c>
      <c r="S2545" t="str">
        <f t="shared" si="237"/>
        <v>classical music</v>
      </c>
      <c r="T2545">
        <v>1293937200</v>
      </c>
      <c r="U2545">
        <v>1291257298</v>
      </c>
      <c r="V2545" s="9">
        <f t="shared" si="238"/>
        <v>40514.107615740737</v>
      </c>
      <c r="W2545" s="10">
        <f t="shared" si="239"/>
        <v>40545.125</v>
      </c>
    </row>
    <row r="2546" spans="1:23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>
        <f t="shared" si="234"/>
        <v>100.82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5041</v>
      </c>
      <c r="N2546">
        <v>57</v>
      </c>
      <c r="O2546">
        <f t="shared" si="235"/>
        <v>88.438596491228068</v>
      </c>
      <c r="P2546" t="b">
        <v>1</v>
      </c>
      <c r="Q2546" t="s">
        <v>8300</v>
      </c>
      <c r="R2546" t="str">
        <f t="shared" si="236"/>
        <v>music</v>
      </c>
      <c r="S2546" t="str">
        <f t="shared" si="237"/>
        <v>classical music</v>
      </c>
      <c r="T2546">
        <v>1341750569</v>
      </c>
      <c r="U2546">
        <v>1339158569</v>
      </c>
      <c r="V2546" s="9">
        <f t="shared" si="238"/>
        <v>41068.520474537036</v>
      </c>
      <c r="W2546" s="10">
        <f t="shared" si="239"/>
        <v>41098.520474537036</v>
      </c>
    </row>
    <row r="2547" spans="1:23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>
        <f t="shared" si="234"/>
        <v>195.3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3906</v>
      </c>
      <c r="N2547">
        <v>61</v>
      </c>
      <c r="O2547">
        <f t="shared" si="235"/>
        <v>64.032786885245898</v>
      </c>
      <c r="P2547" t="b">
        <v>1</v>
      </c>
      <c r="Q2547" t="s">
        <v>8300</v>
      </c>
      <c r="R2547" t="str">
        <f t="shared" si="236"/>
        <v>music</v>
      </c>
      <c r="S2547" t="str">
        <f t="shared" si="237"/>
        <v>classical music</v>
      </c>
      <c r="T2547">
        <v>1424997000</v>
      </c>
      <c r="U2547">
        <v>1421983138</v>
      </c>
      <c r="V2547" s="9">
        <f t="shared" si="238"/>
        <v>42027.13817129629</v>
      </c>
      <c r="W2547" s="10">
        <f t="shared" si="239"/>
        <v>42062.020833333328</v>
      </c>
    </row>
    <row r="2548" spans="1:23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>
        <f t="shared" si="234"/>
        <v>111.71428571428572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3910</v>
      </c>
      <c r="N2548">
        <v>65</v>
      </c>
      <c r="O2548">
        <f t="shared" si="235"/>
        <v>60.153846153846153</v>
      </c>
      <c r="P2548" t="b">
        <v>1</v>
      </c>
      <c r="Q2548" t="s">
        <v>8300</v>
      </c>
      <c r="R2548" t="str">
        <f t="shared" si="236"/>
        <v>music</v>
      </c>
      <c r="S2548" t="str">
        <f t="shared" si="237"/>
        <v>classical music</v>
      </c>
      <c r="T2548">
        <v>1380949200</v>
      </c>
      <c r="U2548">
        <v>1378586179</v>
      </c>
      <c r="V2548" s="9">
        <f t="shared" si="238"/>
        <v>41524.858553240738</v>
      </c>
      <c r="W2548" s="10">
        <f t="shared" si="239"/>
        <v>41552.208333333336</v>
      </c>
    </row>
    <row r="2549" spans="1:23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>
        <f t="shared" si="234"/>
        <v>119.85454545454546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6592</v>
      </c>
      <c r="N2549">
        <v>134</v>
      </c>
      <c r="O2549">
        <f t="shared" si="235"/>
        <v>49.194029850746269</v>
      </c>
      <c r="P2549" t="b">
        <v>1</v>
      </c>
      <c r="Q2549" t="s">
        <v>8300</v>
      </c>
      <c r="R2549" t="str">
        <f t="shared" si="236"/>
        <v>music</v>
      </c>
      <c r="S2549" t="str">
        <f t="shared" si="237"/>
        <v>classical music</v>
      </c>
      <c r="T2549">
        <v>1333560803</v>
      </c>
      <c r="U2549">
        <v>1330972403</v>
      </c>
      <c r="V2549" s="9">
        <f t="shared" si="238"/>
        <v>40973.773182870369</v>
      </c>
      <c r="W2549" s="10">
        <f t="shared" si="239"/>
        <v>41003.731516203705</v>
      </c>
    </row>
    <row r="2550" spans="1:23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>
        <f t="shared" si="234"/>
        <v>101.85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6111</v>
      </c>
      <c r="N2550">
        <v>37</v>
      </c>
      <c r="O2550">
        <f t="shared" si="235"/>
        <v>165.16216216216216</v>
      </c>
      <c r="P2550" t="b">
        <v>1</v>
      </c>
      <c r="Q2550" t="s">
        <v>8300</v>
      </c>
      <c r="R2550" t="str">
        <f t="shared" si="236"/>
        <v>music</v>
      </c>
      <c r="S2550" t="str">
        <f t="shared" si="237"/>
        <v>classical music</v>
      </c>
      <c r="T2550">
        <v>1475209620</v>
      </c>
      <c r="U2550">
        <v>1473087637</v>
      </c>
      <c r="V2550" s="9">
        <f t="shared" si="238"/>
        <v>42618.625428240746</v>
      </c>
      <c r="W2550" s="10">
        <f t="shared" si="239"/>
        <v>42643.185416666667</v>
      </c>
    </row>
    <row r="2551" spans="1:23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>
        <f t="shared" si="234"/>
        <v>102.80254777070064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1614</v>
      </c>
      <c r="N2551">
        <v>37</v>
      </c>
      <c r="O2551">
        <f t="shared" si="235"/>
        <v>43.621621621621621</v>
      </c>
      <c r="P2551" t="b">
        <v>1</v>
      </c>
      <c r="Q2551" t="s">
        <v>8300</v>
      </c>
      <c r="R2551" t="str">
        <f t="shared" si="236"/>
        <v>music</v>
      </c>
      <c r="S2551" t="str">
        <f t="shared" si="237"/>
        <v>classical music</v>
      </c>
      <c r="T2551">
        <v>1370019600</v>
      </c>
      <c r="U2551">
        <v>1366999870</v>
      </c>
      <c r="V2551" s="9">
        <f t="shared" si="238"/>
        <v>41390.757754629631</v>
      </c>
      <c r="W2551" s="10">
        <f t="shared" si="239"/>
        <v>41425.708333333336</v>
      </c>
    </row>
    <row r="2552" spans="1:23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>
        <f t="shared" si="234"/>
        <v>100.84615384615385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6555</v>
      </c>
      <c r="N2552">
        <v>150</v>
      </c>
      <c r="O2552">
        <f t="shared" si="235"/>
        <v>43.7</v>
      </c>
      <c r="P2552" t="b">
        <v>1</v>
      </c>
      <c r="Q2552" t="s">
        <v>8300</v>
      </c>
      <c r="R2552" t="str">
        <f t="shared" si="236"/>
        <v>music</v>
      </c>
      <c r="S2552" t="str">
        <f t="shared" si="237"/>
        <v>classical music</v>
      </c>
      <c r="T2552">
        <v>1444276740</v>
      </c>
      <c r="U2552">
        <v>1439392406</v>
      </c>
      <c r="V2552" s="9">
        <f t="shared" si="238"/>
        <v>42228.634328703702</v>
      </c>
      <c r="W2552" s="10">
        <f t="shared" si="239"/>
        <v>42285.165972222225</v>
      </c>
    </row>
    <row r="2553" spans="1:23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>
        <f t="shared" si="234"/>
        <v>102.73469387755102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3775.5</v>
      </c>
      <c r="N2553">
        <v>56</v>
      </c>
      <c r="O2553">
        <f t="shared" si="235"/>
        <v>67.419642857142861</v>
      </c>
      <c r="P2553" t="b">
        <v>1</v>
      </c>
      <c r="Q2553" t="s">
        <v>8300</v>
      </c>
      <c r="R2553" t="str">
        <f t="shared" si="236"/>
        <v>music</v>
      </c>
      <c r="S2553" t="str">
        <f t="shared" si="237"/>
        <v>classical music</v>
      </c>
      <c r="T2553">
        <v>1332362880</v>
      </c>
      <c r="U2553">
        <v>1329890585</v>
      </c>
      <c r="V2553" s="9">
        <f t="shared" si="238"/>
        <v>40961.252141203702</v>
      </c>
      <c r="W2553" s="10">
        <f t="shared" si="239"/>
        <v>40989.866666666669</v>
      </c>
    </row>
    <row r="2554" spans="1:23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>
        <f t="shared" si="234"/>
        <v>106.5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3195</v>
      </c>
      <c r="N2554">
        <v>18</v>
      </c>
      <c r="O2554">
        <f t="shared" si="235"/>
        <v>177.5</v>
      </c>
      <c r="P2554" t="b">
        <v>1</v>
      </c>
      <c r="Q2554" t="s">
        <v>8300</v>
      </c>
      <c r="R2554" t="str">
        <f t="shared" si="236"/>
        <v>music</v>
      </c>
      <c r="S2554" t="str">
        <f t="shared" si="237"/>
        <v>classical music</v>
      </c>
      <c r="T2554">
        <v>1488741981</v>
      </c>
      <c r="U2554">
        <v>1486149981</v>
      </c>
      <c r="V2554" s="9">
        <f t="shared" si="238"/>
        <v>42769.809965277775</v>
      </c>
      <c r="W2554" s="10">
        <f t="shared" si="239"/>
        <v>42799.809965277775</v>
      </c>
    </row>
    <row r="2555" spans="1:23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>
        <f t="shared" si="234"/>
        <v>155.53333333333333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2333</v>
      </c>
      <c r="N2555">
        <v>60</v>
      </c>
      <c r="O2555">
        <f t="shared" si="235"/>
        <v>38.883333333333333</v>
      </c>
      <c r="P2555" t="b">
        <v>1</v>
      </c>
      <c r="Q2555" t="s">
        <v>8300</v>
      </c>
      <c r="R2555" t="str">
        <f t="shared" si="236"/>
        <v>music</v>
      </c>
      <c r="S2555" t="str">
        <f t="shared" si="237"/>
        <v>classical music</v>
      </c>
      <c r="T2555">
        <v>1348202807</v>
      </c>
      <c r="U2555">
        <v>1343018807</v>
      </c>
      <c r="V2555" s="9">
        <f t="shared" si="238"/>
        <v>41113.199155092596</v>
      </c>
      <c r="W2555" s="10">
        <f t="shared" si="239"/>
        <v>41173.199155092596</v>
      </c>
    </row>
    <row r="2556" spans="1:23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>
        <f t="shared" si="234"/>
        <v>122.8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3684</v>
      </c>
      <c r="N2556">
        <v>67</v>
      </c>
      <c r="O2556">
        <f t="shared" si="235"/>
        <v>54.985074626865675</v>
      </c>
      <c r="P2556" t="b">
        <v>1</v>
      </c>
      <c r="Q2556" t="s">
        <v>8300</v>
      </c>
      <c r="R2556" t="str">
        <f t="shared" si="236"/>
        <v>music</v>
      </c>
      <c r="S2556" t="str">
        <f t="shared" si="237"/>
        <v>classical music</v>
      </c>
      <c r="T2556">
        <v>1433131140</v>
      </c>
      <c r="U2556">
        <v>1430445163</v>
      </c>
      <c r="V2556" s="9">
        <f t="shared" si="238"/>
        <v>42125.078275462962</v>
      </c>
      <c r="W2556" s="10">
        <f t="shared" si="239"/>
        <v>42156.165972222225</v>
      </c>
    </row>
    <row r="2557" spans="1:23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>
        <f t="shared" si="234"/>
        <v>107.35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2147</v>
      </c>
      <c r="N2557">
        <v>35</v>
      </c>
      <c r="O2557">
        <f t="shared" si="235"/>
        <v>61.342857142857142</v>
      </c>
      <c r="P2557" t="b">
        <v>1</v>
      </c>
      <c r="Q2557" t="s">
        <v>8300</v>
      </c>
      <c r="R2557" t="str">
        <f t="shared" si="236"/>
        <v>music</v>
      </c>
      <c r="S2557" t="str">
        <f t="shared" si="237"/>
        <v>classical music</v>
      </c>
      <c r="T2557">
        <v>1338219793</v>
      </c>
      <c r="U2557">
        <v>1335541393</v>
      </c>
      <c r="V2557" s="9">
        <f t="shared" si="238"/>
        <v>41026.655011574076</v>
      </c>
      <c r="W2557" s="10">
        <f t="shared" si="239"/>
        <v>41057.655011574076</v>
      </c>
    </row>
    <row r="2558" spans="1:23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>
        <f t="shared" si="234"/>
        <v>105.50335570469798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786</v>
      </c>
      <c r="N2558">
        <v>34</v>
      </c>
      <c r="O2558">
        <f t="shared" si="235"/>
        <v>23.117647058823529</v>
      </c>
      <c r="P2558" t="b">
        <v>1</v>
      </c>
      <c r="Q2558" t="s">
        <v>8300</v>
      </c>
      <c r="R2558" t="str">
        <f t="shared" si="236"/>
        <v>music</v>
      </c>
      <c r="S2558" t="str">
        <f t="shared" si="237"/>
        <v>classical music</v>
      </c>
      <c r="T2558">
        <v>1356392857</v>
      </c>
      <c r="U2558">
        <v>1352504857</v>
      </c>
      <c r="V2558" s="9">
        <f t="shared" si="238"/>
        <v>41222.991400462961</v>
      </c>
      <c r="W2558" s="10">
        <f t="shared" si="239"/>
        <v>41267.991400462961</v>
      </c>
    </row>
    <row r="2559" spans="1:23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>
        <f t="shared" si="234"/>
        <v>118.44444444444444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1066</v>
      </c>
      <c r="N2559">
        <v>36</v>
      </c>
      <c r="O2559">
        <f t="shared" si="235"/>
        <v>29.611111111111111</v>
      </c>
      <c r="P2559" t="b">
        <v>1</v>
      </c>
      <c r="Q2559" t="s">
        <v>8300</v>
      </c>
      <c r="R2559" t="str">
        <f t="shared" si="236"/>
        <v>music</v>
      </c>
      <c r="S2559" t="str">
        <f t="shared" si="237"/>
        <v>classical music</v>
      </c>
      <c r="T2559">
        <v>1400176386</v>
      </c>
      <c r="U2559">
        <v>1397584386</v>
      </c>
      <c r="V2559" s="9">
        <f t="shared" si="238"/>
        <v>41744.745208333334</v>
      </c>
      <c r="W2559" s="10">
        <f t="shared" si="239"/>
        <v>41774.745208333334</v>
      </c>
    </row>
    <row r="2560" spans="1:23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>
        <f t="shared" si="234"/>
        <v>108.88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1361</v>
      </c>
      <c r="N2560">
        <v>18</v>
      </c>
      <c r="O2560">
        <f t="shared" si="235"/>
        <v>75.611111111111114</v>
      </c>
      <c r="P2560" t="b">
        <v>1</v>
      </c>
      <c r="Q2560" t="s">
        <v>8300</v>
      </c>
      <c r="R2560" t="str">
        <f t="shared" si="236"/>
        <v>music</v>
      </c>
      <c r="S2560" t="str">
        <f t="shared" si="237"/>
        <v>classical music</v>
      </c>
      <c r="T2560">
        <v>1430488740</v>
      </c>
      <c r="U2560">
        <v>1427747906</v>
      </c>
      <c r="V2560" s="9">
        <f t="shared" si="238"/>
        <v>42093.860023148154</v>
      </c>
      <c r="W2560" s="10">
        <f t="shared" si="239"/>
        <v>42125.582638888889</v>
      </c>
    </row>
    <row r="2561" spans="1:23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>
        <f t="shared" si="234"/>
        <v>111.25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890</v>
      </c>
      <c r="N2561">
        <v>25</v>
      </c>
      <c r="O2561">
        <f t="shared" si="235"/>
        <v>35.6</v>
      </c>
      <c r="P2561" t="b">
        <v>1</v>
      </c>
      <c r="Q2561" t="s">
        <v>8300</v>
      </c>
      <c r="R2561" t="str">
        <f t="shared" si="236"/>
        <v>music</v>
      </c>
      <c r="S2561" t="str">
        <f t="shared" si="237"/>
        <v>classical music</v>
      </c>
      <c r="T2561">
        <v>1321385820</v>
      </c>
      <c r="U2561">
        <v>1318539484</v>
      </c>
      <c r="V2561" s="9">
        <f t="shared" si="238"/>
        <v>40829.873657407406</v>
      </c>
      <c r="W2561" s="10">
        <f t="shared" si="239"/>
        <v>40862.817361111112</v>
      </c>
    </row>
    <row r="2562" spans="1:23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>
        <f t="shared" si="234"/>
        <v>100.1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3003</v>
      </c>
      <c r="N2562">
        <v>21</v>
      </c>
      <c r="O2562">
        <f t="shared" si="235"/>
        <v>143</v>
      </c>
      <c r="P2562" t="b">
        <v>1</v>
      </c>
      <c r="Q2562" t="s">
        <v>8300</v>
      </c>
      <c r="R2562" t="str">
        <f t="shared" si="236"/>
        <v>music</v>
      </c>
      <c r="S2562" t="str">
        <f t="shared" si="237"/>
        <v>classical music</v>
      </c>
      <c r="T2562">
        <v>1425682174</v>
      </c>
      <c r="U2562">
        <v>1423090174</v>
      </c>
      <c r="V2562" s="9">
        <f t="shared" si="238"/>
        <v>42039.951087962967</v>
      </c>
      <c r="W2562" s="10">
        <f t="shared" si="239"/>
        <v>42069.951087962967</v>
      </c>
    </row>
    <row r="2563" spans="1:23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>
        <f t="shared" ref="F2563:F2626" si="240">(E2563/D2563)*100</f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>
        <v>0</v>
      </c>
      <c r="O2563" t="e">
        <f t="shared" ref="O2563:O2626" si="241">M2563/N2563</f>
        <v>#DIV/0!</v>
      </c>
      <c r="P2563" t="b">
        <v>0</v>
      </c>
      <c r="Q2563" t="s">
        <v>8284</v>
      </c>
      <c r="R2563" t="str">
        <f t="shared" ref="R2563:R2626" si="242">LEFT(Q2563,SEARCH("/",Q2563,1)-1)</f>
        <v>food</v>
      </c>
      <c r="S2563" t="str">
        <f t="shared" ref="S2563:S2626" si="243">RIGHT(Q2563,LEN(Q2563)-FIND("/",Q2563))</f>
        <v>food trucks</v>
      </c>
      <c r="T2563">
        <v>1444740089</v>
      </c>
      <c r="U2563">
        <v>1442148089</v>
      </c>
      <c r="V2563" s="9">
        <f t="shared" ref="V2563:V2626" si="244">(((U2563/60)/60)/24)+DATE(1970,1,1)</f>
        <v>42260.528807870374</v>
      </c>
      <c r="W2563" s="10">
        <f t="shared" ref="W2563:W2626" si="245">(((T2563/60)/60)/24)+DATE(1970,1,1)</f>
        <v>42290.528807870374</v>
      </c>
    </row>
    <row r="2564" spans="1:23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>
        <f t="shared" si="240"/>
        <v>0.75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75</v>
      </c>
      <c r="N2564">
        <v>3</v>
      </c>
      <c r="O2564">
        <f t="shared" si="241"/>
        <v>25</v>
      </c>
      <c r="P2564" t="b">
        <v>0</v>
      </c>
      <c r="Q2564" t="s">
        <v>8284</v>
      </c>
      <c r="R2564" t="str">
        <f t="shared" si="242"/>
        <v>food</v>
      </c>
      <c r="S2564" t="str">
        <f t="shared" si="243"/>
        <v>food trucks</v>
      </c>
      <c r="T2564">
        <v>1476189339</v>
      </c>
      <c r="U2564">
        <v>1471005339</v>
      </c>
      <c r="V2564" s="9">
        <f t="shared" si="244"/>
        <v>42594.524756944447</v>
      </c>
      <c r="W2564" s="10">
        <f t="shared" si="245"/>
        <v>42654.524756944447</v>
      </c>
    </row>
    <row r="2565" spans="1:23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>
        <f t="shared" si="240"/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>
        <v>0</v>
      </c>
      <c r="O2565" t="e">
        <f t="shared" si="241"/>
        <v>#DIV/0!</v>
      </c>
      <c r="P2565" t="b">
        <v>0</v>
      </c>
      <c r="Q2565" t="s">
        <v>8284</v>
      </c>
      <c r="R2565" t="str">
        <f t="shared" si="242"/>
        <v>food</v>
      </c>
      <c r="S2565" t="str">
        <f t="shared" si="243"/>
        <v>food trucks</v>
      </c>
      <c r="T2565">
        <v>1438226451</v>
      </c>
      <c r="U2565">
        <v>1433042451</v>
      </c>
      <c r="V2565" s="9">
        <f t="shared" si="244"/>
        <v>42155.139479166668</v>
      </c>
      <c r="W2565" s="10">
        <f t="shared" si="245"/>
        <v>42215.139479166668</v>
      </c>
    </row>
    <row r="2566" spans="1:23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>
        <f t="shared" si="240"/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>
        <v>0</v>
      </c>
      <c r="O2566" t="e">
        <f t="shared" si="241"/>
        <v>#DIV/0!</v>
      </c>
      <c r="P2566" t="b">
        <v>0</v>
      </c>
      <c r="Q2566" t="s">
        <v>8284</v>
      </c>
      <c r="R2566" t="str">
        <f t="shared" si="242"/>
        <v>food</v>
      </c>
      <c r="S2566" t="str">
        <f t="shared" si="243"/>
        <v>food trucks</v>
      </c>
      <c r="T2566">
        <v>1406854699</v>
      </c>
      <c r="U2566">
        <v>1404262699</v>
      </c>
      <c r="V2566" s="9">
        <f t="shared" si="244"/>
        <v>41822.040497685186</v>
      </c>
      <c r="W2566" s="10">
        <f t="shared" si="245"/>
        <v>41852.040497685186</v>
      </c>
    </row>
    <row r="2567" spans="1:23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>
        <f t="shared" si="240"/>
        <v>1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100</v>
      </c>
      <c r="N2567">
        <v>1</v>
      </c>
      <c r="O2567">
        <f t="shared" si="241"/>
        <v>100</v>
      </c>
      <c r="P2567" t="b">
        <v>0</v>
      </c>
      <c r="Q2567" t="s">
        <v>8284</v>
      </c>
      <c r="R2567" t="str">
        <f t="shared" si="242"/>
        <v>food</v>
      </c>
      <c r="S2567" t="str">
        <f t="shared" si="243"/>
        <v>food trucks</v>
      </c>
      <c r="T2567">
        <v>1462827000</v>
      </c>
      <c r="U2567">
        <v>1457710589</v>
      </c>
      <c r="V2567" s="9">
        <f t="shared" si="244"/>
        <v>42440.650335648148</v>
      </c>
      <c r="W2567" s="10">
        <f t="shared" si="245"/>
        <v>42499.868055555555</v>
      </c>
    </row>
    <row r="2568" spans="1:23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>
        <f t="shared" si="240"/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>
        <v>0</v>
      </c>
      <c r="O2568" t="e">
        <f t="shared" si="241"/>
        <v>#DIV/0!</v>
      </c>
      <c r="P2568" t="b">
        <v>0</v>
      </c>
      <c r="Q2568" t="s">
        <v>8284</v>
      </c>
      <c r="R2568" t="str">
        <f t="shared" si="242"/>
        <v>food</v>
      </c>
      <c r="S2568" t="str">
        <f t="shared" si="243"/>
        <v>food trucks</v>
      </c>
      <c r="T2568">
        <v>1408663948</v>
      </c>
      <c r="U2568">
        <v>1406071948</v>
      </c>
      <c r="V2568" s="9">
        <f t="shared" si="244"/>
        <v>41842.980879629627</v>
      </c>
      <c r="W2568" s="10">
        <f t="shared" si="245"/>
        <v>41872.980879629627</v>
      </c>
    </row>
    <row r="2569" spans="1:23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>
        <f t="shared" si="240"/>
        <v>0.26666666666666666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120</v>
      </c>
      <c r="N2569">
        <v>2</v>
      </c>
      <c r="O2569">
        <f t="shared" si="241"/>
        <v>60</v>
      </c>
      <c r="P2569" t="b">
        <v>0</v>
      </c>
      <c r="Q2569" t="s">
        <v>8284</v>
      </c>
      <c r="R2569" t="str">
        <f t="shared" si="242"/>
        <v>food</v>
      </c>
      <c r="S2569" t="str">
        <f t="shared" si="243"/>
        <v>food trucks</v>
      </c>
      <c r="T2569">
        <v>1429823138</v>
      </c>
      <c r="U2569">
        <v>1427231138</v>
      </c>
      <c r="V2569" s="9">
        <f t="shared" si="244"/>
        <v>42087.878912037035</v>
      </c>
      <c r="W2569" s="10">
        <f t="shared" si="245"/>
        <v>42117.878912037035</v>
      </c>
    </row>
    <row r="2570" spans="1:23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>
        <f t="shared" si="240"/>
        <v>0.5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50</v>
      </c>
      <c r="N2570">
        <v>1</v>
      </c>
      <c r="O2570">
        <f t="shared" si="241"/>
        <v>50</v>
      </c>
      <c r="P2570" t="b">
        <v>0</v>
      </c>
      <c r="Q2570" t="s">
        <v>8284</v>
      </c>
      <c r="R2570" t="str">
        <f t="shared" si="242"/>
        <v>food</v>
      </c>
      <c r="S2570" t="str">
        <f t="shared" si="243"/>
        <v>food trucks</v>
      </c>
      <c r="T2570">
        <v>1472745594</v>
      </c>
      <c r="U2570">
        <v>1470153594</v>
      </c>
      <c r="V2570" s="9">
        <f t="shared" si="244"/>
        <v>42584.666597222225</v>
      </c>
      <c r="W2570" s="10">
        <f t="shared" si="245"/>
        <v>42614.666597222225</v>
      </c>
    </row>
    <row r="2571" spans="1:23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>
        <f t="shared" si="240"/>
        <v>2.2307692307692308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145</v>
      </c>
      <c r="N2571">
        <v>2</v>
      </c>
      <c r="O2571">
        <f t="shared" si="241"/>
        <v>72.5</v>
      </c>
      <c r="P2571" t="b">
        <v>0</v>
      </c>
      <c r="Q2571" t="s">
        <v>8284</v>
      </c>
      <c r="R2571" t="str">
        <f t="shared" si="242"/>
        <v>food</v>
      </c>
      <c r="S2571" t="str">
        <f t="shared" si="243"/>
        <v>food trucks</v>
      </c>
      <c r="T2571">
        <v>1442457112</v>
      </c>
      <c r="U2571">
        <v>1439865112</v>
      </c>
      <c r="V2571" s="9">
        <f t="shared" si="244"/>
        <v>42234.105462962965</v>
      </c>
      <c r="W2571" s="10">
        <f t="shared" si="245"/>
        <v>42264.105462962965</v>
      </c>
    </row>
    <row r="2572" spans="1:23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>
        <f t="shared" si="240"/>
        <v>0.84285714285714297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59</v>
      </c>
      <c r="N2572">
        <v>2</v>
      </c>
      <c r="O2572">
        <f t="shared" si="241"/>
        <v>29.5</v>
      </c>
      <c r="P2572" t="b">
        <v>0</v>
      </c>
      <c r="Q2572" t="s">
        <v>8284</v>
      </c>
      <c r="R2572" t="str">
        <f t="shared" si="242"/>
        <v>food</v>
      </c>
      <c r="S2572" t="str">
        <f t="shared" si="243"/>
        <v>food trucks</v>
      </c>
      <c r="T2572">
        <v>1486590035</v>
      </c>
      <c r="U2572">
        <v>1483998035</v>
      </c>
      <c r="V2572" s="9">
        <f t="shared" si="244"/>
        <v>42744.903182870374</v>
      </c>
      <c r="W2572" s="10">
        <f t="shared" si="245"/>
        <v>42774.903182870374</v>
      </c>
    </row>
    <row r="2573" spans="1:23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>
        <f t="shared" si="240"/>
        <v>0.25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250</v>
      </c>
      <c r="N2573">
        <v>4</v>
      </c>
      <c r="O2573">
        <f t="shared" si="241"/>
        <v>62.5</v>
      </c>
      <c r="P2573" t="b">
        <v>0</v>
      </c>
      <c r="Q2573" t="s">
        <v>8284</v>
      </c>
      <c r="R2573" t="str">
        <f t="shared" si="242"/>
        <v>food</v>
      </c>
      <c r="S2573" t="str">
        <f t="shared" si="243"/>
        <v>food trucks</v>
      </c>
      <c r="T2573">
        <v>1463645521</v>
      </c>
      <c r="U2573">
        <v>1458461521</v>
      </c>
      <c r="V2573" s="9">
        <f t="shared" si="244"/>
        <v>42449.341678240744</v>
      </c>
      <c r="W2573" s="10">
        <f t="shared" si="245"/>
        <v>42509.341678240744</v>
      </c>
    </row>
    <row r="2574" spans="1:23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>
        <f t="shared" si="240"/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>
        <v>0</v>
      </c>
      <c r="O2574" t="e">
        <f t="shared" si="241"/>
        <v>#DIV/0!</v>
      </c>
      <c r="P2574" t="b">
        <v>0</v>
      </c>
      <c r="Q2574" t="s">
        <v>8284</v>
      </c>
      <c r="R2574" t="str">
        <f t="shared" si="242"/>
        <v>food</v>
      </c>
      <c r="S2574" t="str">
        <f t="shared" si="243"/>
        <v>food trucks</v>
      </c>
      <c r="T2574">
        <v>1428893517</v>
      </c>
      <c r="U2574">
        <v>1426301517</v>
      </c>
      <c r="V2574" s="9">
        <f t="shared" si="244"/>
        <v>42077.119409722218</v>
      </c>
      <c r="W2574" s="10">
        <f t="shared" si="245"/>
        <v>42107.119409722218</v>
      </c>
    </row>
    <row r="2575" spans="1:23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>
        <f t="shared" si="240"/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>
        <v>0</v>
      </c>
      <c r="O2575" t="e">
        <f t="shared" si="241"/>
        <v>#DIV/0!</v>
      </c>
      <c r="P2575" t="b">
        <v>0</v>
      </c>
      <c r="Q2575" t="s">
        <v>8284</v>
      </c>
      <c r="R2575" t="str">
        <f t="shared" si="242"/>
        <v>food</v>
      </c>
      <c r="S2575" t="str">
        <f t="shared" si="243"/>
        <v>food trucks</v>
      </c>
      <c r="T2575">
        <v>1408803149</v>
      </c>
      <c r="U2575">
        <v>1404915149</v>
      </c>
      <c r="V2575" s="9">
        <f t="shared" si="244"/>
        <v>41829.592002314814</v>
      </c>
      <c r="W2575" s="10">
        <f t="shared" si="245"/>
        <v>41874.592002314814</v>
      </c>
    </row>
    <row r="2576" spans="1:23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>
        <f t="shared" si="240"/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>
        <v>0</v>
      </c>
      <c r="O2576" t="e">
        <f t="shared" si="241"/>
        <v>#DIV/0!</v>
      </c>
      <c r="P2576" t="b">
        <v>0</v>
      </c>
      <c r="Q2576" t="s">
        <v>8284</v>
      </c>
      <c r="R2576" t="str">
        <f t="shared" si="242"/>
        <v>food</v>
      </c>
      <c r="S2576" t="str">
        <f t="shared" si="243"/>
        <v>food trucks</v>
      </c>
      <c r="T2576">
        <v>1463600945</v>
      </c>
      <c r="U2576">
        <v>1461786545</v>
      </c>
      <c r="V2576" s="9">
        <f t="shared" si="244"/>
        <v>42487.825752314813</v>
      </c>
      <c r="W2576" s="10">
        <f t="shared" si="245"/>
        <v>42508.825752314813</v>
      </c>
    </row>
    <row r="2577" spans="1:23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>
        <f t="shared" si="240"/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>
        <v>0</v>
      </c>
      <c r="O2577" t="e">
        <f t="shared" si="241"/>
        <v>#DIV/0!</v>
      </c>
      <c r="P2577" t="b">
        <v>0</v>
      </c>
      <c r="Q2577" t="s">
        <v>8284</v>
      </c>
      <c r="R2577" t="str">
        <f t="shared" si="242"/>
        <v>food</v>
      </c>
      <c r="S2577" t="str">
        <f t="shared" si="243"/>
        <v>food trucks</v>
      </c>
      <c r="T2577">
        <v>1421030194</v>
      </c>
      <c r="U2577">
        <v>1418438194</v>
      </c>
      <c r="V2577" s="9">
        <f t="shared" si="244"/>
        <v>41986.108726851846</v>
      </c>
      <c r="W2577" s="10">
        <f t="shared" si="245"/>
        <v>42016.108726851846</v>
      </c>
    </row>
    <row r="2578" spans="1:23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>
        <f t="shared" si="240"/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>
        <v>0</v>
      </c>
      <c r="O2578" t="e">
        <f t="shared" si="241"/>
        <v>#DIV/0!</v>
      </c>
      <c r="P2578" t="b">
        <v>0</v>
      </c>
      <c r="Q2578" t="s">
        <v>8284</v>
      </c>
      <c r="R2578" t="str">
        <f t="shared" si="242"/>
        <v>food</v>
      </c>
      <c r="S2578" t="str">
        <f t="shared" si="243"/>
        <v>food trucks</v>
      </c>
      <c r="T2578">
        <v>1428707647</v>
      </c>
      <c r="U2578">
        <v>1424823247</v>
      </c>
      <c r="V2578" s="9">
        <f t="shared" si="244"/>
        <v>42060.00980324074</v>
      </c>
      <c r="W2578" s="10">
        <f t="shared" si="245"/>
        <v>42104.968136574069</v>
      </c>
    </row>
    <row r="2579" spans="1:23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>
        <f t="shared" si="240"/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>
        <v>0</v>
      </c>
      <c r="O2579" t="e">
        <f t="shared" si="241"/>
        <v>#DIV/0!</v>
      </c>
      <c r="P2579" t="b">
        <v>0</v>
      </c>
      <c r="Q2579" t="s">
        <v>8284</v>
      </c>
      <c r="R2579" t="str">
        <f t="shared" si="242"/>
        <v>food</v>
      </c>
      <c r="S2579" t="str">
        <f t="shared" si="243"/>
        <v>food trucks</v>
      </c>
      <c r="T2579">
        <v>1407181297</v>
      </c>
      <c r="U2579">
        <v>1405021297</v>
      </c>
      <c r="V2579" s="9">
        <f t="shared" si="244"/>
        <v>41830.820567129631</v>
      </c>
      <c r="W2579" s="10">
        <f t="shared" si="245"/>
        <v>41855.820567129631</v>
      </c>
    </row>
    <row r="2580" spans="1:23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>
        <f t="shared" si="240"/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>
        <v>0</v>
      </c>
      <c r="O2580" t="e">
        <f t="shared" si="241"/>
        <v>#DIV/0!</v>
      </c>
      <c r="P2580" t="b">
        <v>0</v>
      </c>
      <c r="Q2580" t="s">
        <v>8284</v>
      </c>
      <c r="R2580" t="str">
        <f t="shared" si="242"/>
        <v>food</v>
      </c>
      <c r="S2580" t="str">
        <f t="shared" si="243"/>
        <v>food trucks</v>
      </c>
      <c r="T2580">
        <v>1444410000</v>
      </c>
      <c r="U2580">
        <v>1440203579</v>
      </c>
      <c r="V2580" s="9">
        <f t="shared" si="244"/>
        <v>42238.022905092599</v>
      </c>
      <c r="W2580" s="10">
        <f t="shared" si="245"/>
        <v>42286.708333333328</v>
      </c>
    </row>
    <row r="2581" spans="1:23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>
        <f t="shared" si="240"/>
        <v>0.13849999999999998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277</v>
      </c>
      <c r="N2581">
        <v>12</v>
      </c>
      <c r="O2581">
        <f t="shared" si="241"/>
        <v>23.083333333333332</v>
      </c>
      <c r="P2581" t="b">
        <v>0</v>
      </c>
      <c r="Q2581" t="s">
        <v>8284</v>
      </c>
      <c r="R2581" t="str">
        <f t="shared" si="242"/>
        <v>food</v>
      </c>
      <c r="S2581" t="str">
        <f t="shared" si="243"/>
        <v>food trucks</v>
      </c>
      <c r="T2581">
        <v>1410810903</v>
      </c>
      <c r="U2581">
        <v>1405626903</v>
      </c>
      <c r="V2581" s="9">
        <f t="shared" si="244"/>
        <v>41837.829895833333</v>
      </c>
      <c r="W2581" s="10">
        <f t="shared" si="245"/>
        <v>41897.829895833333</v>
      </c>
    </row>
    <row r="2582" spans="1:23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>
        <f t="shared" si="240"/>
        <v>0.6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51</v>
      </c>
      <c r="N2582">
        <v>2</v>
      </c>
      <c r="O2582">
        <f t="shared" si="241"/>
        <v>25.5</v>
      </c>
      <c r="P2582" t="b">
        <v>0</v>
      </c>
      <c r="Q2582" t="s">
        <v>8284</v>
      </c>
      <c r="R2582" t="str">
        <f t="shared" si="242"/>
        <v>food</v>
      </c>
      <c r="S2582" t="str">
        <f t="shared" si="243"/>
        <v>food trucks</v>
      </c>
      <c r="T2582">
        <v>1431745200</v>
      </c>
      <c r="U2582">
        <v>1429170603</v>
      </c>
      <c r="V2582" s="9">
        <f t="shared" si="244"/>
        <v>42110.326423611114</v>
      </c>
      <c r="W2582" s="10">
        <f t="shared" si="245"/>
        <v>42140.125</v>
      </c>
    </row>
    <row r="2583" spans="1:23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>
        <f t="shared" si="240"/>
        <v>10.6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530</v>
      </c>
      <c r="N2583">
        <v>11</v>
      </c>
      <c r="O2583">
        <f t="shared" si="241"/>
        <v>48.18181818181818</v>
      </c>
      <c r="P2583" t="b">
        <v>0</v>
      </c>
      <c r="Q2583" t="s">
        <v>8284</v>
      </c>
      <c r="R2583" t="str">
        <f t="shared" si="242"/>
        <v>food</v>
      </c>
      <c r="S2583" t="str">
        <f t="shared" si="243"/>
        <v>food trucks</v>
      </c>
      <c r="T2583">
        <v>1447689898</v>
      </c>
      <c r="U2583">
        <v>1445094298</v>
      </c>
      <c r="V2583" s="9">
        <f t="shared" si="244"/>
        <v>42294.628449074073</v>
      </c>
      <c r="W2583" s="10">
        <f t="shared" si="245"/>
        <v>42324.670115740737</v>
      </c>
    </row>
    <row r="2584" spans="1:23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>
        <f t="shared" si="240"/>
        <v>1.1111111111111111E-3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>
        <v>1</v>
      </c>
      <c r="O2584">
        <f t="shared" si="241"/>
        <v>1</v>
      </c>
      <c r="P2584" t="b">
        <v>0</v>
      </c>
      <c r="Q2584" t="s">
        <v>8284</v>
      </c>
      <c r="R2584" t="str">
        <f t="shared" si="242"/>
        <v>food</v>
      </c>
      <c r="S2584" t="str">
        <f t="shared" si="243"/>
        <v>food trucks</v>
      </c>
      <c r="T2584">
        <v>1477784634</v>
      </c>
      <c r="U2584">
        <v>1475192634</v>
      </c>
      <c r="V2584" s="9">
        <f t="shared" si="244"/>
        <v>42642.988819444443</v>
      </c>
      <c r="W2584" s="10">
        <f t="shared" si="245"/>
        <v>42672.988819444443</v>
      </c>
    </row>
    <row r="2585" spans="1:23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>
        <f t="shared" si="240"/>
        <v>0.5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>
        <v>5</v>
      </c>
      <c r="O2585">
        <f t="shared" si="241"/>
        <v>1</v>
      </c>
      <c r="P2585" t="b">
        <v>0</v>
      </c>
      <c r="Q2585" t="s">
        <v>8284</v>
      </c>
      <c r="R2585" t="str">
        <f t="shared" si="242"/>
        <v>food</v>
      </c>
      <c r="S2585" t="str">
        <f t="shared" si="243"/>
        <v>food trucks</v>
      </c>
      <c r="T2585">
        <v>1426526880</v>
      </c>
      <c r="U2585">
        <v>1421346480</v>
      </c>
      <c r="V2585" s="9">
        <f t="shared" si="244"/>
        <v>42019.76944444445</v>
      </c>
      <c r="W2585" s="10">
        <f t="shared" si="245"/>
        <v>42079.727777777778</v>
      </c>
    </row>
    <row r="2586" spans="1:23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>
        <f t="shared" si="240"/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>
        <v>0</v>
      </c>
      <c r="O2586" t="e">
        <f t="shared" si="241"/>
        <v>#DIV/0!</v>
      </c>
      <c r="P2586" t="b">
        <v>0</v>
      </c>
      <c r="Q2586" t="s">
        <v>8284</v>
      </c>
      <c r="R2586" t="str">
        <f t="shared" si="242"/>
        <v>food</v>
      </c>
      <c r="S2586" t="str">
        <f t="shared" si="243"/>
        <v>food trucks</v>
      </c>
      <c r="T2586">
        <v>1434341369</v>
      </c>
      <c r="U2586">
        <v>1431749369</v>
      </c>
      <c r="V2586" s="9">
        <f t="shared" si="244"/>
        <v>42140.173252314817</v>
      </c>
      <c r="W2586" s="10">
        <f t="shared" si="245"/>
        <v>42170.173252314817</v>
      </c>
    </row>
    <row r="2587" spans="1:23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>
        <f t="shared" si="240"/>
        <v>0.16666666666666669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50</v>
      </c>
      <c r="N2587">
        <v>1</v>
      </c>
      <c r="O2587">
        <f t="shared" si="241"/>
        <v>50</v>
      </c>
      <c r="P2587" t="b">
        <v>0</v>
      </c>
      <c r="Q2587" t="s">
        <v>8284</v>
      </c>
      <c r="R2587" t="str">
        <f t="shared" si="242"/>
        <v>food</v>
      </c>
      <c r="S2587" t="str">
        <f t="shared" si="243"/>
        <v>food trucks</v>
      </c>
      <c r="T2587">
        <v>1404601632</v>
      </c>
      <c r="U2587">
        <v>1402009632</v>
      </c>
      <c r="V2587" s="9">
        <f t="shared" si="244"/>
        <v>41795.963333333333</v>
      </c>
      <c r="W2587" s="10">
        <f t="shared" si="245"/>
        <v>41825.963333333333</v>
      </c>
    </row>
    <row r="2588" spans="1:23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>
        <f t="shared" si="240"/>
        <v>0.16666666666666669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5</v>
      </c>
      <c r="N2588">
        <v>1</v>
      </c>
      <c r="O2588">
        <f t="shared" si="241"/>
        <v>5</v>
      </c>
      <c r="P2588" t="b">
        <v>0</v>
      </c>
      <c r="Q2588" t="s">
        <v>8284</v>
      </c>
      <c r="R2588" t="str">
        <f t="shared" si="242"/>
        <v>food</v>
      </c>
      <c r="S2588" t="str">
        <f t="shared" si="243"/>
        <v>food trucks</v>
      </c>
      <c r="T2588">
        <v>1451030136</v>
      </c>
      <c r="U2588">
        <v>1448438136</v>
      </c>
      <c r="V2588" s="9">
        <f t="shared" si="244"/>
        <v>42333.330277777779</v>
      </c>
      <c r="W2588" s="10">
        <f t="shared" si="245"/>
        <v>42363.330277777779</v>
      </c>
    </row>
    <row r="2589" spans="1:23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>
        <f t="shared" si="240"/>
        <v>2.4340000000000002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1217</v>
      </c>
      <c r="N2589">
        <v>6</v>
      </c>
      <c r="O2589">
        <f t="shared" si="241"/>
        <v>202.83333333333334</v>
      </c>
      <c r="P2589" t="b">
        <v>0</v>
      </c>
      <c r="Q2589" t="s">
        <v>8284</v>
      </c>
      <c r="R2589" t="str">
        <f t="shared" si="242"/>
        <v>food</v>
      </c>
      <c r="S2589" t="str">
        <f t="shared" si="243"/>
        <v>food trucks</v>
      </c>
      <c r="T2589">
        <v>1451491953</v>
      </c>
      <c r="U2589">
        <v>1448899953</v>
      </c>
      <c r="V2589" s="9">
        <f t="shared" si="244"/>
        <v>42338.675381944442</v>
      </c>
      <c r="W2589" s="10">
        <f t="shared" si="245"/>
        <v>42368.675381944442</v>
      </c>
    </row>
    <row r="2590" spans="1:23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>
        <f t="shared" si="240"/>
        <v>3.8833333333333329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233</v>
      </c>
      <c r="N2590">
        <v>8</v>
      </c>
      <c r="O2590">
        <f t="shared" si="241"/>
        <v>29.125</v>
      </c>
      <c r="P2590" t="b">
        <v>0</v>
      </c>
      <c r="Q2590" t="s">
        <v>8284</v>
      </c>
      <c r="R2590" t="str">
        <f t="shared" si="242"/>
        <v>food</v>
      </c>
      <c r="S2590" t="str">
        <f t="shared" si="243"/>
        <v>food trucks</v>
      </c>
      <c r="T2590">
        <v>1427807640</v>
      </c>
      <c r="U2590">
        <v>1423325626</v>
      </c>
      <c r="V2590" s="9">
        <f t="shared" si="244"/>
        <v>42042.676226851851</v>
      </c>
      <c r="W2590" s="10">
        <f t="shared" si="245"/>
        <v>42094.551388888889</v>
      </c>
    </row>
    <row r="2591" spans="1:23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>
        <f t="shared" si="240"/>
        <v>0.01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5</v>
      </c>
      <c r="N2591">
        <v>1</v>
      </c>
      <c r="O2591">
        <f t="shared" si="241"/>
        <v>5</v>
      </c>
      <c r="P2591" t="b">
        <v>0</v>
      </c>
      <c r="Q2591" t="s">
        <v>8284</v>
      </c>
      <c r="R2591" t="str">
        <f t="shared" si="242"/>
        <v>food</v>
      </c>
      <c r="S2591" t="str">
        <f t="shared" si="243"/>
        <v>food trucks</v>
      </c>
      <c r="T2591">
        <v>1458733927</v>
      </c>
      <c r="U2591">
        <v>1456145527</v>
      </c>
      <c r="V2591" s="9">
        <f t="shared" si="244"/>
        <v>42422.536192129628</v>
      </c>
      <c r="W2591" s="10">
        <f t="shared" si="245"/>
        <v>42452.494525462964</v>
      </c>
    </row>
    <row r="2592" spans="1:23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>
        <f t="shared" si="240"/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>
        <v>0</v>
      </c>
      <c r="O2592" t="e">
        <f t="shared" si="241"/>
        <v>#DIV/0!</v>
      </c>
      <c r="P2592" t="b">
        <v>0</v>
      </c>
      <c r="Q2592" t="s">
        <v>8284</v>
      </c>
      <c r="R2592" t="str">
        <f t="shared" si="242"/>
        <v>food</v>
      </c>
      <c r="S2592" t="str">
        <f t="shared" si="243"/>
        <v>food trucks</v>
      </c>
      <c r="T2592">
        <v>1453817297</v>
      </c>
      <c r="U2592">
        <v>1453212497</v>
      </c>
      <c r="V2592" s="9">
        <f t="shared" si="244"/>
        <v>42388.589085648149</v>
      </c>
      <c r="W2592" s="10">
        <f t="shared" si="245"/>
        <v>42395.589085648149</v>
      </c>
    </row>
    <row r="2593" spans="1:23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>
        <f t="shared" si="240"/>
        <v>1.7333333333333332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26</v>
      </c>
      <c r="N2593">
        <v>2</v>
      </c>
      <c r="O2593">
        <f t="shared" si="241"/>
        <v>13</v>
      </c>
      <c r="P2593" t="b">
        <v>0</v>
      </c>
      <c r="Q2593" t="s">
        <v>8284</v>
      </c>
      <c r="R2593" t="str">
        <f t="shared" si="242"/>
        <v>food</v>
      </c>
      <c r="S2593" t="str">
        <f t="shared" si="243"/>
        <v>food trucks</v>
      </c>
      <c r="T2593">
        <v>1457901924</v>
      </c>
      <c r="U2593">
        <v>1452721524</v>
      </c>
      <c r="V2593" s="9">
        <f t="shared" si="244"/>
        <v>42382.906527777777</v>
      </c>
      <c r="W2593" s="10">
        <f t="shared" si="245"/>
        <v>42442.864861111113</v>
      </c>
    </row>
    <row r="2594" spans="1:23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>
        <f t="shared" si="240"/>
        <v>0.16666666666666669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50</v>
      </c>
      <c r="N2594">
        <v>1</v>
      </c>
      <c r="O2594">
        <f t="shared" si="241"/>
        <v>50</v>
      </c>
      <c r="P2594" t="b">
        <v>0</v>
      </c>
      <c r="Q2594" t="s">
        <v>8284</v>
      </c>
      <c r="R2594" t="str">
        <f t="shared" si="242"/>
        <v>food</v>
      </c>
      <c r="S2594" t="str">
        <f t="shared" si="243"/>
        <v>food trucks</v>
      </c>
      <c r="T2594">
        <v>1412536421</v>
      </c>
      <c r="U2594">
        <v>1409944421</v>
      </c>
      <c r="V2594" s="9">
        <f t="shared" si="244"/>
        <v>41887.801168981481</v>
      </c>
      <c r="W2594" s="10">
        <f t="shared" si="245"/>
        <v>41917.801168981481</v>
      </c>
    </row>
    <row r="2595" spans="1:23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>
        <f t="shared" si="240"/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>
        <v>0</v>
      </c>
      <c r="O2595" t="e">
        <f t="shared" si="241"/>
        <v>#DIV/0!</v>
      </c>
      <c r="P2595" t="b">
        <v>0</v>
      </c>
      <c r="Q2595" t="s">
        <v>8284</v>
      </c>
      <c r="R2595" t="str">
        <f t="shared" si="242"/>
        <v>food</v>
      </c>
      <c r="S2595" t="str">
        <f t="shared" si="243"/>
        <v>food trucks</v>
      </c>
      <c r="T2595">
        <v>1429993026</v>
      </c>
      <c r="U2595">
        <v>1427401026</v>
      </c>
      <c r="V2595" s="9">
        <f t="shared" si="244"/>
        <v>42089.84520833334</v>
      </c>
      <c r="W2595" s="10">
        <f t="shared" si="245"/>
        <v>42119.84520833334</v>
      </c>
    </row>
    <row r="2596" spans="1:23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>
        <f t="shared" si="240"/>
        <v>1.25E-3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>
        <v>1</v>
      </c>
      <c r="O2596">
        <f t="shared" si="241"/>
        <v>1</v>
      </c>
      <c r="P2596" t="b">
        <v>0</v>
      </c>
      <c r="Q2596" t="s">
        <v>8284</v>
      </c>
      <c r="R2596" t="str">
        <f t="shared" si="242"/>
        <v>food</v>
      </c>
      <c r="S2596" t="str">
        <f t="shared" si="243"/>
        <v>food trucks</v>
      </c>
      <c r="T2596">
        <v>1407453228</v>
      </c>
      <c r="U2596">
        <v>1404861228</v>
      </c>
      <c r="V2596" s="9">
        <f t="shared" si="244"/>
        <v>41828.967916666668</v>
      </c>
      <c r="W2596" s="10">
        <f t="shared" si="245"/>
        <v>41858.967916666668</v>
      </c>
    </row>
    <row r="2597" spans="1:23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>
        <f t="shared" si="240"/>
        <v>12.166666666666668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1825</v>
      </c>
      <c r="N2597">
        <v>19</v>
      </c>
      <c r="O2597">
        <f t="shared" si="241"/>
        <v>96.05263157894737</v>
      </c>
      <c r="P2597" t="b">
        <v>0</v>
      </c>
      <c r="Q2597" t="s">
        <v>8284</v>
      </c>
      <c r="R2597" t="str">
        <f t="shared" si="242"/>
        <v>food</v>
      </c>
      <c r="S2597" t="str">
        <f t="shared" si="243"/>
        <v>food trucks</v>
      </c>
      <c r="T2597">
        <v>1487915500</v>
      </c>
      <c r="U2597">
        <v>1485323500</v>
      </c>
      <c r="V2597" s="9">
        <f t="shared" si="244"/>
        <v>42760.244212962964</v>
      </c>
      <c r="W2597" s="10">
        <f t="shared" si="245"/>
        <v>42790.244212962964</v>
      </c>
    </row>
    <row r="2598" spans="1:23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>
        <f t="shared" si="240"/>
        <v>23.588571428571427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8256</v>
      </c>
      <c r="N2598">
        <v>27</v>
      </c>
      <c r="O2598">
        <f t="shared" si="241"/>
        <v>305.77777777777777</v>
      </c>
      <c r="P2598" t="b">
        <v>0</v>
      </c>
      <c r="Q2598" t="s">
        <v>8284</v>
      </c>
      <c r="R2598" t="str">
        <f t="shared" si="242"/>
        <v>food</v>
      </c>
      <c r="S2598" t="str">
        <f t="shared" si="243"/>
        <v>food trucks</v>
      </c>
      <c r="T2598">
        <v>1407427009</v>
      </c>
      <c r="U2598">
        <v>1404835009</v>
      </c>
      <c r="V2598" s="9">
        <f t="shared" si="244"/>
        <v>41828.664456018516</v>
      </c>
      <c r="W2598" s="10">
        <f t="shared" si="245"/>
        <v>41858.664456018516</v>
      </c>
    </row>
    <row r="2599" spans="1:23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>
        <f t="shared" si="240"/>
        <v>5.6666666666666661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85</v>
      </c>
      <c r="N2599">
        <v>7</v>
      </c>
      <c r="O2599">
        <f t="shared" si="241"/>
        <v>12.142857142857142</v>
      </c>
      <c r="P2599" t="b">
        <v>0</v>
      </c>
      <c r="Q2599" t="s">
        <v>8284</v>
      </c>
      <c r="R2599" t="str">
        <f t="shared" si="242"/>
        <v>food</v>
      </c>
      <c r="S2599" t="str">
        <f t="shared" si="243"/>
        <v>food trucks</v>
      </c>
      <c r="T2599">
        <v>1466323917</v>
      </c>
      <c r="U2599">
        <v>1463731917</v>
      </c>
      <c r="V2599" s="9">
        <f t="shared" si="244"/>
        <v>42510.341631944444</v>
      </c>
      <c r="W2599" s="10">
        <f t="shared" si="245"/>
        <v>42540.341631944444</v>
      </c>
    </row>
    <row r="2600" spans="1:23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>
        <f t="shared" si="240"/>
        <v>39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1170</v>
      </c>
      <c r="N2600">
        <v>14</v>
      </c>
      <c r="O2600">
        <f t="shared" si="241"/>
        <v>83.571428571428569</v>
      </c>
      <c r="P2600" t="b">
        <v>0</v>
      </c>
      <c r="Q2600" t="s">
        <v>8284</v>
      </c>
      <c r="R2600" t="str">
        <f t="shared" si="242"/>
        <v>food</v>
      </c>
      <c r="S2600" t="str">
        <f t="shared" si="243"/>
        <v>food trucks</v>
      </c>
      <c r="T2600">
        <v>1443039001</v>
      </c>
      <c r="U2600">
        <v>1440447001</v>
      </c>
      <c r="V2600" s="9">
        <f t="shared" si="244"/>
        <v>42240.840289351851</v>
      </c>
      <c r="W2600" s="10">
        <f t="shared" si="245"/>
        <v>42270.840289351851</v>
      </c>
    </row>
    <row r="2601" spans="1:23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>
        <f t="shared" si="240"/>
        <v>0.99546510341776351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90</v>
      </c>
      <c r="N2601">
        <v>5</v>
      </c>
      <c r="O2601">
        <f t="shared" si="241"/>
        <v>18</v>
      </c>
      <c r="P2601" t="b">
        <v>0</v>
      </c>
      <c r="Q2601" t="s">
        <v>8284</v>
      </c>
      <c r="R2601" t="str">
        <f t="shared" si="242"/>
        <v>food</v>
      </c>
      <c r="S2601" t="str">
        <f t="shared" si="243"/>
        <v>food trucks</v>
      </c>
      <c r="T2601">
        <v>1407089147</v>
      </c>
      <c r="U2601">
        <v>1403201147</v>
      </c>
      <c r="V2601" s="9">
        <f t="shared" si="244"/>
        <v>41809.754016203704</v>
      </c>
      <c r="W2601" s="10">
        <f t="shared" si="245"/>
        <v>41854.754016203704</v>
      </c>
    </row>
    <row r="2602" spans="1:23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>
        <f t="shared" si="240"/>
        <v>6.9320000000000004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3466</v>
      </c>
      <c r="N2602">
        <v>30</v>
      </c>
      <c r="O2602">
        <f t="shared" si="241"/>
        <v>115.53333333333333</v>
      </c>
      <c r="P2602" t="b">
        <v>0</v>
      </c>
      <c r="Q2602" t="s">
        <v>8284</v>
      </c>
      <c r="R2602" t="str">
        <f t="shared" si="242"/>
        <v>food</v>
      </c>
      <c r="S2602" t="str">
        <f t="shared" si="243"/>
        <v>food trucks</v>
      </c>
      <c r="T2602">
        <v>1458938200</v>
      </c>
      <c r="U2602">
        <v>1453757800</v>
      </c>
      <c r="V2602" s="9">
        <f t="shared" si="244"/>
        <v>42394.900462962964</v>
      </c>
      <c r="W2602" s="10">
        <f t="shared" si="245"/>
        <v>42454.858796296292</v>
      </c>
    </row>
    <row r="2603" spans="1:23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>
        <f t="shared" si="240"/>
        <v>661.4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3307</v>
      </c>
      <c r="N2603">
        <v>151</v>
      </c>
      <c r="O2603">
        <f t="shared" si="241"/>
        <v>21.900662251655628</v>
      </c>
      <c r="P2603" t="b">
        <v>1</v>
      </c>
      <c r="Q2603" t="s">
        <v>8301</v>
      </c>
      <c r="R2603" t="str">
        <f t="shared" si="242"/>
        <v>technology</v>
      </c>
      <c r="S2603" t="str">
        <f t="shared" si="243"/>
        <v>space exploration</v>
      </c>
      <c r="T2603">
        <v>1347508740</v>
      </c>
      <c r="U2603">
        <v>1346276349</v>
      </c>
      <c r="V2603" s="9">
        <f t="shared" si="244"/>
        <v>41150.902187499996</v>
      </c>
      <c r="W2603" s="10">
        <f t="shared" si="245"/>
        <v>41165.165972222225</v>
      </c>
    </row>
    <row r="2604" spans="1:23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>
        <f t="shared" si="240"/>
        <v>326.0916666666667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39131</v>
      </c>
      <c r="N2604">
        <v>489</v>
      </c>
      <c r="O2604">
        <f t="shared" si="241"/>
        <v>80.022494887525568</v>
      </c>
      <c r="P2604" t="b">
        <v>1</v>
      </c>
      <c r="Q2604" t="s">
        <v>8301</v>
      </c>
      <c r="R2604" t="str">
        <f t="shared" si="242"/>
        <v>technology</v>
      </c>
      <c r="S2604" t="str">
        <f t="shared" si="243"/>
        <v>space exploration</v>
      </c>
      <c r="T2604">
        <v>1415827200</v>
      </c>
      <c r="U2604">
        <v>1412358968</v>
      </c>
      <c r="V2604" s="9">
        <f t="shared" si="244"/>
        <v>41915.747314814813</v>
      </c>
      <c r="W2604" s="10">
        <f t="shared" si="245"/>
        <v>41955.888888888891</v>
      </c>
    </row>
    <row r="2605" spans="1:23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>
        <f t="shared" si="240"/>
        <v>101.48571428571429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1776</v>
      </c>
      <c r="N2605">
        <v>50</v>
      </c>
      <c r="O2605">
        <f t="shared" si="241"/>
        <v>35.520000000000003</v>
      </c>
      <c r="P2605" t="b">
        <v>1</v>
      </c>
      <c r="Q2605" t="s">
        <v>8301</v>
      </c>
      <c r="R2605" t="str">
        <f t="shared" si="242"/>
        <v>technology</v>
      </c>
      <c r="S2605" t="str">
        <f t="shared" si="243"/>
        <v>space exploration</v>
      </c>
      <c r="T2605">
        <v>1387835654</v>
      </c>
      <c r="U2605">
        <v>1386626054</v>
      </c>
      <c r="V2605" s="9">
        <f t="shared" si="244"/>
        <v>41617.912662037037</v>
      </c>
      <c r="W2605" s="10">
        <f t="shared" si="245"/>
        <v>41631.912662037037</v>
      </c>
    </row>
    <row r="2606" spans="1:23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>
        <f t="shared" si="240"/>
        <v>104.21799999999999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20843.599999999999</v>
      </c>
      <c r="N2606">
        <v>321</v>
      </c>
      <c r="O2606">
        <f t="shared" si="241"/>
        <v>64.933333333333323</v>
      </c>
      <c r="P2606" t="b">
        <v>1</v>
      </c>
      <c r="Q2606" t="s">
        <v>8301</v>
      </c>
      <c r="R2606" t="str">
        <f t="shared" si="242"/>
        <v>technology</v>
      </c>
      <c r="S2606" t="str">
        <f t="shared" si="243"/>
        <v>space exploration</v>
      </c>
      <c r="T2606">
        <v>1335662023</v>
      </c>
      <c r="U2606">
        <v>1333070023</v>
      </c>
      <c r="V2606" s="9">
        <f t="shared" si="244"/>
        <v>40998.051192129627</v>
      </c>
      <c r="W2606" s="10">
        <f t="shared" si="245"/>
        <v>41028.051192129627</v>
      </c>
    </row>
    <row r="2607" spans="1:23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>
        <f t="shared" si="240"/>
        <v>107.42157000000002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107421.57</v>
      </c>
      <c r="N2607">
        <v>1762</v>
      </c>
      <c r="O2607">
        <f t="shared" si="241"/>
        <v>60.965703745743475</v>
      </c>
      <c r="P2607" t="b">
        <v>1</v>
      </c>
      <c r="Q2607" t="s">
        <v>8301</v>
      </c>
      <c r="R2607" t="str">
        <f t="shared" si="242"/>
        <v>technology</v>
      </c>
      <c r="S2607" t="str">
        <f t="shared" si="243"/>
        <v>space exploration</v>
      </c>
      <c r="T2607">
        <v>1466168390</v>
      </c>
      <c r="U2607">
        <v>1463576390</v>
      </c>
      <c r="V2607" s="9">
        <f t="shared" si="244"/>
        <v>42508.541550925926</v>
      </c>
      <c r="W2607" s="10">
        <f t="shared" si="245"/>
        <v>42538.541550925926</v>
      </c>
    </row>
    <row r="2608" spans="1:23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>
        <f t="shared" si="240"/>
        <v>110.05454545454545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12106</v>
      </c>
      <c r="N2608">
        <v>385</v>
      </c>
      <c r="O2608">
        <f t="shared" si="241"/>
        <v>31.444155844155844</v>
      </c>
      <c r="P2608" t="b">
        <v>1</v>
      </c>
      <c r="Q2608" t="s">
        <v>8301</v>
      </c>
      <c r="R2608" t="str">
        <f t="shared" si="242"/>
        <v>technology</v>
      </c>
      <c r="S2608" t="str">
        <f t="shared" si="243"/>
        <v>space exploration</v>
      </c>
      <c r="T2608">
        <v>1398791182</v>
      </c>
      <c r="U2608">
        <v>1396026382</v>
      </c>
      <c r="V2608" s="9">
        <f t="shared" si="244"/>
        <v>41726.712754629632</v>
      </c>
      <c r="W2608" s="10">
        <f t="shared" si="245"/>
        <v>41758.712754629632</v>
      </c>
    </row>
    <row r="2609" spans="1:23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>
        <f t="shared" si="240"/>
        <v>407.7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32616</v>
      </c>
      <c r="N2609">
        <v>398</v>
      </c>
      <c r="O2609">
        <f t="shared" si="241"/>
        <v>81.949748743718587</v>
      </c>
      <c r="P2609" t="b">
        <v>1</v>
      </c>
      <c r="Q2609" t="s">
        <v>8301</v>
      </c>
      <c r="R2609" t="str">
        <f t="shared" si="242"/>
        <v>technology</v>
      </c>
      <c r="S2609" t="str">
        <f t="shared" si="243"/>
        <v>space exploration</v>
      </c>
      <c r="T2609">
        <v>1439344800</v>
      </c>
      <c r="U2609">
        <v>1435611572</v>
      </c>
      <c r="V2609" s="9">
        <f t="shared" si="244"/>
        <v>42184.874675925923</v>
      </c>
      <c r="W2609" s="10">
        <f t="shared" si="245"/>
        <v>42228.083333333328</v>
      </c>
    </row>
    <row r="2610" spans="1:23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>
        <f t="shared" si="240"/>
        <v>223.92500000000001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17914</v>
      </c>
      <c r="N2610">
        <v>304</v>
      </c>
      <c r="O2610">
        <f t="shared" si="241"/>
        <v>58.92763157894737</v>
      </c>
      <c r="P2610" t="b">
        <v>1</v>
      </c>
      <c r="Q2610" t="s">
        <v>8301</v>
      </c>
      <c r="R2610" t="str">
        <f t="shared" si="242"/>
        <v>technology</v>
      </c>
      <c r="S2610" t="str">
        <f t="shared" si="243"/>
        <v>space exploration</v>
      </c>
      <c r="T2610">
        <v>1489536000</v>
      </c>
      <c r="U2610">
        <v>1485976468</v>
      </c>
      <c r="V2610" s="9">
        <f t="shared" si="244"/>
        <v>42767.801712962959</v>
      </c>
      <c r="W2610" s="10">
        <f t="shared" si="245"/>
        <v>42809</v>
      </c>
    </row>
    <row r="2611" spans="1:23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>
        <f t="shared" si="240"/>
        <v>303.80111428571428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106330.39</v>
      </c>
      <c r="N2611">
        <v>676</v>
      </c>
      <c r="O2611">
        <f t="shared" si="241"/>
        <v>157.29347633136095</v>
      </c>
      <c r="P2611" t="b">
        <v>1</v>
      </c>
      <c r="Q2611" t="s">
        <v>8301</v>
      </c>
      <c r="R2611" t="str">
        <f t="shared" si="242"/>
        <v>technology</v>
      </c>
      <c r="S2611" t="str">
        <f t="shared" si="243"/>
        <v>space exploration</v>
      </c>
      <c r="T2611">
        <v>1342330951</v>
      </c>
      <c r="U2611">
        <v>1339738951</v>
      </c>
      <c r="V2611" s="9">
        <f t="shared" si="244"/>
        <v>41075.237858796296</v>
      </c>
      <c r="W2611" s="10">
        <f t="shared" si="245"/>
        <v>41105.237858796296</v>
      </c>
    </row>
    <row r="2612" spans="1:23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>
        <f t="shared" si="240"/>
        <v>141.3251043268175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32172.66</v>
      </c>
      <c r="N2612">
        <v>577</v>
      </c>
      <c r="O2612">
        <f t="shared" si="241"/>
        <v>55.758509532062391</v>
      </c>
      <c r="P2612" t="b">
        <v>1</v>
      </c>
      <c r="Q2612" t="s">
        <v>8301</v>
      </c>
      <c r="R2612" t="str">
        <f t="shared" si="242"/>
        <v>technology</v>
      </c>
      <c r="S2612" t="str">
        <f t="shared" si="243"/>
        <v>space exploration</v>
      </c>
      <c r="T2612">
        <v>1471849140</v>
      </c>
      <c r="U2612">
        <v>1468444125</v>
      </c>
      <c r="V2612" s="9">
        <f t="shared" si="244"/>
        <v>42564.881076388891</v>
      </c>
      <c r="W2612" s="10">
        <f t="shared" si="245"/>
        <v>42604.290972222225</v>
      </c>
    </row>
    <row r="2613" spans="1:23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>
        <f t="shared" si="240"/>
        <v>2790.6363636363635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306970</v>
      </c>
      <c r="N2613">
        <v>3663</v>
      </c>
      <c r="O2613">
        <f t="shared" si="241"/>
        <v>83.802893802893806</v>
      </c>
      <c r="P2613" t="b">
        <v>1</v>
      </c>
      <c r="Q2613" t="s">
        <v>8301</v>
      </c>
      <c r="R2613" t="str">
        <f t="shared" si="242"/>
        <v>technology</v>
      </c>
      <c r="S2613" t="str">
        <f t="shared" si="243"/>
        <v>space exploration</v>
      </c>
      <c r="T2613">
        <v>1483397940</v>
      </c>
      <c r="U2613">
        <v>1480493014</v>
      </c>
      <c r="V2613" s="9">
        <f t="shared" si="244"/>
        <v>42704.335810185185</v>
      </c>
      <c r="W2613" s="10">
        <f t="shared" si="245"/>
        <v>42737.957638888889</v>
      </c>
    </row>
    <row r="2614" spans="1:23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>
        <f t="shared" si="240"/>
        <v>171.76130000000001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17176.13</v>
      </c>
      <c r="N2614">
        <v>294</v>
      </c>
      <c r="O2614">
        <f t="shared" si="241"/>
        <v>58.422210884353746</v>
      </c>
      <c r="P2614" t="b">
        <v>1</v>
      </c>
      <c r="Q2614" t="s">
        <v>8301</v>
      </c>
      <c r="R2614" t="str">
        <f t="shared" si="242"/>
        <v>technology</v>
      </c>
      <c r="S2614" t="str">
        <f t="shared" si="243"/>
        <v>space exploration</v>
      </c>
      <c r="T2614">
        <v>1420773970</v>
      </c>
      <c r="U2614">
        <v>1418095570</v>
      </c>
      <c r="V2614" s="9">
        <f t="shared" si="244"/>
        <v>41982.143171296295</v>
      </c>
      <c r="W2614" s="10">
        <f t="shared" si="245"/>
        <v>42013.143171296295</v>
      </c>
    </row>
    <row r="2615" spans="1:23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>
        <f t="shared" si="240"/>
        <v>101.01333333333334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7576</v>
      </c>
      <c r="N2615">
        <v>28</v>
      </c>
      <c r="O2615">
        <f t="shared" si="241"/>
        <v>270.57142857142856</v>
      </c>
      <c r="P2615" t="b">
        <v>1</v>
      </c>
      <c r="Q2615" t="s">
        <v>8301</v>
      </c>
      <c r="R2615" t="str">
        <f t="shared" si="242"/>
        <v>technology</v>
      </c>
      <c r="S2615" t="str">
        <f t="shared" si="243"/>
        <v>space exploration</v>
      </c>
      <c r="T2615">
        <v>1348256294</v>
      </c>
      <c r="U2615">
        <v>1345664294</v>
      </c>
      <c r="V2615" s="9">
        <f t="shared" si="244"/>
        <v>41143.81821759259</v>
      </c>
      <c r="W2615" s="10">
        <f t="shared" si="245"/>
        <v>41173.81821759259</v>
      </c>
    </row>
    <row r="2616" spans="1:23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>
        <f t="shared" si="240"/>
        <v>102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10710</v>
      </c>
      <c r="N2616">
        <v>100</v>
      </c>
      <c r="O2616">
        <f t="shared" si="241"/>
        <v>107.1</v>
      </c>
      <c r="P2616" t="b">
        <v>1</v>
      </c>
      <c r="Q2616" t="s">
        <v>8301</v>
      </c>
      <c r="R2616" t="str">
        <f t="shared" si="242"/>
        <v>technology</v>
      </c>
      <c r="S2616" t="str">
        <f t="shared" si="243"/>
        <v>space exploration</v>
      </c>
      <c r="T2616">
        <v>1398834000</v>
      </c>
      <c r="U2616">
        <v>1396371612</v>
      </c>
      <c r="V2616" s="9">
        <f t="shared" si="244"/>
        <v>41730.708472222221</v>
      </c>
      <c r="W2616" s="10">
        <f t="shared" si="245"/>
        <v>41759.208333333336</v>
      </c>
    </row>
    <row r="2617" spans="1:23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>
        <f t="shared" si="240"/>
        <v>169.76511744127936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3397</v>
      </c>
      <c r="N2617">
        <v>72</v>
      </c>
      <c r="O2617">
        <f t="shared" si="241"/>
        <v>47.180555555555557</v>
      </c>
      <c r="P2617" t="b">
        <v>1</v>
      </c>
      <c r="Q2617" t="s">
        <v>8301</v>
      </c>
      <c r="R2617" t="str">
        <f t="shared" si="242"/>
        <v>technology</v>
      </c>
      <c r="S2617" t="str">
        <f t="shared" si="243"/>
        <v>space exploration</v>
      </c>
      <c r="T2617">
        <v>1462017600</v>
      </c>
      <c r="U2617">
        <v>1458820564</v>
      </c>
      <c r="V2617" s="9">
        <f t="shared" si="244"/>
        <v>42453.49726851852</v>
      </c>
      <c r="W2617" s="10">
        <f t="shared" si="245"/>
        <v>42490.5</v>
      </c>
    </row>
    <row r="2618" spans="1:23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>
        <f t="shared" si="240"/>
        <v>114.53400000000001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28633.5</v>
      </c>
      <c r="N2618">
        <v>238</v>
      </c>
      <c r="O2618">
        <f t="shared" si="241"/>
        <v>120.30882352941177</v>
      </c>
      <c r="P2618" t="b">
        <v>1</v>
      </c>
      <c r="Q2618" t="s">
        <v>8301</v>
      </c>
      <c r="R2618" t="str">
        <f t="shared" si="242"/>
        <v>technology</v>
      </c>
      <c r="S2618" t="str">
        <f t="shared" si="243"/>
        <v>space exploration</v>
      </c>
      <c r="T2618">
        <v>1440546729</v>
      </c>
      <c r="U2618">
        <v>1437954729</v>
      </c>
      <c r="V2618" s="9">
        <f t="shared" si="244"/>
        <v>42211.99454861111</v>
      </c>
      <c r="W2618" s="10">
        <f t="shared" si="245"/>
        <v>42241.99454861111</v>
      </c>
    </row>
    <row r="2619" spans="1:23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>
        <f t="shared" si="240"/>
        <v>877.6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4388</v>
      </c>
      <c r="N2619">
        <v>159</v>
      </c>
      <c r="O2619">
        <f t="shared" si="241"/>
        <v>27.59748427672956</v>
      </c>
      <c r="P2619" t="b">
        <v>1</v>
      </c>
      <c r="Q2619" t="s">
        <v>8301</v>
      </c>
      <c r="R2619" t="str">
        <f t="shared" si="242"/>
        <v>technology</v>
      </c>
      <c r="S2619" t="str">
        <f t="shared" si="243"/>
        <v>space exploration</v>
      </c>
      <c r="T2619">
        <v>1413838751</v>
      </c>
      <c r="U2619">
        <v>1411246751</v>
      </c>
      <c r="V2619" s="9">
        <f t="shared" si="244"/>
        <v>41902.874432870369</v>
      </c>
      <c r="W2619" s="10">
        <f t="shared" si="245"/>
        <v>41932.874432870369</v>
      </c>
    </row>
    <row r="2620" spans="1:23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>
        <f t="shared" si="240"/>
        <v>105.38666666666667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15808</v>
      </c>
      <c r="N2620">
        <v>77</v>
      </c>
      <c r="O2620">
        <f t="shared" si="241"/>
        <v>205.2987012987013</v>
      </c>
      <c r="P2620" t="b">
        <v>1</v>
      </c>
      <c r="Q2620" t="s">
        <v>8301</v>
      </c>
      <c r="R2620" t="str">
        <f t="shared" si="242"/>
        <v>technology</v>
      </c>
      <c r="S2620" t="str">
        <f t="shared" si="243"/>
        <v>space exploration</v>
      </c>
      <c r="T2620">
        <v>1449000061</v>
      </c>
      <c r="U2620">
        <v>1443812461</v>
      </c>
      <c r="V2620" s="9">
        <f t="shared" si="244"/>
        <v>42279.792372685188</v>
      </c>
      <c r="W2620" s="10">
        <f t="shared" si="245"/>
        <v>42339.834039351852</v>
      </c>
    </row>
    <row r="2621" spans="1:23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>
        <f t="shared" si="240"/>
        <v>188.39999999999998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1884</v>
      </c>
      <c r="N2621">
        <v>53</v>
      </c>
      <c r="O2621">
        <f t="shared" si="241"/>
        <v>35.547169811320757</v>
      </c>
      <c r="P2621" t="b">
        <v>1</v>
      </c>
      <c r="Q2621" t="s">
        <v>8301</v>
      </c>
      <c r="R2621" t="str">
        <f t="shared" si="242"/>
        <v>technology</v>
      </c>
      <c r="S2621" t="str">
        <f t="shared" si="243"/>
        <v>space exploration</v>
      </c>
      <c r="T2621">
        <v>1445598000</v>
      </c>
      <c r="U2621">
        <v>1443302004</v>
      </c>
      <c r="V2621" s="9">
        <f t="shared" si="244"/>
        <v>42273.884305555555</v>
      </c>
      <c r="W2621" s="10">
        <f t="shared" si="245"/>
        <v>42300.458333333328</v>
      </c>
    </row>
    <row r="2622" spans="1:23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>
        <f t="shared" si="240"/>
        <v>143.65230769230772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93374</v>
      </c>
      <c r="N2622">
        <v>1251</v>
      </c>
      <c r="O2622">
        <f t="shared" si="241"/>
        <v>74.639488409272587</v>
      </c>
      <c r="P2622" t="b">
        <v>1</v>
      </c>
      <c r="Q2622" t="s">
        <v>8301</v>
      </c>
      <c r="R2622" t="str">
        <f t="shared" si="242"/>
        <v>technology</v>
      </c>
      <c r="S2622" t="str">
        <f t="shared" si="243"/>
        <v>space exploration</v>
      </c>
      <c r="T2622">
        <v>1444525200</v>
      </c>
      <c r="U2622">
        <v>1441339242</v>
      </c>
      <c r="V2622" s="9">
        <f t="shared" si="244"/>
        <v>42251.16715277778</v>
      </c>
      <c r="W2622" s="10">
        <f t="shared" si="245"/>
        <v>42288.041666666672</v>
      </c>
    </row>
    <row r="2623" spans="1:23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>
        <f t="shared" si="240"/>
        <v>145.88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21882</v>
      </c>
      <c r="N2623">
        <v>465</v>
      </c>
      <c r="O2623">
        <f t="shared" si="241"/>
        <v>47.058064516129029</v>
      </c>
      <c r="P2623" t="b">
        <v>1</v>
      </c>
      <c r="Q2623" t="s">
        <v>8301</v>
      </c>
      <c r="R2623" t="str">
        <f t="shared" si="242"/>
        <v>technology</v>
      </c>
      <c r="S2623" t="str">
        <f t="shared" si="243"/>
        <v>space exploration</v>
      </c>
      <c r="T2623">
        <v>1432230988</v>
      </c>
      <c r="U2623">
        <v>1429638988</v>
      </c>
      <c r="V2623" s="9">
        <f t="shared" si="244"/>
        <v>42115.74754629629</v>
      </c>
      <c r="W2623" s="10">
        <f t="shared" si="245"/>
        <v>42145.74754629629</v>
      </c>
    </row>
    <row r="2624" spans="1:23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>
        <f t="shared" si="240"/>
        <v>131.184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1967.76</v>
      </c>
      <c r="N2624">
        <v>74</v>
      </c>
      <c r="O2624">
        <f t="shared" si="241"/>
        <v>26.591351351351353</v>
      </c>
      <c r="P2624" t="b">
        <v>1</v>
      </c>
      <c r="Q2624" t="s">
        <v>8301</v>
      </c>
      <c r="R2624" t="str">
        <f t="shared" si="242"/>
        <v>technology</v>
      </c>
      <c r="S2624" t="str">
        <f t="shared" si="243"/>
        <v>space exploration</v>
      </c>
      <c r="T2624">
        <v>1483120216</v>
      </c>
      <c r="U2624">
        <v>1479232216</v>
      </c>
      <c r="V2624" s="9">
        <f t="shared" si="244"/>
        <v>42689.74324074074</v>
      </c>
      <c r="W2624" s="10">
        <f t="shared" si="245"/>
        <v>42734.74324074074</v>
      </c>
    </row>
    <row r="2625" spans="1:23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>
        <f t="shared" si="240"/>
        <v>113.99999999999999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2280</v>
      </c>
      <c r="N2625">
        <v>62</v>
      </c>
      <c r="O2625">
        <f t="shared" si="241"/>
        <v>36.774193548387096</v>
      </c>
      <c r="P2625" t="b">
        <v>1</v>
      </c>
      <c r="Q2625" t="s">
        <v>8301</v>
      </c>
      <c r="R2625" t="str">
        <f t="shared" si="242"/>
        <v>technology</v>
      </c>
      <c r="S2625" t="str">
        <f t="shared" si="243"/>
        <v>space exploration</v>
      </c>
      <c r="T2625">
        <v>1480658966</v>
      </c>
      <c r="U2625">
        <v>1479449366</v>
      </c>
      <c r="V2625" s="9">
        <f t="shared" si="244"/>
        <v>42692.256550925929</v>
      </c>
      <c r="W2625" s="10">
        <f t="shared" si="245"/>
        <v>42706.256550925929</v>
      </c>
    </row>
    <row r="2626" spans="1:23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>
        <f t="shared" si="240"/>
        <v>1379.4206249999997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110353.65</v>
      </c>
      <c r="N2626">
        <v>3468</v>
      </c>
      <c r="O2626">
        <f t="shared" si="241"/>
        <v>31.820544982698959</v>
      </c>
      <c r="P2626" t="b">
        <v>1</v>
      </c>
      <c r="Q2626" t="s">
        <v>8301</v>
      </c>
      <c r="R2626" t="str">
        <f t="shared" si="242"/>
        <v>technology</v>
      </c>
      <c r="S2626" t="str">
        <f t="shared" si="243"/>
        <v>space exploration</v>
      </c>
      <c r="T2626">
        <v>1347530822</v>
      </c>
      <c r="U2626">
        <v>1345716422</v>
      </c>
      <c r="V2626" s="9">
        <f t="shared" si="244"/>
        <v>41144.42155092593</v>
      </c>
      <c r="W2626" s="10">
        <f t="shared" si="245"/>
        <v>41165.42155092593</v>
      </c>
    </row>
    <row r="2627" spans="1:23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>
        <f t="shared" ref="F2627:F2690" si="246">(E2627/D2627)*100</f>
        <v>956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1434</v>
      </c>
      <c r="N2627">
        <v>52</v>
      </c>
      <c r="O2627">
        <f t="shared" ref="O2627:O2690" si="247">M2627/N2627</f>
        <v>27.576923076923077</v>
      </c>
      <c r="P2627" t="b">
        <v>1</v>
      </c>
      <c r="Q2627" t="s">
        <v>8301</v>
      </c>
      <c r="R2627" t="str">
        <f t="shared" ref="R2627:R2690" si="248">LEFT(Q2627,SEARCH("/",Q2627,1)-1)</f>
        <v>technology</v>
      </c>
      <c r="S2627" t="str">
        <f t="shared" ref="S2627:S2690" si="249">RIGHT(Q2627,LEN(Q2627)-FIND("/",Q2627))</f>
        <v>space exploration</v>
      </c>
      <c r="T2627">
        <v>1478723208</v>
      </c>
      <c r="U2627">
        <v>1476559608</v>
      </c>
      <c r="V2627" s="9">
        <f t="shared" ref="V2627:V2690" si="250">(((U2627/60)/60)/24)+DATE(1970,1,1)</f>
        <v>42658.810277777782</v>
      </c>
      <c r="W2627" s="10">
        <f t="shared" ref="W2627:W2690" si="251">(((T2627/60)/60)/24)+DATE(1970,1,1)</f>
        <v>42683.851944444439</v>
      </c>
    </row>
    <row r="2628" spans="1:23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>
        <f t="shared" si="246"/>
        <v>112.00000000000001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2800</v>
      </c>
      <c r="N2628">
        <v>50</v>
      </c>
      <c r="O2628">
        <f t="shared" si="247"/>
        <v>56</v>
      </c>
      <c r="P2628" t="b">
        <v>1</v>
      </c>
      <c r="Q2628" t="s">
        <v>8301</v>
      </c>
      <c r="R2628" t="str">
        <f t="shared" si="248"/>
        <v>technology</v>
      </c>
      <c r="S2628" t="str">
        <f t="shared" si="249"/>
        <v>space exploration</v>
      </c>
      <c r="T2628">
        <v>1433343869</v>
      </c>
      <c r="U2628">
        <v>1430751869</v>
      </c>
      <c r="V2628" s="9">
        <f t="shared" si="250"/>
        <v>42128.628113425926</v>
      </c>
      <c r="W2628" s="10">
        <f t="shared" si="251"/>
        <v>42158.628113425926</v>
      </c>
    </row>
    <row r="2629" spans="1:23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>
        <f t="shared" si="246"/>
        <v>646.66666666666663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970</v>
      </c>
      <c r="N2629">
        <v>45</v>
      </c>
      <c r="O2629">
        <f t="shared" si="247"/>
        <v>21.555555555555557</v>
      </c>
      <c r="P2629" t="b">
        <v>1</v>
      </c>
      <c r="Q2629" t="s">
        <v>8301</v>
      </c>
      <c r="R2629" t="str">
        <f t="shared" si="248"/>
        <v>technology</v>
      </c>
      <c r="S2629" t="str">
        <f t="shared" si="249"/>
        <v>space exploration</v>
      </c>
      <c r="T2629">
        <v>1448571261</v>
      </c>
      <c r="U2629">
        <v>1445975661</v>
      </c>
      <c r="V2629" s="9">
        <f t="shared" si="250"/>
        <v>42304.829409722224</v>
      </c>
      <c r="W2629" s="10">
        <f t="shared" si="251"/>
        <v>42334.871076388896</v>
      </c>
    </row>
    <row r="2630" spans="1:23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>
        <f t="shared" si="246"/>
        <v>110.36948748510132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926</v>
      </c>
      <c r="N2630">
        <v>21</v>
      </c>
      <c r="O2630">
        <f t="shared" si="247"/>
        <v>44.095238095238095</v>
      </c>
      <c r="P2630" t="b">
        <v>1</v>
      </c>
      <c r="Q2630" t="s">
        <v>8301</v>
      </c>
      <c r="R2630" t="str">
        <f t="shared" si="248"/>
        <v>technology</v>
      </c>
      <c r="S2630" t="str">
        <f t="shared" si="249"/>
        <v>space exploration</v>
      </c>
      <c r="T2630">
        <v>1417389067</v>
      </c>
      <c r="U2630">
        <v>1415661067</v>
      </c>
      <c r="V2630" s="9">
        <f t="shared" si="250"/>
        <v>41953.966053240743</v>
      </c>
      <c r="W2630" s="10">
        <f t="shared" si="251"/>
        <v>41973.966053240743</v>
      </c>
    </row>
    <row r="2631" spans="1:23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>
        <f t="shared" si="246"/>
        <v>127.74000000000001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6387</v>
      </c>
      <c r="N2631">
        <v>100</v>
      </c>
      <c r="O2631">
        <f t="shared" si="247"/>
        <v>63.87</v>
      </c>
      <c r="P2631" t="b">
        <v>1</v>
      </c>
      <c r="Q2631" t="s">
        <v>8301</v>
      </c>
      <c r="R2631" t="str">
        <f t="shared" si="248"/>
        <v>technology</v>
      </c>
      <c r="S2631" t="str">
        <f t="shared" si="249"/>
        <v>space exploration</v>
      </c>
      <c r="T2631">
        <v>1431608122</v>
      </c>
      <c r="U2631">
        <v>1429016122</v>
      </c>
      <c r="V2631" s="9">
        <f t="shared" si="250"/>
        <v>42108.538449074069</v>
      </c>
      <c r="W2631" s="10">
        <f t="shared" si="251"/>
        <v>42138.538449074069</v>
      </c>
    </row>
    <row r="2632" spans="1:23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>
        <f t="shared" si="246"/>
        <v>157.9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3158</v>
      </c>
      <c r="N2632">
        <v>81</v>
      </c>
      <c r="O2632">
        <f t="shared" si="247"/>
        <v>38.987654320987652</v>
      </c>
      <c r="P2632" t="b">
        <v>1</v>
      </c>
      <c r="Q2632" t="s">
        <v>8301</v>
      </c>
      <c r="R2632" t="str">
        <f t="shared" si="248"/>
        <v>technology</v>
      </c>
      <c r="S2632" t="str">
        <f t="shared" si="249"/>
        <v>space exploration</v>
      </c>
      <c r="T2632">
        <v>1467280800</v>
      </c>
      <c r="U2632">
        <v>1464921112</v>
      </c>
      <c r="V2632" s="9">
        <f t="shared" si="250"/>
        <v>42524.105462962965</v>
      </c>
      <c r="W2632" s="10">
        <f t="shared" si="251"/>
        <v>42551.416666666672</v>
      </c>
    </row>
    <row r="2633" spans="1:23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>
        <f t="shared" si="246"/>
        <v>114.66525000000001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22933.05</v>
      </c>
      <c r="N2633">
        <v>286</v>
      </c>
      <c r="O2633">
        <f t="shared" si="247"/>
        <v>80.185489510489504</v>
      </c>
      <c r="P2633" t="b">
        <v>1</v>
      </c>
      <c r="Q2633" t="s">
        <v>8301</v>
      </c>
      <c r="R2633" t="str">
        <f t="shared" si="248"/>
        <v>technology</v>
      </c>
      <c r="S2633" t="str">
        <f t="shared" si="249"/>
        <v>space exploration</v>
      </c>
      <c r="T2633">
        <v>1440907427</v>
      </c>
      <c r="U2633">
        <v>1438488227</v>
      </c>
      <c r="V2633" s="9">
        <f t="shared" si="250"/>
        <v>42218.169293981482</v>
      </c>
      <c r="W2633" s="10">
        <f t="shared" si="251"/>
        <v>42246.169293981482</v>
      </c>
    </row>
    <row r="2634" spans="1:23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>
        <f t="shared" si="246"/>
        <v>137.00934579439252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1466</v>
      </c>
      <c r="N2634">
        <v>42</v>
      </c>
      <c r="O2634">
        <f t="shared" si="247"/>
        <v>34.904761904761905</v>
      </c>
      <c r="P2634" t="b">
        <v>1</v>
      </c>
      <c r="Q2634" t="s">
        <v>8301</v>
      </c>
      <c r="R2634" t="str">
        <f t="shared" si="248"/>
        <v>technology</v>
      </c>
      <c r="S2634" t="str">
        <f t="shared" si="249"/>
        <v>space exploration</v>
      </c>
      <c r="T2634">
        <v>1464485339</v>
      </c>
      <c r="U2634">
        <v>1462325339</v>
      </c>
      <c r="V2634" s="9">
        <f t="shared" si="250"/>
        <v>42494.061793981484</v>
      </c>
      <c r="W2634" s="10">
        <f t="shared" si="251"/>
        <v>42519.061793981484</v>
      </c>
    </row>
    <row r="2635" spans="1:23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>
        <f t="shared" si="246"/>
        <v>354.62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17731</v>
      </c>
      <c r="N2635">
        <v>199</v>
      </c>
      <c r="O2635">
        <f t="shared" si="247"/>
        <v>89.100502512562812</v>
      </c>
      <c r="P2635" t="b">
        <v>1</v>
      </c>
      <c r="Q2635" t="s">
        <v>8301</v>
      </c>
      <c r="R2635" t="str">
        <f t="shared" si="248"/>
        <v>technology</v>
      </c>
      <c r="S2635" t="str">
        <f t="shared" si="249"/>
        <v>space exploration</v>
      </c>
      <c r="T2635">
        <v>1393542000</v>
      </c>
      <c r="U2635">
        <v>1390938332</v>
      </c>
      <c r="V2635" s="9">
        <f t="shared" si="250"/>
        <v>41667.823287037041</v>
      </c>
      <c r="W2635" s="10">
        <f t="shared" si="251"/>
        <v>41697.958333333336</v>
      </c>
    </row>
    <row r="2636" spans="1:23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>
        <f t="shared" si="246"/>
        <v>106.02150537634409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986</v>
      </c>
      <c r="N2636">
        <v>25</v>
      </c>
      <c r="O2636">
        <f t="shared" si="247"/>
        <v>39.44</v>
      </c>
      <c r="P2636" t="b">
        <v>1</v>
      </c>
      <c r="Q2636" t="s">
        <v>8301</v>
      </c>
      <c r="R2636" t="str">
        <f t="shared" si="248"/>
        <v>technology</v>
      </c>
      <c r="S2636" t="str">
        <f t="shared" si="249"/>
        <v>space exploration</v>
      </c>
      <c r="T2636">
        <v>1475163921</v>
      </c>
      <c r="U2636">
        <v>1472571921</v>
      </c>
      <c r="V2636" s="9">
        <f t="shared" si="250"/>
        <v>42612.656493055561</v>
      </c>
      <c r="W2636" s="10">
        <f t="shared" si="251"/>
        <v>42642.656493055561</v>
      </c>
    </row>
    <row r="2637" spans="1:23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>
        <f t="shared" si="246"/>
        <v>100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11500</v>
      </c>
      <c r="N2637">
        <v>84</v>
      </c>
      <c r="O2637">
        <f t="shared" si="247"/>
        <v>136.9047619047619</v>
      </c>
      <c r="P2637" t="b">
        <v>1</v>
      </c>
      <c r="Q2637" t="s">
        <v>8301</v>
      </c>
      <c r="R2637" t="str">
        <f t="shared" si="248"/>
        <v>technology</v>
      </c>
      <c r="S2637" t="str">
        <f t="shared" si="249"/>
        <v>space exploration</v>
      </c>
      <c r="T2637">
        <v>1425937761</v>
      </c>
      <c r="U2637">
        <v>1422917361</v>
      </c>
      <c r="V2637" s="9">
        <f t="shared" si="250"/>
        <v>42037.950937500005</v>
      </c>
      <c r="W2637" s="10">
        <f t="shared" si="251"/>
        <v>42072.909270833334</v>
      </c>
    </row>
    <row r="2638" spans="1:23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>
        <f t="shared" si="246"/>
        <v>187.3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1873</v>
      </c>
      <c r="N2638">
        <v>50</v>
      </c>
      <c r="O2638">
        <f t="shared" si="247"/>
        <v>37.46</v>
      </c>
      <c r="P2638" t="b">
        <v>1</v>
      </c>
      <c r="Q2638" t="s">
        <v>8301</v>
      </c>
      <c r="R2638" t="str">
        <f t="shared" si="248"/>
        <v>technology</v>
      </c>
      <c r="S2638" t="str">
        <f t="shared" si="249"/>
        <v>space exploration</v>
      </c>
      <c r="T2638">
        <v>1476579600</v>
      </c>
      <c r="U2638">
        <v>1474641914</v>
      </c>
      <c r="V2638" s="9">
        <f t="shared" si="250"/>
        <v>42636.614745370374</v>
      </c>
      <c r="W2638" s="10">
        <f t="shared" si="251"/>
        <v>42659.041666666672</v>
      </c>
    </row>
    <row r="2639" spans="1:23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>
        <f t="shared" si="246"/>
        <v>166.2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831</v>
      </c>
      <c r="N2639">
        <v>26</v>
      </c>
      <c r="O2639">
        <f t="shared" si="247"/>
        <v>31.96153846153846</v>
      </c>
      <c r="P2639" t="b">
        <v>1</v>
      </c>
      <c r="Q2639" t="s">
        <v>8301</v>
      </c>
      <c r="R2639" t="str">
        <f t="shared" si="248"/>
        <v>technology</v>
      </c>
      <c r="S2639" t="str">
        <f t="shared" si="249"/>
        <v>space exploration</v>
      </c>
      <c r="T2639">
        <v>1476277875</v>
      </c>
      <c r="U2639">
        <v>1474895475</v>
      </c>
      <c r="V2639" s="9">
        <f t="shared" si="250"/>
        <v>42639.549479166672</v>
      </c>
      <c r="W2639" s="10">
        <f t="shared" si="251"/>
        <v>42655.549479166672</v>
      </c>
    </row>
    <row r="2640" spans="1:23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>
        <f t="shared" si="246"/>
        <v>101.72910662824208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353</v>
      </c>
      <c r="N2640">
        <v>14</v>
      </c>
      <c r="O2640">
        <f t="shared" si="247"/>
        <v>25.214285714285715</v>
      </c>
      <c r="P2640" t="b">
        <v>1</v>
      </c>
      <c r="Q2640" t="s">
        <v>8301</v>
      </c>
      <c r="R2640" t="str">
        <f t="shared" si="248"/>
        <v>technology</v>
      </c>
      <c r="S2640" t="str">
        <f t="shared" si="249"/>
        <v>space exploration</v>
      </c>
      <c r="T2640">
        <v>1421358895</v>
      </c>
      <c r="U2640">
        <v>1418766895</v>
      </c>
      <c r="V2640" s="9">
        <f t="shared" si="250"/>
        <v>41989.913136574076</v>
      </c>
      <c r="W2640" s="10">
        <f t="shared" si="251"/>
        <v>42019.913136574076</v>
      </c>
    </row>
    <row r="2641" spans="1:23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>
        <f t="shared" si="246"/>
        <v>164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492</v>
      </c>
      <c r="N2641">
        <v>49</v>
      </c>
      <c r="O2641">
        <f t="shared" si="247"/>
        <v>10.040816326530612</v>
      </c>
      <c r="P2641" t="b">
        <v>1</v>
      </c>
      <c r="Q2641" t="s">
        <v>8301</v>
      </c>
      <c r="R2641" t="str">
        <f t="shared" si="248"/>
        <v>technology</v>
      </c>
      <c r="S2641" t="str">
        <f t="shared" si="249"/>
        <v>space exploration</v>
      </c>
      <c r="T2641">
        <v>1424378748</v>
      </c>
      <c r="U2641">
        <v>1421786748</v>
      </c>
      <c r="V2641" s="9">
        <f t="shared" si="250"/>
        <v>42024.86513888889</v>
      </c>
      <c r="W2641" s="10">
        <f t="shared" si="251"/>
        <v>42054.86513888889</v>
      </c>
    </row>
    <row r="2642" spans="1:23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>
        <f t="shared" si="246"/>
        <v>105.66666666666666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3170</v>
      </c>
      <c r="N2642">
        <v>69</v>
      </c>
      <c r="O2642">
        <f t="shared" si="247"/>
        <v>45.94202898550725</v>
      </c>
      <c r="P2642" t="b">
        <v>1</v>
      </c>
      <c r="Q2642" t="s">
        <v>8301</v>
      </c>
      <c r="R2642" t="str">
        <f t="shared" si="248"/>
        <v>technology</v>
      </c>
      <c r="S2642" t="str">
        <f t="shared" si="249"/>
        <v>space exploration</v>
      </c>
      <c r="T2642">
        <v>1433735474</v>
      </c>
      <c r="U2642">
        <v>1428551474</v>
      </c>
      <c r="V2642" s="9">
        <f t="shared" si="250"/>
        <v>42103.160578703704</v>
      </c>
      <c r="W2642" s="10">
        <f t="shared" si="251"/>
        <v>42163.160578703704</v>
      </c>
    </row>
    <row r="2643" spans="1:23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>
        <f t="shared" si="246"/>
        <v>1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15</v>
      </c>
      <c r="N2643">
        <v>1</v>
      </c>
      <c r="O2643">
        <f t="shared" si="247"/>
        <v>15</v>
      </c>
      <c r="P2643" t="b">
        <v>0</v>
      </c>
      <c r="Q2643" t="s">
        <v>8301</v>
      </c>
      <c r="R2643" t="str">
        <f t="shared" si="248"/>
        <v>technology</v>
      </c>
      <c r="S2643" t="str">
        <f t="shared" si="249"/>
        <v>space exploration</v>
      </c>
      <c r="T2643">
        <v>1410811740</v>
      </c>
      <c r="U2643">
        <v>1409341863</v>
      </c>
      <c r="V2643" s="9">
        <f t="shared" si="250"/>
        <v>41880.827118055553</v>
      </c>
      <c r="W2643" s="10">
        <f t="shared" si="251"/>
        <v>41897.839583333334</v>
      </c>
    </row>
    <row r="2644" spans="1:23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>
        <f t="shared" si="246"/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>
        <v>0</v>
      </c>
      <c r="O2644" t="e">
        <f t="shared" si="247"/>
        <v>#DIV/0!</v>
      </c>
      <c r="P2644" t="b">
        <v>0</v>
      </c>
      <c r="Q2644" t="s">
        <v>8301</v>
      </c>
      <c r="R2644" t="str">
        <f t="shared" si="248"/>
        <v>technology</v>
      </c>
      <c r="S2644" t="str">
        <f t="shared" si="249"/>
        <v>space exploration</v>
      </c>
      <c r="T2644">
        <v>1468565820</v>
      </c>
      <c r="U2644">
        <v>1465970108</v>
      </c>
      <c r="V2644" s="9">
        <f t="shared" si="250"/>
        <v>42536.246620370366</v>
      </c>
      <c r="W2644" s="10">
        <f t="shared" si="251"/>
        <v>42566.289583333331</v>
      </c>
    </row>
    <row r="2645" spans="1:23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>
        <f t="shared" si="246"/>
        <v>33.559730999999999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335597.31</v>
      </c>
      <c r="N2645">
        <v>1501</v>
      </c>
      <c r="O2645">
        <f t="shared" si="247"/>
        <v>223.58248500999335</v>
      </c>
      <c r="P2645" t="b">
        <v>0</v>
      </c>
      <c r="Q2645" t="s">
        <v>8301</v>
      </c>
      <c r="R2645" t="str">
        <f t="shared" si="248"/>
        <v>technology</v>
      </c>
      <c r="S2645" t="str">
        <f t="shared" si="249"/>
        <v>space exploration</v>
      </c>
      <c r="T2645">
        <v>1482307140</v>
      </c>
      <c r="U2645">
        <v>1479218315</v>
      </c>
      <c r="V2645" s="9">
        <f t="shared" si="250"/>
        <v>42689.582349537035</v>
      </c>
      <c r="W2645" s="10">
        <f t="shared" si="251"/>
        <v>42725.332638888889</v>
      </c>
    </row>
    <row r="2646" spans="1:23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>
        <f t="shared" si="246"/>
        <v>2.0529999999999999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2053</v>
      </c>
      <c r="N2646">
        <v>52</v>
      </c>
      <c r="O2646">
        <f t="shared" si="247"/>
        <v>39.480769230769234</v>
      </c>
      <c r="P2646" t="b">
        <v>0</v>
      </c>
      <c r="Q2646" t="s">
        <v>8301</v>
      </c>
      <c r="R2646" t="str">
        <f t="shared" si="248"/>
        <v>technology</v>
      </c>
      <c r="S2646" t="str">
        <f t="shared" si="249"/>
        <v>space exploration</v>
      </c>
      <c r="T2646">
        <v>1489172435</v>
      </c>
      <c r="U2646">
        <v>1486580435</v>
      </c>
      <c r="V2646" s="9">
        <f t="shared" si="250"/>
        <v>42774.792071759264</v>
      </c>
      <c r="W2646" s="10">
        <f t="shared" si="251"/>
        <v>42804.792071759264</v>
      </c>
    </row>
    <row r="2647" spans="1:23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>
        <f t="shared" si="246"/>
        <v>10.5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2100</v>
      </c>
      <c r="N2647">
        <v>23</v>
      </c>
      <c r="O2647">
        <f t="shared" si="247"/>
        <v>91.304347826086953</v>
      </c>
      <c r="P2647" t="b">
        <v>0</v>
      </c>
      <c r="Q2647" t="s">
        <v>8301</v>
      </c>
      <c r="R2647" t="str">
        <f t="shared" si="248"/>
        <v>technology</v>
      </c>
      <c r="S2647" t="str">
        <f t="shared" si="249"/>
        <v>space exploration</v>
      </c>
      <c r="T2647">
        <v>1415481203</v>
      </c>
      <c r="U2647">
        <v>1412885603</v>
      </c>
      <c r="V2647" s="9">
        <f t="shared" si="250"/>
        <v>41921.842627314814</v>
      </c>
      <c r="W2647" s="10">
        <f t="shared" si="251"/>
        <v>41951.884293981479</v>
      </c>
    </row>
    <row r="2648" spans="1:23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>
        <f t="shared" si="246"/>
        <v>8.4172840000000004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42086.42</v>
      </c>
      <c r="N2648">
        <v>535</v>
      </c>
      <c r="O2648">
        <f t="shared" si="247"/>
        <v>78.666205607476627</v>
      </c>
      <c r="P2648" t="b">
        <v>0</v>
      </c>
      <c r="Q2648" t="s">
        <v>8301</v>
      </c>
      <c r="R2648" t="str">
        <f t="shared" si="248"/>
        <v>technology</v>
      </c>
      <c r="S2648" t="str">
        <f t="shared" si="249"/>
        <v>space exploration</v>
      </c>
      <c r="T2648">
        <v>1441783869</v>
      </c>
      <c r="U2648">
        <v>1439191869</v>
      </c>
      <c r="V2648" s="9">
        <f t="shared" si="250"/>
        <v>42226.313298611116</v>
      </c>
      <c r="W2648" s="10">
        <f t="shared" si="251"/>
        <v>42256.313298611116</v>
      </c>
    </row>
    <row r="2649" spans="1:23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>
        <f t="shared" si="246"/>
        <v>1.44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36</v>
      </c>
      <c r="N2649">
        <v>3</v>
      </c>
      <c r="O2649">
        <f t="shared" si="247"/>
        <v>12</v>
      </c>
      <c r="P2649" t="b">
        <v>0</v>
      </c>
      <c r="Q2649" t="s">
        <v>8301</v>
      </c>
      <c r="R2649" t="str">
        <f t="shared" si="248"/>
        <v>technology</v>
      </c>
      <c r="S2649" t="str">
        <f t="shared" si="249"/>
        <v>space exploration</v>
      </c>
      <c r="T2649">
        <v>1439533019</v>
      </c>
      <c r="U2649">
        <v>1436941019</v>
      </c>
      <c r="V2649" s="9">
        <f t="shared" si="250"/>
        <v>42200.261793981481</v>
      </c>
      <c r="W2649" s="10">
        <f t="shared" si="251"/>
        <v>42230.261793981481</v>
      </c>
    </row>
    <row r="2650" spans="1:23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>
        <f t="shared" si="246"/>
        <v>0.88333333333333341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106</v>
      </c>
      <c r="N2650">
        <v>6</v>
      </c>
      <c r="O2650">
        <f t="shared" si="247"/>
        <v>17.666666666666668</v>
      </c>
      <c r="P2650" t="b">
        <v>0</v>
      </c>
      <c r="Q2650" t="s">
        <v>8301</v>
      </c>
      <c r="R2650" t="str">
        <f t="shared" si="248"/>
        <v>technology</v>
      </c>
      <c r="S2650" t="str">
        <f t="shared" si="249"/>
        <v>space exploration</v>
      </c>
      <c r="T2650">
        <v>1457543360</v>
      </c>
      <c r="U2650">
        <v>1454951360</v>
      </c>
      <c r="V2650" s="9">
        <f t="shared" si="250"/>
        <v>42408.714814814812</v>
      </c>
      <c r="W2650" s="10">
        <f t="shared" si="251"/>
        <v>42438.714814814812</v>
      </c>
    </row>
    <row r="2651" spans="1:23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>
        <f t="shared" si="246"/>
        <v>9.920000000000001E-2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124</v>
      </c>
      <c r="N2651">
        <v>3</v>
      </c>
      <c r="O2651">
        <f t="shared" si="247"/>
        <v>41.333333333333336</v>
      </c>
      <c r="P2651" t="b">
        <v>0</v>
      </c>
      <c r="Q2651" t="s">
        <v>8301</v>
      </c>
      <c r="R2651" t="str">
        <f t="shared" si="248"/>
        <v>technology</v>
      </c>
      <c r="S2651" t="str">
        <f t="shared" si="249"/>
        <v>space exploration</v>
      </c>
      <c r="T2651">
        <v>1454370941</v>
      </c>
      <c r="U2651">
        <v>1449186941</v>
      </c>
      <c r="V2651" s="9">
        <f t="shared" si="250"/>
        <v>42341.99700231482</v>
      </c>
      <c r="W2651" s="10">
        <f t="shared" si="251"/>
        <v>42401.99700231482</v>
      </c>
    </row>
    <row r="2652" spans="1:23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>
        <f t="shared" si="246"/>
        <v>0.59666666666666668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358</v>
      </c>
      <c r="N2652">
        <v>5</v>
      </c>
      <c r="O2652">
        <f t="shared" si="247"/>
        <v>71.599999999999994</v>
      </c>
      <c r="P2652" t="b">
        <v>0</v>
      </c>
      <c r="Q2652" t="s">
        <v>8301</v>
      </c>
      <c r="R2652" t="str">
        <f t="shared" si="248"/>
        <v>technology</v>
      </c>
      <c r="S2652" t="str">
        <f t="shared" si="249"/>
        <v>space exploration</v>
      </c>
      <c r="T2652">
        <v>1482332343</v>
      </c>
      <c r="U2652">
        <v>1479740343</v>
      </c>
      <c r="V2652" s="9">
        <f t="shared" si="250"/>
        <v>42695.624340277776</v>
      </c>
      <c r="W2652" s="10">
        <f t="shared" si="251"/>
        <v>42725.624340277776</v>
      </c>
    </row>
    <row r="2653" spans="1:23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>
        <f t="shared" si="246"/>
        <v>1.8689285714285715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5233</v>
      </c>
      <c r="N2653">
        <v>17</v>
      </c>
      <c r="O2653">
        <f t="shared" si="247"/>
        <v>307.8235294117647</v>
      </c>
      <c r="P2653" t="b">
        <v>0</v>
      </c>
      <c r="Q2653" t="s">
        <v>8301</v>
      </c>
      <c r="R2653" t="str">
        <f t="shared" si="248"/>
        <v>technology</v>
      </c>
      <c r="S2653" t="str">
        <f t="shared" si="249"/>
        <v>space exploration</v>
      </c>
      <c r="T2653">
        <v>1450380009</v>
      </c>
      <c r="U2653">
        <v>1447960809</v>
      </c>
      <c r="V2653" s="9">
        <f t="shared" si="250"/>
        <v>42327.805659722217</v>
      </c>
      <c r="W2653" s="10">
        <f t="shared" si="251"/>
        <v>42355.805659722217</v>
      </c>
    </row>
    <row r="2654" spans="1:23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>
        <f t="shared" si="246"/>
        <v>0.88500000000000001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885</v>
      </c>
      <c r="N2654">
        <v>11</v>
      </c>
      <c r="O2654">
        <f t="shared" si="247"/>
        <v>80.454545454545453</v>
      </c>
      <c r="P2654" t="b">
        <v>0</v>
      </c>
      <c r="Q2654" t="s">
        <v>8301</v>
      </c>
      <c r="R2654" t="str">
        <f t="shared" si="248"/>
        <v>technology</v>
      </c>
      <c r="S2654" t="str">
        <f t="shared" si="249"/>
        <v>space exploration</v>
      </c>
      <c r="T2654">
        <v>1418183325</v>
      </c>
      <c r="U2654">
        <v>1415591325</v>
      </c>
      <c r="V2654" s="9">
        <f t="shared" si="250"/>
        <v>41953.158854166672</v>
      </c>
      <c r="W2654" s="10">
        <f t="shared" si="251"/>
        <v>41983.158854166672</v>
      </c>
    </row>
    <row r="2655" spans="1:23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>
        <f t="shared" si="246"/>
        <v>11.52156862745098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5876</v>
      </c>
      <c r="N2655">
        <v>70</v>
      </c>
      <c r="O2655">
        <f t="shared" si="247"/>
        <v>83.942857142857136</v>
      </c>
      <c r="P2655" t="b">
        <v>0</v>
      </c>
      <c r="Q2655" t="s">
        <v>8301</v>
      </c>
      <c r="R2655" t="str">
        <f t="shared" si="248"/>
        <v>technology</v>
      </c>
      <c r="S2655" t="str">
        <f t="shared" si="249"/>
        <v>space exploration</v>
      </c>
      <c r="T2655">
        <v>1402632000</v>
      </c>
      <c r="U2655">
        <v>1399909127</v>
      </c>
      <c r="V2655" s="9">
        <f t="shared" si="250"/>
        <v>41771.651932870373</v>
      </c>
      <c r="W2655" s="10">
        <f t="shared" si="251"/>
        <v>41803.166666666664</v>
      </c>
    </row>
    <row r="2656" spans="1:23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>
        <f t="shared" si="246"/>
        <v>5.1000000000000004E-2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51</v>
      </c>
      <c r="N2656">
        <v>6</v>
      </c>
      <c r="O2656">
        <f t="shared" si="247"/>
        <v>8.5</v>
      </c>
      <c r="P2656" t="b">
        <v>0</v>
      </c>
      <c r="Q2656" t="s">
        <v>8301</v>
      </c>
      <c r="R2656" t="str">
        <f t="shared" si="248"/>
        <v>technology</v>
      </c>
      <c r="S2656" t="str">
        <f t="shared" si="249"/>
        <v>space exploration</v>
      </c>
      <c r="T2656">
        <v>1429622726</v>
      </c>
      <c r="U2656">
        <v>1424442326</v>
      </c>
      <c r="V2656" s="9">
        <f t="shared" si="250"/>
        <v>42055.600995370376</v>
      </c>
      <c r="W2656" s="10">
        <f t="shared" si="251"/>
        <v>42115.559328703705</v>
      </c>
    </row>
    <row r="2657" spans="1:23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>
        <f t="shared" si="246"/>
        <v>21.033333333333335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3155</v>
      </c>
      <c r="N2657">
        <v>43</v>
      </c>
      <c r="O2657">
        <f t="shared" si="247"/>
        <v>73.372093023255815</v>
      </c>
      <c r="P2657" t="b">
        <v>0</v>
      </c>
      <c r="Q2657" t="s">
        <v>8301</v>
      </c>
      <c r="R2657" t="str">
        <f t="shared" si="248"/>
        <v>technology</v>
      </c>
      <c r="S2657" t="str">
        <f t="shared" si="249"/>
        <v>space exploration</v>
      </c>
      <c r="T2657">
        <v>1455048000</v>
      </c>
      <c r="U2657">
        <v>1452631647</v>
      </c>
      <c r="V2657" s="9">
        <f t="shared" si="250"/>
        <v>42381.866284722222</v>
      </c>
      <c r="W2657" s="10">
        <f t="shared" si="251"/>
        <v>42409.833333333328</v>
      </c>
    </row>
    <row r="2658" spans="1:23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>
        <f t="shared" si="246"/>
        <v>11.436666666666667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17155</v>
      </c>
      <c r="N2658">
        <v>152</v>
      </c>
      <c r="O2658">
        <f t="shared" si="247"/>
        <v>112.86184210526316</v>
      </c>
      <c r="P2658" t="b">
        <v>0</v>
      </c>
      <c r="Q2658" t="s">
        <v>8301</v>
      </c>
      <c r="R2658" t="str">
        <f t="shared" si="248"/>
        <v>technology</v>
      </c>
      <c r="S2658" t="str">
        <f t="shared" si="249"/>
        <v>space exploration</v>
      </c>
      <c r="T2658">
        <v>1489345200</v>
      </c>
      <c r="U2658">
        <v>1485966688</v>
      </c>
      <c r="V2658" s="9">
        <f t="shared" si="250"/>
        <v>42767.688518518517</v>
      </c>
      <c r="W2658" s="10">
        <f t="shared" si="251"/>
        <v>42806.791666666672</v>
      </c>
    </row>
    <row r="2659" spans="1:23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>
        <f t="shared" si="246"/>
        <v>18.737933333333334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5621.38</v>
      </c>
      <c r="N2659">
        <v>59</v>
      </c>
      <c r="O2659">
        <f t="shared" si="247"/>
        <v>95.277627118644077</v>
      </c>
      <c r="P2659" t="b">
        <v>0</v>
      </c>
      <c r="Q2659" t="s">
        <v>8301</v>
      </c>
      <c r="R2659" t="str">
        <f t="shared" si="248"/>
        <v>technology</v>
      </c>
      <c r="S2659" t="str">
        <f t="shared" si="249"/>
        <v>space exploration</v>
      </c>
      <c r="T2659">
        <v>1470187800</v>
      </c>
      <c r="U2659">
        <v>1467325053</v>
      </c>
      <c r="V2659" s="9">
        <f t="shared" si="250"/>
        <v>42551.928854166668</v>
      </c>
      <c r="W2659" s="10">
        <f t="shared" si="251"/>
        <v>42585.0625</v>
      </c>
    </row>
    <row r="2660" spans="1:23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>
        <f t="shared" si="246"/>
        <v>9.285714285714286E-2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91</v>
      </c>
      <c r="N2660">
        <v>4</v>
      </c>
      <c r="O2660">
        <f t="shared" si="247"/>
        <v>22.75</v>
      </c>
      <c r="P2660" t="b">
        <v>0</v>
      </c>
      <c r="Q2660" t="s">
        <v>8301</v>
      </c>
      <c r="R2660" t="str">
        <f t="shared" si="248"/>
        <v>technology</v>
      </c>
      <c r="S2660" t="str">
        <f t="shared" si="249"/>
        <v>space exploration</v>
      </c>
      <c r="T2660">
        <v>1469913194</v>
      </c>
      <c r="U2660">
        <v>1467321194</v>
      </c>
      <c r="V2660" s="9">
        <f t="shared" si="250"/>
        <v>42551.884189814817</v>
      </c>
      <c r="W2660" s="10">
        <f t="shared" si="251"/>
        <v>42581.884189814817</v>
      </c>
    </row>
    <row r="2661" spans="1:23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>
        <f t="shared" si="246"/>
        <v>2.7204081632653061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1333</v>
      </c>
      <c r="N2661">
        <v>10</v>
      </c>
      <c r="O2661">
        <f t="shared" si="247"/>
        <v>133.30000000000001</v>
      </c>
      <c r="P2661" t="b">
        <v>0</v>
      </c>
      <c r="Q2661" t="s">
        <v>8301</v>
      </c>
      <c r="R2661" t="str">
        <f t="shared" si="248"/>
        <v>technology</v>
      </c>
      <c r="S2661" t="str">
        <f t="shared" si="249"/>
        <v>space exploration</v>
      </c>
      <c r="T2661">
        <v>1429321210</v>
      </c>
      <c r="U2661">
        <v>1426729210</v>
      </c>
      <c r="V2661" s="9">
        <f t="shared" si="250"/>
        <v>42082.069560185191</v>
      </c>
      <c r="W2661" s="10">
        <f t="shared" si="251"/>
        <v>42112.069560185191</v>
      </c>
    </row>
    <row r="2662" spans="1:23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>
        <f t="shared" si="246"/>
        <v>9.5000000000000001E-2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19</v>
      </c>
      <c r="N2662">
        <v>5</v>
      </c>
      <c r="O2662">
        <f t="shared" si="247"/>
        <v>3.8</v>
      </c>
      <c r="P2662" t="b">
        <v>0</v>
      </c>
      <c r="Q2662" t="s">
        <v>8301</v>
      </c>
      <c r="R2662" t="str">
        <f t="shared" si="248"/>
        <v>technology</v>
      </c>
      <c r="S2662" t="str">
        <f t="shared" si="249"/>
        <v>space exploration</v>
      </c>
      <c r="T2662">
        <v>1448388418</v>
      </c>
      <c r="U2662">
        <v>1443200818</v>
      </c>
      <c r="V2662" s="9">
        <f t="shared" si="250"/>
        <v>42272.713171296295</v>
      </c>
      <c r="W2662" s="10">
        <f t="shared" si="251"/>
        <v>42332.754837962959</v>
      </c>
    </row>
    <row r="2663" spans="1:23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>
        <f t="shared" si="246"/>
        <v>102.89999999999999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5145</v>
      </c>
      <c r="N2663">
        <v>60</v>
      </c>
      <c r="O2663">
        <f t="shared" si="247"/>
        <v>85.75</v>
      </c>
      <c r="P2663" t="b">
        <v>1</v>
      </c>
      <c r="Q2663" t="s">
        <v>8302</v>
      </c>
      <c r="R2663" t="str">
        <f t="shared" si="248"/>
        <v>technology</v>
      </c>
      <c r="S2663" t="str">
        <f t="shared" si="249"/>
        <v>makerspaces</v>
      </c>
      <c r="T2663">
        <v>1382742010</v>
      </c>
      <c r="U2663">
        <v>1380150010</v>
      </c>
      <c r="V2663" s="9">
        <f t="shared" si="250"/>
        <v>41542.958449074074</v>
      </c>
      <c r="W2663" s="10">
        <f t="shared" si="251"/>
        <v>41572.958449074074</v>
      </c>
    </row>
    <row r="2664" spans="1:23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>
        <f t="shared" si="246"/>
        <v>106.80000000000001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21360</v>
      </c>
      <c r="N2664">
        <v>80</v>
      </c>
      <c r="O2664">
        <f t="shared" si="247"/>
        <v>267</v>
      </c>
      <c r="P2664" t="b">
        <v>1</v>
      </c>
      <c r="Q2664" t="s">
        <v>8302</v>
      </c>
      <c r="R2664" t="str">
        <f t="shared" si="248"/>
        <v>technology</v>
      </c>
      <c r="S2664" t="str">
        <f t="shared" si="249"/>
        <v>makerspaces</v>
      </c>
      <c r="T2664">
        <v>1440179713</v>
      </c>
      <c r="U2664">
        <v>1437587713</v>
      </c>
      <c r="V2664" s="9">
        <f t="shared" si="250"/>
        <v>42207.746678240743</v>
      </c>
      <c r="W2664" s="10">
        <f t="shared" si="251"/>
        <v>42237.746678240743</v>
      </c>
    </row>
    <row r="2665" spans="1:23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>
        <f t="shared" si="246"/>
        <v>104.59625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20919.25</v>
      </c>
      <c r="N2665">
        <v>56</v>
      </c>
      <c r="O2665">
        <f t="shared" si="247"/>
        <v>373.55803571428572</v>
      </c>
      <c r="P2665" t="b">
        <v>1</v>
      </c>
      <c r="Q2665" t="s">
        <v>8302</v>
      </c>
      <c r="R2665" t="str">
        <f t="shared" si="248"/>
        <v>technology</v>
      </c>
      <c r="S2665" t="str">
        <f t="shared" si="249"/>
        <v>makerspaces</v>
      </c>
      <c r="T2665">
        <v>1441378800</v>
      </c>
      <c r="U2665">
        <v>1438873007</v>
      </c>
      <c r="V2665" s="9">
        <f t="shared" si="250"/>
        <v>42222.622766203705</v>
      </c>
      <c r="W2665" s="10">
        <f t="shared" si="251"/>
        <v>42251.625</v>
      </c>
    </row>
    <row r="2666" spans="1:23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>
        <f t="shared" si="246"/>
        <v>103.42857142857143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18100</v>
      </c>
      <c r="N2666">
        <v>104</v>
      </c>
      <c r="O2666">
        <f t="shared" si="247"/>
        <v>174.03846153846155</v>
      </c>
      <c r="P2666" t="b">
        <v>1</v>
      </c>
      <c r="Q2666" t="s">
        <v>8302</v>
      </c>
      <c r="R2666" t="str">
        <f t="shared" si="248"/>
        <v>technology</v>
      </c>
      <c r="S2666" t="str">
        <f t="shared" si="249"/>
        <v>makerspaces</v>
      </c>
      <c r="T2666">
        <v>1449644340</v>
      </c>
      <c r="U2666">
        <v>1446683797</v>
      </c>
      <c r="V2666" s="9">
        <f t="shared" si="250"/>
        <v>42313.02542824074</v>
      </c>
      <c r="W2666" s="10">
        <f t="shared" si="251"/>
        <v>42347.290972222225</v>
      </c>
    </row>
    <row r="2667" spans="1:23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>
        <f t="shared" si="246"/>
        <v>123.14285714285715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4310</v>
      </c>
      <c r="N2667">
        <v>46</v>
      </c>
      <c r="O2667">
        <f t="shared" si="247"/>
        <v>93.695652173913047</v>
      </c>
      <c r="P2667" t="b">
        <v>1</v>
      </c>
      <c r="Q2667" t="s">
        <v>8302</v>
      </c>
      <c r="R2667" t="str">
        <f t="shared" si="248"/>
        <v>technology</v>
      </c>
      <c r="S2667" t="str">
        <f t="shared" si="249"/>
        <v>makerspaces</v>
      </c>
      <c r="T2667">
        <v>1430774974</v>
      </c>
      <c r="U2667">
        <v>1426886974</v>
      </c>
      <c r="V2667" s="9">
        <f t="shared" si="250"/>
        <v>42083.895532407405</v>
      </c>
      <c r="W2667" s="10">
        <f t="shared" si="251"/>
        <v>42128.895532407405</v>
      </c>
    </row>
    <row r="2668" spans="1:23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>
        <f t="shared" si="246"/>
        <v>159.29509999999999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15929.51</v>
      </c>
      <c r="N2668">
        <v>206</v>
      </c>
      <c r="O2668">
        <f t="shared" si="247"/>
        <v>77.327718446601949</v>
      </c>
      <c r="P2668" t="b">
        <v>1</v>
      </c>
      <c r="Q2668" t="s">
        <v>8302</v>
      </c>
      <c r="R2668" t="str">
        <f t="shared" si="248"/>
        <v>technology</v>
      </c>
      <c r="S2668" t="str">
        <f t="shared" si="249"/>
        <v>makerspaces</v>
      </c>
      <c r="T2668">
        <v>1443214800</v>
      </c>
      <c r="U2668">
        <v>1440008439</v>
      </c>
      <c r="V2668" s="9">
        <f t="shared" si="250"/>
        <v>42235.764340277776</v>
      </c>
      <c r="W2668" s="10">
        <f t="shared" si="251"/>
        <v>42272.875</v>
      </c>
    </row>
    <row r="2669" spans="1:23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>
        <f t="shared" si="246"/>
        <v>110.66666666666667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1660</v>
      </c>
      <c r="N2669">
        <v>18</v>
      </c>
      <c r="O2669">
        <f t="shared" si="247"/>
        <v>92.222222222222229</v>
      </c>
      <c r="P2669" t="b">
        <v>1</v>
      </c>
      <c r="Q2669" t="s">
        <v>8302</v>
      </c>
      <c r="R2669" t="str">
        <f t="shared" si="248"/>
        <v>technology</v>
      </c>
      <c r="S2669" t="str">
        <f t="shared" si="249"/>
        <v>makerspaces</v>
      </c>
      <c r="T2669">
        <v>1455142416</v>
      </c>
      <c r="U2669">
        <v>1452550416</v>
      </c>
      <c r="V2669" s="9">
        <f t="shared" si="250"/>
        <v>42380.926111111112</v>
      </c>
      <c r="W2669" s="10">
        <f t="shared" si="251"/>
        <v>42410.926111111112</v>
      </c>
    </row>
    <row r="2670" spans="1:23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>
        <f t="shared" si="246"/>
        <v>170.70000000000002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1707</v>
      </c>
      <c r="N2670">
        <v>28</v>
      </c>
      <c r="O2670">
        <f t="shared" si="247"/>
        <v>60.964285714285715</v>
      </c>
      <c r="P2670" t="b">
        <v>1</v>
      </c>
      <c r="Q2670" t="s">
        <v>8302</v>
      </c>
      <c r="R2670" t="str">
        <f t="shared" si="248"/>
        <v>technology</v>
      </c>
      <c r="S2670" t="str">
        <f t="shared" si="249"/>
        <v>makerspaces</v>
      </c>
      <c r="T2670">
        <v>1447079520</v>
      </c>
      <c r="U2670">
        <v>1443449265</v>
      </c>
      <c r="V2670" s="9">
        <f t="shared" si="250"/>
        <v>42275.588715277772</v>
      </c>
      <c r="W2670" s="10">
        <f t="shared" si="251"/>
        <v>42317.60555555555</v>
      </c>
    </row>
    <row r="2671" spans="1:23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>
        <f t="shared" si="246"/>
        <v>125.125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1001</v>
      </c>
      <c r="N2671">
        <v>11</v>
      </c>
      <c r="O2671">
        <f t="shared" si="247"/>
        <v>91</v>
      </c>
      <c r="P2671" t="b">
        <v>1</v>
      </c>
      <c r="Q2671" t="s">
        <v>8302</v>
      </c>
      <c r="R2671" t="str">
        <f t="shared" si="248"/>
        <v>technology</v>
      </c>
      <c r="S2671" t="str">
        <f t="shared" si="249"/>
        <v>makerspaces</v>
      </c>
      <c r="T2671">
        <v>1452387096</v>
      </c>
      <c r="U2671">
        <v>1447203096</v>
      </c>
      <c r="V2671" s="9">
        <f t="shared" si="250"/>
        <v>42319.035833333335</v>
      </c>
      <c r="W2671" s="10">
        <f t="shared" si="251"/>
        <v>42379.035833333335</v>
      </c>
    </row>
    <row r="2672" spans="1:23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>
        <f t="shared" si="246"/>
        <v>6.4158609339642041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2495</v>
      </c>
      <c r="N2672">
        <v>60</v>
      </c>
      <c r="O2672">
        <f t="shared" si="247"/>
        <v>41.583333333333336</v>
      </c>
      <c r="P2672" t="b">
        <v>0</v>
      </c>
      <c r="Q2672" t="s">
        <v>8302</v>
      </c>
      <c r="R2672" t="str">
        <f t="shared" si="248"/>
        <v>technology</v>
      </c>
      <c r="S2672" t="str">
        <f t="shared" si="249"/>
        <v>makerspaces</v>
      </c>
      <c r="T2672">
        <v>1406593780</v>
      </c>
      <c r="U2672">
        <v>1404174580</v>
      </c>
      <c r="V2672" s="9">
        <f t="shared" si="250"/>
        <v>41821.020601851851</v>
      </c>
      <c r="W2672" s="10">
        <f t="shared" si="251"/>
        <v>41849.020601851851</v>
      </c>
    </row>
    <row r="2673" spans="1:23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>
        <f t="shared" si="246"/>
        <v>11.343999999999999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2836</v>
      </c>
      <c r="N2673">
        <v>84</v>
      </c>
      <c r="O2673">
        <f t="shared" si="247"/>
        <v>33.761904761904759</v>
      </c>
      <c r="P2673" t="b">
        <v>0</v>
      </c>
      <c r="Q2673" t="s">
        <v>8302</v>
      </c>
      <c r="R2673" t="str">
        <f t="shared" si="248"/>
        <v>technology</v>
      </c>
      <c r="S2673" t="str">
        <f t="shared" si="249"/>
        <v>makerspaces</v>
      </c>
      <c r="T2673">
        <v>1419017880</v>
      </c>
      <c r="U2673">
        <v>1416419916</v>
      </c>
      <c r="V2673" s="9">
        <f t="shared" si="250"/>
        <v>41962.749027777783</v>
      </c>
      <c r="W2673" s="10">
        <f t="shared" si="251"/>
        <v>41992.818055555559</v>
      </c>
    </row>
    <row r="2674" spans="1:23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>
        <f t="shared" si="246"/>
        <v>33.19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3319</v>
      </c>
      <c r="N2674">
        <v>47</v>
      </c>
      <c r="O2674">
        <f t="shared" si="247"/>
        <v>70.61702127659575</v>
      </c>
      <c r="P2674" t="b">
        <v>0</v>
      </c>
      <c r="Q2674" t="s">
        <v>8302</v>
      </c>
      <c r="R2674" t="str">
        <f t="shared" si="248"/>
        <v>technology</v>
      </c>
      <c r="S2674" t="str">
        <f t="shared" si="249"/>
        <v>makerspaces</v>
      </c>
      <c r="T2674">
        <v>1451282400</v>
      </c>
      <c r="U2674">
        <v>1449436390</v>
      </c>
      <c r="V2674" s="9">
        <f t="shared" si="250"/>
        <v>42344.884143518517</v>
      </c>
      <c r="W2674" s="10">
        <f t="shared" si="251"/>
        <v>42366.25</v>
      </c>
    </row>
    <row r="2675" spans="1:23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>
        <f t="shared" si="246"/>
        <v>27.58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11032</v>
      </c>
      <c r="N2675">
        <v>66</v>
      </c>
      <c r="O2675">
        <f t="shared" si="247"/>
        <v>167.15151515151516</v>
      </c>
      <c r="P2675" t="b">
        <v>0</v>
      </c>
      <c r="Q2675" t="s">
        <v>8302</v>
      </c>
      <c r="R2675" t="str">
        <f t="shared" si="248"/>
        <v>technology</v>
      </c>
      <c r="S2675" t="str">
        <f t="shared" si="249"/>
        <v>makerspaces</v>
      </c>
      <c r="T2675">
        <v>1414622700</v>
      </c>
      <c r="U2675">
        <v>1412081999</v>
      </c>
      <c r="V2675" s="9">
        <f t="shared" si="250"/>
        <v>41912.541655092595</v>
      </c>
      <c r="W2675" s="10">
        <f t="shared" si="251"/>
        <v>41941.947916666664</v>
      </c>
    </row>
    <row r="2676" spans="1:23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>
        <f t="shared" si="246"/>
        <v>62.839999999999996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21994</v>
      </c>
      <c r="N2676">
        <v>171</v>
      </c>
      <c r="O2676">
        <f t="shared" si="247"/>
        <v>128.61988304093566</v>
      </c>
      <c r="P2676" t="b">
        <v>0</v>
      </c>
      <c r="Q2676" t="s">
        <v>8302</v>
      </c>
      <c r="R2676" t="str">
        <f t="shared" si="248"/>
        <v>technology</v>
      </c>
      <c r="S2676" t="str">
        <f t="shared" si="249"/>
        <v>makerspaces</v>
      </c>
      <c r="T2676">
        <v>1467694740</v>
      </c>
      <c r="U2676">
        <v>1465398670</v>
      </c>
      <c r="V2676" s="9">
        <f t="shared" si="250"/>
        <v>42529.632754629631</v>
      </c>
      <c r="W2676" s="10">
        <f t="shared" si="251"/>
        <v>42556.207638888889</v>
      </c>
    </row>
    <row r="2677" spans="1:23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>
        <f t="shared" si="246"/>
        <v>7.5880000000000001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1897</v>
      </c>
      <c r="N2677">
        <v>29</v>
      </c>
      <c r="O2677">
        <f t="shared" si="247"/>
        <v>65.41379310344827</v>
      </c>
      <c r="P2677" t="b">
        <v>0</v>
      </c>
      <c r="Q2677" t="s">
        <v>8302</v>
      </c>
      <c r="R2677" t="str">
        <f t="shared" si="248"/>
        <v>technology</v>
      </c>
      <c r="S2677" t="str">
        <f t="shared" si="249"/>
        <v>makerspaces</v>
      </c>
      <c r="T2677">
        <v>1415655289</v>
      </c>
      <c r="U2677">
        <v>1413059689</v>
      </c>
      <c r="V2677" s="9">
        <f t="shared" si="250"/>
        <v>41923.857511574075</v>
      </c>
      <c r="W2677" s="10">
        <f t="shared" si="251"/>
        <v>41953.899178240739</v>
      </c>
    </row>
    <row r="2678" spans="1:23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>
        <f t="shared" si="246"/>
        <v>50.38095238095238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1058</v>
      </c>
      <c r="N2678">
        <v>9</v>
      </c>
      <c r="O2678">
        <f t="shared" si="247"/>
        <v>117.55555555555556</v>
      </c>
      <c r="P2678" t="b">
        <v>0</v>
      </c>
      <c r="Q2678" t="s">
        <v>8302</v>
      </c>
      <c r="R2678" t="str">
        <f t="shared" si="248"/>
        <v>technology</v>
      </c>
      <c r="S2678" t="str">
        <f t="shared" si="249"/>
        <v>makerspaces</v>
      </c>
      <c r="T2678">
        <v>1463929174</v>
      </c>
      <c r="U2678">
        <v>1461337174</v>
      </c>
      <c r="V2678" s="9">
        <f t="shared" si="250"/>
        <v>42482.624699074076</v>
      </c>
      <c r="W2678" s="10">
        <f t="shared" si="251"/>
        <v>42512.624699074076</v>
      </c>
    </row>
    <row r="2679" spans="1:23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>
        <f t="shared" si="246"/>
        <v>17.512820512820511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3415</v>
      </c>
      <c r="N2679">
        <v>27</v>
      </c>
      <c r="O2679">
        <f t="shared" si="247"/>
        <v>126.48148148148148</v>
      </c>
      <c r="P2679" t="b">
        <v>0</v>
      </c>
      <c r="Q2679" t="s">
        <v>8302</v>
      </c>
      <c r="R2679" t="str">
        <f t="shared" si="248"/>
        <v>technology</v>
      </c>
      <c r="S2679" t="str">
        <f t="shared" si="249"/>
        <v>makerspaces</v>
      </c>
      <c r="T2679">
        <v>1404348143</v>
      </c>
      <c r="U2679">
        <v>1401756143</v>
      </c>
      <c r="V2679" s="9">
        <f t="shared" si="250"/>
        <v>41793.029432870368</v>
      </c>
      <c r="W2679" s="10">
        <f t="shared" si="251"/>
        <v>41823.029432870368</v>
      </c>
    </row>
    <row r="2680" spans="1:23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>
        <f t="shared" si="246"/>
        <v>1.375E-2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1100</v>
      </c>
      <c r="N2680">
        <v>2</v>
      </c>
      <c r="O2680">
        <f t="shared" si="247"/>
        <v>550</v>
      </c>
      <c r="P2680" t="b">
        <v>0</v>
      </c>
      <c r="Q2680" t="s">
        <v>8302</v>
      </c>
      <c r="R2680" t="str">
        <f t="shared" si="248"/>
        <v>technology</v>
      </c>
      <c r="S2680" t="str">
        <f t="shared" si="249"/>
        <v>makerspaces</v>
      </c>
      <c r="T2680">
        <v>1443121765</v>
      </c>
      <c r="U2680">
        <v>1440529765</v>
      </c>
      <c r="V2680" s="9">
        <f t="shared" si="250"/>
        <v>42241.798206018517</v>
      </c>
      <c r="W2680" s="10">
        <f t="shared" si="251"/>
        <v>42271.798206018517</v>
      </c>
    </row>
    <row r="2681" spans="1:23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>
        <f t="shared" si="246"/>
        <v>0.33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132</v>
      </c>
      <c r="N2681">
        <v>3</v>
      </c>
      <c r="O2681">
        <f t="shared" si="247"/>
        <v>44</v>
      </c>
      <c r="P2681" t="b">
        <v>0</v>
      </c>
      <c r="Q2681" t="s">
        <v>8302</v>
      </c>
      <c r="R2681" t="str">
        <f t="shared" si="248"/>
        <v>technology</v>
      </c>
      <c r="S2681" t="str">
        <f t="shared" si="249"/>
        <v>makerspaces</v>
      </c>
      <c r="T2681">
        <v>1425081694</v>
      </c>
      <c r="U2681">
        <v>1422489694</v>
      </c>
      <c r="V2681" s="9">
        <f t="shared" si="250"/>
        <v>42033.001087962963</v>
      </c>
      <c r="W2681" s="10">
        <f t="shared" si="251"/>
        <v>42063.001087962963</v>
      </c>
    </row>
    <row r="2682" spans="1:23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>
        <f t="shared" si="246"/>
        <v>0.86250000000000004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276</v>
      </c>
      <c r="N2682">
        <v>4</v>
      </c>
      <c r="O2682">
        <f t="shared" si="247"/>
        <v>69</v>
      </c>
      <c r="P2682" t="b">
        <v>0</v>
      </c>
      <c r="Q2682" t="s">
        <v>8302</v>
      </c>
      <c r="R2682" t="str">
        <f t="shared" si="248"/>
        <v>technology</v>
      </c>
      <c r="S2682" t="str">
        <f t="shared" si="249"/>
        <v>makerspaces</v>
      </c>
      <c r="T2682">
        <v>1459915491</v>
      </c>
      <c r="U2682">
        <v>1457327091</v>
      </c>
      <c r="V2682" s="9">
        <f t="shared" si="250"/>
        <v>42436.211701388893</v>
      </c>
      <c r="W2682" s="10">
        <f t="shared" si="251"/>
        <v>42466.170034722221</v>
      </c>
    </row>
    <row r="2683" spans="1:23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>
        <f t="shared" si="246"/>
        <v>0.6875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55</v>
      </c>
      <c r="N2683">
        <v>2</v>
      </c>
      <c r="O2683">
        <f t="shared" si="247"/>
        <v>27.5</v>
      </c>
      <c r="P2683" t="b">
        <v>0</v>
      </c>
      <c r="Q2683" t="s">
        <v>8284</v>
      </c>
      <c r="R2683" t="str">
        <f t="shared" si="248"/>
        <v>food</v>
      </c>
      <c r="S2683" t="str">
        <f t="shared" si="249"/>
        <v>food trucks</v>
      </c>
      <c r="T2683">
        <v>1405027750</v>
      </c>
      <c r="U2683">
        <v>1402867750</v>
      </c>
      <c r="V2683" s="9">
        <f t="shared" si="250"/>
        <v>41805.895254629628</v>
      </c>
      <c r="W2683" s="10">
        <f t="shared" si="251"/>
        <v>41830.895254629628</v>
      </c>
    </row>
    <row r="2684" spans="1:23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>
        <f t="shared" si="246"/>
        <v>28.299999999999997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1698</v>
      </c>
      <c r="N2684">
        <v>20</v>
      </c>
      <c r="O2684">
        <f t="shared" si="247"/>
        <v>84.9</v>
      </c>
      <c r="P2684" t="b">
        <v>0</v>
      </c>
      <c r="Q2684" t="s">
        <v>8284</v>
      </c>
      <c r="R2684" t="str">
        <f t="shared" si="248"/>
        <v>food</v>
      </c>
      <c r="S2684" t="str">
        <f t="shared" si="249"/>
        <v>food trucks</v>
      </c>
      <c r="T2684">
        <v>1416635940</v>
      </c>
      <c r="U2684">
        <v>1413838540</v>
      </c>
      <c r="V2684" s="9">
        <f t="shared" si="250"/>
        <v>41932.871990740743</v>
      </c>
      <c r="W2684" s="10">
        <f t="shared" si="251"/>
        <v>41965.249305555553</v>
      </c>
    </row>
    <row r="2685" spans="1:23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>
        <f t="shared" si="246"/>
        <v>0.24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36</v>
      </c>
      <c r="N2685">
        <v>3</v>
      </c>
      <c r="O2685">
        <f t="shared" si="247"/>
        <v>12</v>
      </c>
      <c r="P2685" t="b">
        <v>0</v>
      </c>
      <c r="Q2685" t="s">
        <v>8284</v>
      </c>
      <c r="R2685" t="str">
        <f t="shared" si="248"/>
        <v>food</v>
      </c>
      <c r="S2685" t="str">
        <f t="shared" si="249"/>
        <v>food trucks</v>
      </c>
      <c r="T2685">
        <v>1425233240</v>
      </c>
      <c r="U2685">
        <v>1422641240</v>
      </c>
      <c r="V2685" s="9">
        <f t="shared" si="250"/>
        <v>42034.75509259259</v>
      </c>
      <c r="W2685" s="10">
        <f t="shared" si="251"/>
        <v>42064.75509259259</v>
      </c>
    </row>
    <row r="2686" spans="1:23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>
        <f t="shared" si="246"/>
        <v>1.1428571428571428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800</v>
      </c>
      <c r="N2686">
        <v>4</v>
      </c>
      <c r="O2686">
        <f t="shared" si="247"/>
        <v>200</v>
      </c>
      <c r="P2686" t="b">
        <v>0</v>
      </c>
      <c r="Q2686" t="s">
        <v>8284</v>
      </c>
      <c r="R2686" t="str">
        <f t="shared" si="248"/>
        <v>food</v>
      </c>
      <c r="S2686" t="str">
        <f t="shared" si="249"/>
        <v>food trucks</v>
      </c>
      <c r="T2686">
        <v>1407621425</v>
      </c>
      <c r="U2686">
        <v>1404165425</v>
      </c>
      <c r="V2686" s="9">
        <f t="shared" si="250"/>
        <v>41820.914641203701</v>
      </c>
      <c r="W2686" s="10">
        <f t="shared" si="251"/>
        <v>41860.914641203701</v>
      </c>
    </row>
    <row r="2687" spans="1:23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>
        <f t="shared" si="246"/>
        <v>0.02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10</v>
      </c>
      <c r="N2687">
        <v>1</v>
      </c>
      <c r="O2687">
        <f t="shared" si="247"/>
        <v>10</v>
      </c>
      <c r="P2687" t="b">
        <v>0</v>
      </c>
      <c r="Q2687" t="s">
        <v>8284</v>
      </c>
      <c r="R2687" t="str">
        <f t="shared" si="248"/>
        <v>food</v>
      </c>
      <c r="S2687" t="str">
        <f t="shared" si="249"/>
        <v>food trucks</v>
      </c>
      <c r="T2687">
        <v>1430149330</v>
      </c>
      <c r="U2687">
        <v>1424968930</v>
      </c>
      <c r="V2687" s="9">
        <f t="shared" si="250"/>
        <v>42061.69594907407</v>
      </c>
      <c r="W2687" s="10">
        <f t="shared" si="251"/>
        <v>42121.654282407413</v>
      </c>
    </row>
    <row r="2688" spans="1:23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>
        <f t="shared" si="246"/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>
        <v>0</v>
      </c>
      <c r="O2688" t="e">
        <f t="shared" si="247"/>
        <v>#DIV/0!</v>
      </c>
      <c r="P2688" t="b">
        <v>0</v>
      </c>
      <c r="Q2688" t="s">
        <v>8284</v>
      </c>
      <c r="R2688" t="str">
        <f t="shared" si="248"/>
        <v>food</v>
      </c>
      <c r="S2688" t="str">
        <f t="shared" si="249"/>
        <v>food trucks</v>
      </c>
      <c r="T2688">
        <v>1412119423</v>
      </c>
      <c r="U2688">
        <v>1410391423</v>
      </c>
      <c r="V2688" s="9">
        <f t="shared" si="250"/>
        <v>41892.974803240737</v>
      </c>
      <c r="W2688" s="10">
        <f t="shared" si="251"/>
        <v>41912.974803240737</v>
      </c>
    </row>
    <row r="2689" spans="1:23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>
        <f t="shared" si="246"/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>
        <v>0</v>
      </c>
      <c r="O2689" t="e">
        <f t="shared" si="247"/>
        <v>#DIV/0!</v>
      </c>
      <c r="P2689" t="b">
        <v>0</v>
      </c>
      <c r="Q2689" t="s">
        <v>8284</v>
      </c>
      <c r="R2689" t="str">
        <f t="shared" si="248"/>
        <v>food</v>
      </c>
      <c r="S2689" t="str">
        <f t="shared" si="249"/>
        <v>food trucks</v>
      </c>
      <c r="T2689">
        <v>1435591318</v>
      </c>
      <c r="U2689">
        <v>1432999318</v>
      </c>
      <c r="V2689" s="9">
        <f t="shared" si="250"/>
        <v>42154.64025462963</v>
      </c>
      <c r="W2689" s="10">
        <f t="shared" si="251"/>
        <v>42184.64025462963</v>
      </c>
    </row>
    <row r="2690" spans="1:23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>
        <f t="shared" si="246"/>
        <v>0.14799999999999999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74</v>
      </c>
      <c r="N2690">
        <v>14</v>
      </c>
      <c r="O2690">
        <f t="shared" si="247"/>
        <v>5.2857142857142856</v>
      </c>
      <c r="P2690" t="b">
        <v>0</v>
      </c>
      <c r="Q2690" t="s">
        <v>8284</v>
      </c>
      <c r="R2690" t="str">
        <f t="shared" si="248"/>
        <v>food</v>
      </c>
      <c r="S2690" t="str">
        <f t="shared" si="249"/>
        <v>food trucks</v>
      </c>
      <c r="T2690">
        <v>1424746800</v>
      </c>
      <c r="U2690">
        <v>1422067870</v>
      </c>
      <c r="V2690" s="9">
        <f t="shared" si="250"/>
        <v>42028.118865740747</v>
      </c>
      <c r="W2690" s="10">
        <f t="shared" si="251"/>
        <v>42059.125</v>
      </c>
    </row>
    <row r="2691" spans="1:23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>
        <f t="shared" ref="F2691:F2754" si="252">(E2691/D2691)*100</f>
        <v>2.8571428571428571E-3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>
        <v>1</v>
      </c>
      <c r="O2691">
        <f t="shared" ref="O2691:O2754" si="253">M2691/N2691</f>
        <v>1</v>
      </c>
      <c r="P2691" t="b">
        <v>0</v>
      </c>
      <c r="Q2691" t="s">
        <v>8284</v>
      </c>
      <c r="R2691" t="str">
        <f t="shared" ref="R2691:R2754" si="254">LEFT(Q2691,SEARCH("/",Q2691,1)-1)</f>
        <v>food</v>
      </c>
      <c r="S2691" t="str">
        <f t="shared" ref="S2691:S2754" si="255">RIGHT(Q2691,LEN(Q2691)-FIND("/",Q2691))</f>
        <v>food trucks</v>
      </c>
      <c r="T2691">
        <v>1469919890</v>
      </c>
      <c r="U2691">
        <v>1467327890</v>
      </c>
      <c r="V2691" s="9">
        <f t="shared" ref="V2691:V2754" si="256">(((U2691/60)/60)/24)+DATE(1970,1,1)</f>
        <v>42551.961689814809</v>
      </c>
      <c r="W2691" s="10">
        <f t="shared" ref="W2691:W2754" si="257">(((T2691/60)/60)/24)+DATE(1970,1,1)</f>
        <v>42581.961689814809</v>
      </c>
    </row>
    <row r="2692" spans="1:23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>
        <f t="shared" si="252"/>
        <v>10.7325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8586</v>
      </c>
      <c r="N2692">
        <v>118</v>
      </c>
      <c r="O2692">
        <f t="shared" si="253"/>
        <v>72.762711864406782</v>
      </c>
      <c r="P2692" t="b">
        <v>0</v>
      </c>
      <c r="Q2692" t="s">
        <v>8284</v>
      </c>
      <c r="R2692" t="str">
        <f t="shared" si="254"/>
        <v>food</v>
      </c>
      <c r="S2692" t="str">
        <f t="shared" si="255"/>
        <v>food trucks</v>
      </c>
      <c r="T2692">
        <v>1433298676</v>
      </c>
      <c r="U2692">
        <v>1429410676</v>
      </c>
      <c r="V2692" s="9">
        <f t="shared" si="256"/>
        <v>42113.105046296296</v>
      </c>
      <c r="W2692" s="10">
        <f t="shared" si="257"/>
        <v>42158.105046296296</v>
      </c>
    </row>
    <row r="2693" spans="1:23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>
        <f t="shared" si="252"/>
        <v>5.3846153846153842E-2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35</v>
      </c>
      <c r="N2693">
        <v>2</v>
      </c>
      <c r="O2693">
        <f t="shared" si="253"/>
        <v>17.5</v>
      </c>
      <c r="P2693" t="b">
        <v>0</v>
      </c>
      <c r="Q2693" t="s">
        <v>8284</v>
      </c>
      <c r="R2693" t="str">
        <f t="shared" si="254"/>
        <v>food</v>
      </c>
      <c r="S2693" t="str">
        <f t="shared" si="255"/>
        <v>food trucks</v>
      </c>
      <c r="T2693">
        <v>1431278557</v>
      </c>
      <c r="U2693">
        <v>1427390557</v>
      </c>
      <c r="V2693" s="9">
        <f t="shared" si="256"/>
        <v>42089.724039351851</v>
      </c>
      <c r="W2693" s="10">
        <f t="shared" si="257"/>
        <v>42134.724039351851</v>
      </c>
    </row>
    <row r="2694" spans="1:23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>
        <f t="shared" si="252"/>
        <v>0.7142857142857143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25</v>
      </c>
      <c r="N2694">
        <v>1</v>
      </c>
      <c r="O2694">
        <f t="shared" si="253"/>
        <v>25</v>
      </c>
      <c r="P2694" t="b">
        <v>0</v>
      </c>
      <c r="Q2694" t="s">
        <v>8284</v>
      </c>
      <c r="R2694" t="str">
        <f t="shared" si="254"/>
        <v>food</v>
      </c>
      <c r="S2694" t="str">
        <f t="shared" si="255"/>
        <v>food trucks</v>
      </c>
      <c r="T2694">
        <v>1427266860</v>
      </c>
      <c r="U2694">
        <v>1424678460</v>
      </c>
      <c r="V2694" s="9">
        <f t="shared" si="256"/>
        <v>42058.334027777775</v>
      </c>
      <c r="W2694" s="10">
        <f t="shared" si="257"/>
        <v>42088.292361111111</v>
      </c>
    </row>
    <row r="2695" spans="1:23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>
        <f t="shared" si="252"/>
        <v>0.8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40</v>
      </c>
      <c r="N2695">
        <v>3</v>
      </c>
      <c r="O2695">
        <f t="shared" si="253"/>
        <v>13.333333333333334</v>
      </c>
      <c r="P2695" t="b">
        <v>0</v>
      </c>
      <c r="Q2695" t="s">
        <v>8284</v>
      </c>
      <c r="R2695" t="str">
        <f t="shared" si="254"/>
        <v>food</v>
      </c>
      <c r="S2695" t="str">
        <f t="shared" si="255"/>
        <v>food trucks</v>
      </c>
      <c r="T2695">
        <v>1407899966</v>
      </c>
      <c r="U2695">
        <v>1405307966</v>
      </c>
      <c r="V2695" s="9">
        <f t="shared" si="256"/>
        <v>41834.138495370367</v>
      </c>
      <c r="W2695" s="10">
        <f t="shared" si="257"/>
        <v>41864.138495370367</v>
      </c>
    </row>
    <row r="2696" spans="1:23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>
        <f t="shared" si="252"/>
        <v>3.3333333333333335E-3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>
        <v>1</v>
      </c>
      <c r="O2696">
        <f t="shared" si="253"/>
        <v>1</v>
      </c>
      <c r="P2696" t="b">
        <v>0</v>
      </c>
      <c r="Q2696" t="s">
        <v>8284</v>
      </c>
      <c r="R2696" t="str">
        <f t="shared" si="254"/>
        <v>food</v>
      </c>
      <c r="S2696" t="str">
        <f t="shared" si="255"/>
        <v>food trucks</v>
      </c>
      <c r="T2696">
        <v>1411701739</v>
      </c>
      <c r="U2696">
        <v>1409109739</v>
      </c>
      <c r="V2696" s="9">
        <f t="shared" si="256"/>
        <v>41878.140497685185</v>
      </c>
      <c r="W2696" s="10">
        <f t="shared" si="257"/>
        <v>41908.140497685185</v>
      </c>
    </row>
    <row r="2697" spans="1:23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>
        <f t="shared" si="252"/>
        <v>0.47333333333333333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71</v>
      </c>
      <c r="N2697">
        <v>3</v>
      </c>
      <c r="O2697">
        <f t="shared" si="253"/>
        <v>23.666666666666668</v>
      </c>
      <c r="P2697" t="b">
        <v>0</v>
      </c>
      <c r="Q2697" t="s">
        <v>8284</v>
      </c>
      <c r="R2697" t="str">
        <f t="shared" si="254"/>
        <v>food</v>
      </c>
      <c r="S2697" t="str">
        <f t="shared" si="255"/>
        <v>food trucks</v>
      </c>
      <c r="T2697">
        <v>1428981718</v>
      </c>
      <c r="U2697">
        <v>1423801318</v>
      </c>
      <c r="V2697" s="9">
        <f t="shared" si="256"/>
        <v>42048.181921296295</v>
      </c>
      <c r="W2697" s="10">
        <f t="shared" si="257"/>
        <v>42108.14025462963</v>
      </c>
    </row>
    <row r="2698" spans="1:23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>
        <f t="shared" si="252"/>
        <v>5.65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3390</v>
      </c>
      <c r="N2698">
        <v>38</v>
      </c>
      <c r="O2698">
        <f t="shared" si="253"/>
        <v>89.21052631578948</v>
      </c>
      <c r="P2698" t="b">
        <v>0</v>
      </c>
      <c r="Q2698" t="s">
        <v>8284</v>
      </c>
      <c r="R2698" t="str">
        <f t="shared" si="254"/>
        <v>food</v>
      </c>
      <c r="S2698" t="str">
        <f t="shared" si="255"/>
        <v>food trucks</v>
      </c>
      <c r="T2698">
        <v>1419538560</v>
      </c>
      <c r="U2698">
        <v>1416600960</v>
      </c>
      <c r="V2698" s="9">
        <f t="shared" si="256"/>
        <v>41964.844444444447</v>
      </c>
      <c r="W2698" s="10">
        <f t="shared" si="257"/>
        <v>41998.844444444447</v>
      </c>
    </row>
    <row r="2699" spans="1:23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>
        <f t="shared" si="252"/>
        <v>26.35217391304348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6061</v>
      </c>
      <c r="N2699">
        <v>52</v>
      </c>
      <c r="O2699">
        <f t="shared" si="253"/>
        <v>116.55769230769231</v>
      </c>
      <c r="P2699" t="b">
        <v>0</v>
      </c>
      <c r="Q2699" t="s">
        <v>8284</v>
      </c>
      <c r="R2699" t="str">
        <f t="shared" si="254"/>
        <v>food</v>
      </c>
      <c r="S2699" t="str">
        <f t="shared" si="255"/>
        <v>food trucks</v>
      </c>
      <c r="T2699">
        <v>1438552800</v>
      </c>
      <c r="U2699">
        <v>1435876423</v>
      </c>
      <c r="V2699" s="9">
        <f t="shared" si="256"/>
        <v>42187.940081018518</v>
      </c>
      <c r="W2699" s="10">
        <f t="shared" si="257"/>
        <v>42218.916666666672</v>
      </c>
    </row>
    <row r="2700" spans="1:23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>
        <f t="shared" si="252"/>
        <v>0.325125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26.01</v>
      </c>
      <c r="N2700">
        <v>2</v>
      </c>
      <c r="O2700">
        <f t="shared" si="253"/>
        <v>13.005000000000001</v>
      </c>
      <c r="P2700" t="b">
        <v>0</v>
      </c>
      <c r="Q2700" t="s">
        <v>8284</v>
      </c>
      <c r="R2700" t="str">
        <f t="shared" si="254"/>
        <v>food</v>
      </c>
      <c r="S2700" t="str">
        <f t="shared" si="255"/>
        <v>food trucks</v>
      </c>
      <c r="T2700">
        <v>1403904808</v>
      </c>
      <c r="U2700">
        <v>1401312808</v>
      </c>
      <c r="V2700" s="9">
        <f t="shared" si="256"/>
        <v>41787.898240740738</v>
      </c>
      <c r="W2700" s="10">
        <f t="shared" si="257"/>
        <v>41817.898240740738</v>
      </c>
    </row>
    <row r="2701" spans="1:23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>
        <f t="shared" si="252"/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>
        <v>0</v>
      </c>
      <c r="O2701" t="e">
        <f t="shared" si="253"/>
        <v>#DIV/0!</v>
      </c>
      <c r="P2701" t="b">
        <v>0</v>
      </c>
      <c r="Q2701" t="s">
        <v>8284</v>
      </c>
      <c r="R2701" t="str">
        <f t="shared" si="254"/>
        <v>food</v>
      </c>
      <c r="S2701" t="str">
        <f t="shared" si="255"/>
        <v>food trucks</v>
      </c>
      <c r="T2701">
        <v>1407533463</v>
      </c>
      <c r="U2701">
        <v>1404941463</v>
      </c>
      <c r="V2701" s="9">
        <f t="shared" si="256"/>
        <v>41829.896562499998</v>
      </c>
      <c r="W2701" s="10">
        <f t="shared" si="257"/>
        <v>41859.896562499998</v>
      </c>
    </row>
    <row r="2702" spans="1:23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>
        <f t="shared" si="252"/>
        <v>0.7000700070007001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70</v>
      </c>
      <c r="N2702">
        <v>4</v>
      </c>
      <c r="O2702">
        <f t="shared" si="253"/>
        <v>17.5</v>
      </c>
      <c r="P2702" t="b">
        <v>0</v>
      </c>
      <c r="Q2702" t="s">
        <v>8284</v>
      </c>
      <c r="R2702" t="str">
        <f t="shared" si="254"/>
        <v>food</v>
      </c>
      <c r="S2702" t="str">
        <f t="shared" si="255"/>
        <v>food trucks</v>
      </c>
      <c r="T2702">
        <v>1411073972</v>
      </c>
      <c r="U2702">
        <v>1408481972</v>
      </c>
      <c r="V2702" s="9">
        <f t="shared" si="256"/>
        <v>41870.87467592593</v>
      </c>
      <c r="W2702" s="10">
        <f t="shared" si="257"/>
        <v>41900.87467592593</v>
      </c>
    </row>
    <row r="2703" spans="1:23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>
        <f t="shared" si="252"/>
        <v>46.176470588235297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1570</v>
      </c>
      <c r="N2703">
        <v>46</v>
      </c>
      <c r="O2703">
        <f t="shared" si="253"/>
        <v>34.130434782608695</v>
      </c>
      <c r="P2703" t="b">
        <v>0</v>
      </c>
      <c r="Q2703" t="s">
        <v>8303</v>
      </c>
      <c r="R2703" t="str">
        <f t="shared" si="254"/>
        <v>theater</v>
      </c>
      <c r="S2703" t="str">
        <f t="shared" si="255"/>
        <v>spaces</v>
      </c>
      <c r="T2703">
        <v>1491586534</v>
      </c>
      <c r="U2703">
        <v>1488911734</v>
      </c>
      <c r="V2703" s="9">
        <f t="shared" si="256"/>
        <v>42801.774699074071</v>
      </c>
      <c r="W2703" s="10">
        <f t="shared" si="257"/>
        <v>42832.733032407406</v>
      </c>
    </row>
    <row r="2704" spans="1:23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>
        <f t="shared" si="252"/>
        <v>34.410000000000004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3441</v>
      </c>
      <c r="N2704">
        <v>26</v>
      </c>
      <c r="O2704">
        <f t="shared" si="253"/>
        <v>132.34615384615384</v>
      </c>
      <c r="P2704" t="b">
        <v>0</v>
      </c>
      <c r="Q2704" t="s">
        <v>8303</v>
      </c>
      <c r="R2704" t="str">
        <f t="shared" si="254"/>
        <v>theater</v>
      </c>
      <c r="S2704" t="str">
        <f t="shared" si="255"/>
        <v>spaces</v>
      </c>
      <c r="T2704">
        <v>1491416077</v>
      </c>
      <c r="U2704">
        <v>1488827677</v>
      </c>
      <c r="V2704" s="9">
        <f t="shared" si="256"/>
        <v>42800.801817129628</v>
      </c>
      <c r="W2704" s="10">
        <f t="shared" si="257"/>
        <v>42830.760150462964</v>
      </c>
    </row>
    <row r="2705" spans="1:23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>
        <f t="shared" si="252"/>
        <v>103.75000000000001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41500</v>
      </c>
      <c r="N2705">
        <v>45</v>
      </c>
      <c r="O2705">
        <f t="shared" si="253"/>
        <v>922.22222222222217</v>
      </c>
      <c r="P2705" t="b">
        <v>0</v>
      </c>
      <c r="Q2705" t="s">
        <v>8303</v>
      </c>
      <c r="R2705" t="str">
        <f t="shared" si="254"/>
        <v>theater</v>
      </c>
      <c r="S2705" t="str">
        <f t="shared" si="255"/>
        <v>spaces</v>
      </c>
      <c r="T2705">
        <v>1490196830</v>
      </c>
      <c r="U2705">
        <v>1485016430</v>
      </c>
      <c r="V2705" s="9">
        <f t="shared" si="256"/>
        <v>42756.690162037034</v>
      </c>
      <c r="W2705" s="10">
        <f t="shared" si="257"/>
        <v>42816.648495370369</v>
      </c>
    </row>
    <row r="2706" spans="1:23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>
        <f t="shared" si="252"/>
        <v>6.0263157894736841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1145</v>
      </c>
      <c r="N2706">
        <v>7</v>
      </c>
      <c r="O2706">
        <f t="shared" si="253"/>
        <v>163.57142857142858</v>
      </c>
      <c r="P2706" t="b">
        <v>0</v>
      </c>
      <c r="Q2706" t="s">
        <v>8303</v>
      </c>
      <c r="R2706" t="str">
        <f t="shared" si="254"/>
        <v>theater</v>
      </c>
      <c r="S2706" t="str">
        <f t="shared" si="255"/>
        <v>spaces</v>
      </c>
      <c r="T2706">
        <v>1491421314</v>
      </c>
      <c r="U2706">
        <v>1487709714</v>
      </c>
      <c r="V2706" s="9">
        <f t="shared" si="256"/>
        <v>42787.862430555557</v>
      </c>
      <c r="W2706" s="10">
        <f t="shared" si="257"/>
        <v>42830.820763888885</v>
      </c>
    </row>
    <row r="2707" spans="1:23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>
        <f t="shared" si="252"/>
        <v>10.539393939393939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1739</v>
      </c>
      <c r="N2707">
        <v>8</v>
      </c>
      <c r="O2707">
        <f t="shared" si="253"/>
        <v>217.375</v>
      </c>
      <c r="P2707" t="b">
        <v>0</v>
      </c>
      <c r="Q2707" t="s">
        <v>8303</v>
      </c>
      <c r="R2707" t="str">
        <f t="shared" si="254"/>
        <v>theater</v>
      </c>
      <c r="S2707" t="str">
        <f t="shared" si="255"/>
        <v>spaces</v>
      </c>
      <c r="T2707">
        <v>1490389158</v>
      </c>
      <c r="U2707">
        <v>1486504758</v>
      </c>
      <c r="V2707" s="9">
        <f t="shared" si="256"/>
        <v>42773.916180555556</v>
      </c>
      <c r="W2707" s="10">
        <f t="shared" si="257"/>
        <v>42818.874513888892</v>
      </c>
    </row>
    <row r="2708" spans="1:23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>
        <f t="shared" si="252"/>
        <v>112.29714285714284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39304</v>
      </c>
      <c r="N2708">
        <v>263</v>
      </c>
      <c r="O2708">
        <f t="shared" si="253"/>
        <v>149.44486692015209</v>
      </c>
      <c r="P2708" t="b">
        <v>1</v>
      </c>
      <c r="Q2708" t="s">
        <v>8303</v>
      </c>
      <c r="R2708" t="str">
        <f t="shared" si="254"/>
        <v>theater</v>
      </c>
      <c r="S2708" t="str">
        <f t="shared" si="255"/>
        <v>spaces</v>
      </c>
      <c r="T2708">
        <v>1413442740</v>
      </c>
      <c r="U2708">
        <v>1410937483</v>
      </c>
      <c r="V2708" s="9">
        <f t="shared" si="256"/>
        <v>41899.294942129629</v>
      </c>
      <c r="W2708" s="10">
        <f t="shared" si="257"/>
        <v>41928.290972222225</v>
      </c>
    </row>
    <row r="2709" spans="1:23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>
        <f t="shared" si="252"/>
        <v>350.84462500000001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28067.57</v>
      </c>
      <c r="N2709">
        <v>394</v>
      </c>
      <c r="O2709">
        <f t="shared" si="253"/>
        <v>71.237487309644663</v>
      </c>
      <c r="P2709" t="b">
        <v>1</v>
      </c>
      <c r="Q2709" t="s">
        <v>8303</v>
      </c>
      <c r="R2709" t="str">
        <f t="shared" si="254"/>
        <v>theater</v>
      </c>
      <c r="S2709" t="str">
        <f t="shared" si="255"/>
        <v>spaces</v>
      </c>
      <c r="T2709">
        <v>1369637940</v>
      </c>
      <c r="U2709">
        <v>1367088443</v>
      </c>
      <c r="V2709" s="9">
        <f t="shared" si="256"/>
        <v>41391.782905092594</v>
      </c>
      <c r="W2709" s="10">
        <f t="shared" si="257"/>
        <v>41421.290972222225</v>
      </c>
    </row>
    <row r="2710" spans="1:23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>
        <f t="shared" si="252"/>
        <v>233.21535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46643.07</v>
      </c>
      <c r="N2710">
        <v>1049</v>
      </c>
      <c r="O2710">
        <f t="shared" si="253"/>
        <v>44.464318398474738</v>
      </c>
      <c r="P2710" t="b">
        <v>1</v>
      </c>
      <c r="Q2710" t="s">
        <v>8303</v>
      </c>
      <c r="R2710" t="str">
        <f t="shared" si="254"/>
        <v>theater</v>
      </c>
      <c r="S2710" t="str">
        <f t="shared" si="255"/>
        <v>spaces</v>
      </c>
      <c r="T2710">
        <v>1469119526</v>
      </c>
      <c r="U2710">
        <v>1463935526</v>
      </c>
      <c r="V2710" s="9">
        <f t="shared" si="256"/>
        <v>42512.698217592595</v>
      </c>
      <c r="W2710" s="10">
        <f t="shared" si="257"/>
        <v>42572.698217592595</v>
      </c>
    </row>
    <row r="2711" spans="1:23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>
        <f t="shared" si="252"/>
        <v>101.60599999999999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50803</v>
      </c>
      <c r="N2711">
        <v>308</v>
      </c>
      <c r="O2711">
        <f t="shared" si="253"/>
        <v>164.94480519480518</v>
      </c>
      <c r="P2711" t="b">
        <v>1</v>
      </c>
      <c r="Q2711" t="s">
        <v>8303</v>
      </c>
      <c r="R2711" t="str">
        <f t="shared" si="254"/>
        <v>theater</v>
      </c>
      <c r="S2711" t="str">
        <f t="shared" si="255"/>
        <v>spaces</v>
      </c>
      <c r="T2711">
        <v>1475553540</v>
      </c>
      <c r="U2711">
        <v>1472528141</v>
      </c>
      <c r="V2711" s="9">
        <f t="shared" si="256"/>
        <v>42612.149780092594</v>
      </c>
      <c r="W2711" s="10">
        <f t="shared" si="257"/>
        <v>42647.165972222225</v>
      </c>
    </row>
    <row r="2712" spans="1:23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>
        <f t="shared" si="252"/>
        <v>153.90035000000003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92340.21</v>
      </c>
      <c r="N2712">
        <v>1088</v>
      </c>
      <c r="O2712">
        <f t="shared" si="253"/>
        <v>84.871516544117654</v>
      </c>
      <c r="P2712" t="b">
        <v>1</v>
      </c>
      <c r="Q2712" t="s">
        <v>8303</v>
      </c>
      <c r="R2712" t="str">
        <f t="shared" si="254"/>
        <v>theater</v>
      </c>
      <c r="S2712" t="str">
        <f t="shared" si="255"/>
        <v>spaces</v>
      </c>
      <c r="T2712">
        <v>1407549600</v>
      </c>
      <c r="U2712">
        <v>1404797428</v>
      </c>
      <c r="V2712" s="9">
        <f t="shared" si="256"/>
        <v>41828.229490740741</v>
      </c>
      <c r="W2712" s="10">
        <f t="shared" si="257"/>
        <v>41860.083333333336</v>
      </c>
    </row>
    <row r="2713" spans="1:23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>
        <f t="shared" si="252"/>
        <v>100.7161125319693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3938</v>
      </c>
      <c r="N2713">
        <v>73</v>
      </c>
      <c r="O2713">
        <f t="shared" si="253"/>
        <v>53.945205479452056</v>
      </c>
      <c r="P2713" t="b">
        <v>1</v>
      </c>
      <c r="Q2713" t="s">
        <v>8303</v>
      </c>
      <c r="R2713" t="str">
        <f t="shared" si="254"/>
        <v>theater</v>
      </c>
      <c r="S2713" t="str">
        <f t="shared" si="255"/>
        <v>spaces</v>
      </c>
      <c r="T2713">
        <v>1403301660</v>
      </c>
      <c r="U2713">
        <v>1400694790</v>
      </c>
      <c r="V2713" s="9">
        <f t="shared" si="256"/>
        <v>41780.745254629634</v>
      </c>
      <c r="W2713" s="10">
        <f t="shared" si="257"/>
        <v>41810.917361111111</v>
      </c>
    </row>
    <row r="2714" spans="1:23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>
        <f t="shared" si="252"/>
        <v>131.38181818181818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7226</v>
      </c>
      <c r="N2714">
        <v>143</v>
      </c>
      <c r="O2714">
        <f t="shared" si="253"/>
        <v>50.531468531468533</v>
      </c>
      <c r="P2714" t="b">
        <v>1</v>
      </c>
      <c r="Q2714" t="s">
        <v>8303</v>
      </c>
      <c r="R2714" t="str">
        <f t="shared" si="254"/>
        <v>theater</v>
      </c>
      <c r="S2714" t="str">
        <f t="shared" si="255"/>
        <v>spaces</v>
      </c>
      <c r="T2714">
        <v>1373738400</v>
      </c>
      <c r="U2714">
        <v>1370568560</v>
      </c>
      <c r="V2714" s="9">
        <f t="shared" si="256"/>
        <v>41432.062037037038</v>
      </c>
      <c r="W2714" s="10">
        <f t="shared" si="257"/>
        <v>41468.75</v>
      </c>
    </row>
    <row r="2715" spans="1:23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>
        <f t="shared" si="252"/>
        <v>102.24133333333334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153362</v>
      </c>
      <c r="N2715">
        <v>1420</v>
      </c>
      <c r="O2715">
        <f t="shared" si="253"/>
        <v>108.00140845070422</v>
      </c>
      <c r="P2715" t="b">
        <v>1</v>
      </c>
      <c r="Q2715" t="s">
        <v>8303</v>
      </c>
      <c r="R2715" t="str">
        <f t="shared" si="254"/>
        <v>theater</v>
      </c>
      <c r="S2715" t="str">
        <f t="shared" si="255"/>
        <v>spaces</v>
      </c>
      <c r="T2715">
        <v>1450971684</v>
      </c>
      <c r="U2715">
        <v>1447515684</v>
      </c>
      <c r="V2715" s="9">
        <f t="shared" si="256"/>
        <v>42322.653749999998</v>
      </c>
      <c r="W2715" s="10">
        <f t="shared" si="257"/>
        <v>42362.653749999998</v>
      </c>
    </row>
    <row r="2716" spans="1:23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>
        <f t="shared" si="252"/>
        <v>116.35599999999999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29089</v>
      </c>
      <c r="N2716">
        <v>305</v>
      </c>
      <c r="O2716">
        <f t="shared" si="253"/>
        <v>95.373770491803285</v>
      </c>
      <c r="P2716" t="b">
        <v>1</v>
      </c>
      <c r="Q2716" t="s">
        <v>8303</v>
      </c>
      <c r="R2716" t="str">
        <f t="shared" si="254"/>
        <v>theater</v>
      </c>
      <c r="S2716" t="str">
        <f t="shared" si="255"/>
        <v>spaces</v>
      </c>
      <c r="T2716">
        <v>1476486000</v>
      </c>
      <c r="U2716">
        <v>1474040596</v>
      </c>
      <c r="V2716" s="9">
        <f t="shared" si="256"/>
        <v>42629.655046296291</v>
      </c>
      <c r="W2716" s="10">
        <f t="shared" si="257"/>
        <v>42657.958333333328</v>
      </c>
    </row>
    <row r="2717" spans="1:23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>
        <f t="shared" si="252"/>
        <v>264.62241666666665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31754.69</v>
      </c>
      <c r="N2717">
        <v>551</v>
      </c>
      <c r="O2717">
        <f t="shared" si="253"/>
        <v>57.631016333938291</v>
      </c>
      <c r="P2717" t="b">
        <v>1</v>
      </c>
      <c r="Q2717" t="s">
        <v>8303</v>
      </c>
      <c r="R2717" t="str">
        <f t="shared" si="254"/>
        <v>theater</v>
      </c>
      <c r="S2717" t="str">
        <f t="shared" si="255"/>
        <v>spaces</v>
      </c>
      <c r="T2717">
        <v>1456047228</v>
      </c>
      <c r="U2717">
        <v>1453109628</v>
      </c>
      <c r="V2717" s="9">
        <f t="shared" si="256"/>
        <v>42387.398472222223</v>
      </c>
      <c r="W2717" s="10">
        <f t="shared" si="257"/>
        <v>42421.398472222223</v>
      </c>
    </row>
    <row r="2718" spans="1:23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>
        <f t="shared" si="252"/>
        <v>119.98010000000001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11998.01</v>
      </c>
      <c r="N2718">
        <v>187</v>
      </c>
      <c r="O2718">
        <f t="shared" si="253"/>
        <v>64.160481283422456</v>
      </c>
      <c r="P2718" t="b">
        <v>1</v>
      </c>
      <c r="Q2718" t="s">
        <v>8303</v>
      </c>
      <c r="R2718" t="str">
        <f t="shared" si="254"/>
        <v>theater</v>
      </c>
      <c r="S2718" t="str">
        <f t="shared" si="255"/>
        <v>spaces</v>
      </c>
      <c r="T2718">
        <v>1444291193</v>
      </c>
      <c r="U2718">
        <v>1441699193</v>
      </c>
      <c r="V2718" s="9">
        <f t="shared" si="256"/>
        <v>42255.333252314813</v>
      </c>
      <c r="W2718" s="10">
        <f t="shared" si="257"/>
        <v>42285.333252314813</v>
      </c>
    </row>
    <row r="2719" spans="1:23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>
        <f t="shared" si="252"/>
        <v>120.10400000000001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30026</v>
      </c>
      <c r="N2719">
        <v>325</v>
      </c>
      <c r="O2719">
        <f t="shared" si="253"/>
        <v>92.387692307692305</v>
      </c>
      <c r="P2719" t="b">
        <v>1</v>
      </c>
      <c r="Q2719" t="s">
        <v>8303</v>
      </c>
      <c r="R2719" t="str">
        <f t="shared" si="254"/>
        <v>theater</v>
      </c>
      <c r="S2719" t="str">
        <f t="shared" si="255"/>
        <v>spaces</v>
      </c>
      <c r="T2719">
        <v>1417906649</v>
      </c>
      <c r="U2719">
        <v>1414015049</v>
      </c>
      <c r="V2719" s="9">
        <f t="shared" si="256"/>
        <v>41934.914918981485</v>
      </c>
      <c r="W2719" s="10">
        <f t="shared" si="257"/>
        <v>41979.956585648149</v>
      </c>
    </row>
    <row r="2720" spans="1:23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>
        <f t="shared" si="252"/>
        <v>103.58333333333334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18645</v>
      </c>
      <c r="N2720">
        <v>148</v>
      </c>
      <c r="O2720">
        <f t="shared" si="253"/>
        <v>125.97972972972973</v>
      </c>
      <c r="P2720" t="b">
        <v>1</v>
      </c>
      <c r="Q2720" t="s">
        <v>8303</v>
      </c>
      <c r="R2720" t="str">
        <f t="shared" si="254"/>
        <v>theater</v>
      </c>
      <c r="S2720" t="str">
        <f t="shared" si="255"/>
        <v>spaces</v>
      </c>
      <c r="T2720">
        <v>1462316400</v>
      </c>
      <c r="U2720">
        <v>1459865945</v>
      </c>
      <c r="V2720" s="9">
        <f t="shared" si="256"/>
        <v>42465.596585648149</v>
      </c>
      <c r="W2720" s="10">
        <f t="shared" si="257"/>
        <v>42493.958333333328</v>
      </c>
    </row>
    <row r="2721" spans="1:23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>
        <f t="shared" si="252"/>
        <v>108.83333333333334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6530</v>
      </c>
      <c r="N2721">
        <v>69</v>
      </c>
      <c r="O2721">
        <f t="shared" si="253"/>
        <v>94.637681159420296</v>
      </c>
      <c r="P2721" t="b">
        <v>1</v>
      </c>
      <c r="Q2721" t="s">
        <v>8303</v>
      </c>
      <c r="R2721" t="str">
        <f t="shared" si="254"/>
        <v>theater</v>
      </c>
      <c r="S2721" t="str">
        <f t="shared" si="255"/>
        <v>spaces</v>
      </c>
      <c r="T2721">
        <v>1460936694</v>
      </c>
      <c r="U2721">
        <v>1455756294</v>
      </c>
      <c r="V2721" s="9">
        <f t="shared" si="256"/>
        <v>42418.031180555554</v>
      </c>
      <c r="W2721" s="10">
        <f t="shared" si="257"/>
        <v>42477.989513888882</v>
      </c>
    </row>
    <row r="2722" spans="1:23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>
        <f t="shared" si="252"/>
        <v>118.12400000000001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29531</v>
      </c>
      <c r="N2722">
        <v>173</v>
      </c>
      <c r="O2722">
        <f t="shared" si="253"/>
        <v>170.69942196531792</v>
      </c>
      <c r="P2722" t="b">
        <v>1</v>
      </c>
      <c r="Q2722" t="s">
        <v>8303</v>
      </c>
      <c r="R2722" t="str">
        <f t="shared" si="254"/>
        <v>theater</v>
      </c>
      <c r="S2722" t="str">
        <f t="shared" si="255"/>
        <v>spaces</v>
      </c>
      <c r="T2722">
        <v>1478866253</v>
      </c>
      <c r="U2722">
        <v>1476270653</v>
      </c>
      <c r="V2722" s="9">
        <f t="shared" si="256"/>
        <v>42655.465891203698</v>
      </c>
      <c r="W2722" s="10">
        <f t="shared" si="257"/>
        <v>42685.507557870369</v>
      </c>
    </row>
    <row r="2723" spans="1:23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>
        <f t="shared" si="252"/>
        <v>1462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10965</v>
      </c>
      <c r="N2723">
        <v>269</v>
      </c>
      <c r="O2723">
        <f t="shared" si="253"/>
        <v>40.762081784386616</v>
      </c>
      <c r="P2723" t="b">
        <v>1</v>
      </c>
      <c r="Q2723" t="s">
        <v>8295</v>
      </c>
      <c r="R2723" t="str">
        <f t="shared" si="254"/>
        <v>technology</v>
      </c>
      <c r="S2723" t="str">
        <f t="shared" si="255"/>
        <v>hardware</v>
      </c>
      <c r="T2723">
        <v>1378494000</v>
      </c>
      <c r="U2723">
        <v>1375880598</v>
      </c>
      <c r="V2723" s="9">
        <f t="shared" si="256"/>
        <v>41493.543958333335</v>
      </c>
      <c r="W2723" s="10">
        <f t="shared" si="257"/>
        <v>41523.791666666664</v>
      </c>
    </row>
    <row r="2724" spans="1:23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>
        <f t="shared" si="252"/>
        <v>252.54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12627</v>
      </c>
      <c r="N2724">
        <v>185</v>
      </c>
      <c r="O2724">
        <f t="shared" si="253"/>
        <v>68.254054054054052</v>
      </c>
      <c r="P2724" t="b">
        <v>1</v>
      </c>
      <c r="Q2724" t="s">
        <v>8295</v>
      </c>
      <c r="R2724" t="str">
        <f t="shared" si="254"/>
        <v>technology</v>
      </c>
      <c r="S2724" t="str">
        <f t="shared" si="255"/>
        <v>hardware</v>
      </c>
      <c r="T2724">
        <v>1485722053</v>
      </c>
      <c r="U2724">
        <v>1480538053</v>
      </c>
      <c r="V2724" s="9">
        <f t="shared" si="256"/>
        <v>42704.857094907406</v>
      </c>
      <c r="W2724" s="10">
        <f t="shared" si="257"/>
        <v>42764.857094907406</v>
      </c>
    </row>
    <row r="2725" spans="1:23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>
        <f t="shared" si="252"/>
        <v>140.05000000000001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16806</v>
      </c>
      <c r="N2725">
        <v>176</v>
      </c>
      <c r="O2725">
        <f t="shared" si="253"/>
        <v>95.48863636363636</v>
      </c>
      <c r="P2725" t="b">
        <v>1</v>
      </c>
      <c r="Q2725" t="s">
        <v>8295</v>
      </c>
      <c r="R2725" t="str">
        <f t="shared" si="254"/>
        <v>technology</v>
      </c>
      <c r="S2725" t="str">
        <f t="shared" si="255"/>
        <v>hardware</v>
      </c>
      <c r="T2725">
        <v>1420060088</v>
      </c>
      <c r="U2725">
        <v>1414872488</v>
      </c>
      <c r="V2725" s="9">
        <f t="shared" si="256"/>
        <v>41944.83898148148</v>
      </c>
      <c r="W2725" s="10">
        <f t="shared" si="257"/>
        <v>42004.880648148144</v>
      </c>
    </row>
    <row r="2726" spans="1:23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>
        <f t="shared" si="252"/>
        <v>296.87520259319291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7326.88</v>
      </c>
      <c r="N2726">
        <v>1019</v>
      </c>
      <c r="O2726">
        <f t="shared" si="253"/>
        <v>7.1902649656526005</v>
      </c>
      <c r="P2726" t="b">
        <v>1</v>
      </c>
      <c r="Q2726" t="s">
        <v>8295</v>
      </c>
      <c r="R2726" t="str">
        <f t="shared" si="254"/>
        <v>technology</v>
      </c>
      <c r="S2726" t="str">
        <f t="shared" si="255"/>
        <v>hardware</v>
      </c>
      <c r="T2726">
        <v>1439625059</v>
      </c>
      <c r="U2726">
        <v>1436860259</v>
      </c>
      <c r="V2726" s="9">
        <f t="shared" si="256"/>
        <v>42199.32707175926</v>
      </c>
      <c r="W2726" s="10">
        <f t="shared" si="257"/>
        <v>42231.32707175926</v>
      </c>
    </row>
    <row r="2727" spans="1:23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>
        <f t="shared" si="252"/>
        <v>144.54249999999999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57817</v>
      </c>
      <c r="N2727">
        <v>113</v>
      </c>
      <c r="O2727">
        <f t="shared" si="253"/>
        <v>511.65486725663715</v>
      </c>
      <c r="P2727" t="b">
        <v>1</v>
      </c>
      <c r="Q2727" t="s">
        <v>8295</v>
      </c>
      <c r="R2727" t="str">
        <f t="shared" si="254"/>
        <v>technology</v>
      </c>
      <c r="S2727" t="str">
        <f t="shared" si="255"/>
        <v>hardware</v>
      </c>
      <c r="T2727">
        <v>1488390735</v>
      </c>
      <c r="U2727">
        <v>1484070735</v>
      </c>
      <c r="V2727" s="9">
        <f t="shared" si="256"/>
        <v>42745.744618055556</v>
      </c>
      <c r="W2727" s="10">
        <f t="shared" si="257"/>
        <v>42795.744618055556</v>
      </c>
    </row>
    <row r="2728" spans="1:23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>
        <f t="shared" si="252"/>
        <v>105.745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105745</v>
      </c>
      <c r="N2728">
        <v>404</v>
      </c>
      <c r="O2728">
        <f t="shared" si="253"/>
        <v>261.74504950495049</v>
      </c>
      <c r="P2728" t="b">
        <v>1</v>
      </c>
      <c r="Q2728" t="s">
        <v>8295</v>
      </c>
      <c r="R2728" t="str">
        <f t="shared" si="254"/>
        <v>technology</v>
      </c>
      <c r="S2728" t="str">
        <f t="shared" si="255"/>
        <v>hardware</v>
      </c>
      <c r="T2728">
        <v>1461333311</v>
      </c>
      <c r="U2728">
        <v>1458741311</v>
      </c>
      <c r="V2728" s="9">
        <f t="shared" si="256"/>
        <v>42452.579988425925</v>
      </c>
      <c r="W2728" s="10">
        <f t="shared" si="257"/>
        <v>42482.579988425925</v>
      </c>
    </row>
    <row r="2729" spans="1:23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>
        <f t="shared" si="252"/>
        <v>493.21000000000004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49321</v>
      </c>
      <c r="N2729">
        <v>707</v>
      </c>
      <c r="O2729">
        <f t="shared" si="253"/>
        <v>69.760961810466767</v>
      </c>
      <c r="P2729" t="b">
        <v>1</v>
      </c>
      <c r="Q2729" t="s">
        <v>8295</v>
      </c>
      <c r="R2729" t="str">
        <f t="shared" si="254"/>
        <v>technology</v>
      </c>
      <c r="S2729" t="str">
        <f t="shared" si="255"/>
        <v>hardware</v>
      </c>
      <c r="T2729">
        <v>1438964063</v>
      </c>
      <c r="U2729">
        <v>1436804063</v>
      </c>
      <c r="V2729" s="9">
        <f t="shared" si="256"/>
        <v>42198.676655092597</v>
      </c>
      <c r="W2729" s="10">
        <f t="shared" si="257"/>
        <v>42223.676655092597</v>
      </c>
    </row>
    <row r="2730" spans="1:23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>
        <f t="shared" si="252"/>
        <v>201.82666666666668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30274</v>
      </c>
      <c r="N2730">
        <v>392</v>
      </c>
      <c r="O2730">
        <f t="shared" si="253"/>
        <v>77.229591836734699</v>
      </c>
      <c r="P2730" t="b">
        <v>1</v>
      </c>
      <c r="Q2730" t="s">
        <v>8295</v>
      </c>
      <c r="R2730" t="str">
        <f t="shared" si="254"/>
        <v>technology</v>
      </c>
      <c r="S2730" t="str">
        <f t="shared" si="255"/>
        <v>hardware</v>
      </c>
      <c r="T2730">
        <v>1451485434</v>
      </c>
      <c r="U2730">
        <v>1448461434</v>
      </c>
      <c r="V2730" s="9">
        <f t="shared" si="256"/>
        <v>42333.59993055556</v>
      </c>
      <c r="W2730" s="10">
        <f t="shared" si="257"/>
        <v>42368.59993055556</v>
      </c>
    </row>
    <row r="2731" spans="1:23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>
        <f t="shared" si="252"/>
        <v>104.44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7833</v>
      </c>
      <c r="N2731">
        <v>23</v>
      </c>
      <c r="O2731">
        <f t="shared" si="253"/>
        <v>340.56521739130437</v>
      </c>
      <c r="P2731" t="b">
        <v>1</v>
      </c>
      <c r="Q2731" t="s">
        <v>8295</v>
      </c>
      <c r="R2731" t="str">
        <f t="shared" si="254"/>
        <v>technology</v>
      </c>
      <c r="S2731" t="str">
        <f t="shared" si="255"/>
        <v>hardware</v>
      </c>
      <c r="T2731">
        <v>1430459197</v>
      </c>
      <c r="U2731">
        <v>1427867197</v>
      </c>
      <c r="V2731" s="9">
        <f t="shared" si="256"/>
        <v>42095.240706018521</v>
      </c>
      <c r="W2731" s="10">
        <f t="shared" si="257"/>
        <v>42125.240706018521</v>
      </c>
    </row>
    <row r="2732" spans="1:23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>
        <f t="shared" si="252"/>
        <v>170.29262962962963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45979.01</v>
      </c>
      <c r="N2732">
        <v>682</v>
      </c>
      <c r="O2732">
        <f t="shared" si="253"/>
        <v>67.417903225806455</v>
      </c>
      <c r="P2732" t="b">
        <v>1</v>
      </c>
      <c r="Q2732" t="s">
        <v>8295</v>
      </c>
      <c r="R2732" t="str">
        <f t="shared" si="254"/>
        <v>technology</v>
      </c>
      <c r="S2732" t="str">
        <f t="shared" si="255"/>
        <v>hardware</v>
      </c>
      <c r="T2732">
        <v>1366635575</v>
      </c>
      <c r="U2732">
        <v>1363611575</v>
      </c>
      <c r="V2732" s="9">
        <f t="shared" si="256"/>
        <v>41351.541377314818</v>
      </c>
      <c r="W2732" s="10">
        <f t="shared" si="257"/>
        <v>41386.541377314818</v>
      </c>
    </row>
    <row r="2733" spans="1:23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>
        <f t="shared" si="252"/>
        <v>104.30333333333333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31291</v>
      </c>
      <c r="N2733">
        <v>37</v>
      </c>
      <c r="O2733">
        <f t="shared" si="253"/>
        <v>845.70270270270271</v>
      </c>
      <c r="P2733" t="b">
        <v>1</v>
      </c>
      <c r="Q2733" t="s">
        <v>8295</v>
      </c>
      <c r="R2733" t="str">
        <f t="shared" si="254"/>
        <v>technology</v>
      </c>
      <c r="S2733" t="str">
        <f t="shared" si="255"/>
        <v>hardware</v>
      </c>
      <c r="T2733">
        <v>1413604800</v>
      </c>
      <c r="U2733">
        <v>1408624622</v>
      </c>
      <c r="V2733" s="9">
        <f t="shared" si="256"/>
        <v>41872.525717592594</v>
      </c>
      <c r="W2733" s="10">
        <f t="shared" si="257"/>
        <v>41930.166666666664</v>
      </c>
    </row>
    <row r="2734" spans="1:23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>
        <f t="shared" si="252"/>
        <v>118.25000000000001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14190</v>
      </c>
      <c r="N2734">
        <v>146</v>
      </c>
      <c r="O2734">
        <f t="shared" si="253"/>
        <v>97.191780821917803</v>
      </c>
      <c r="P2734" t="b">
        <v>1</v>
      </c>
      <c r="Q2734" t="s">
        <v>8295</v>
      </c>
      <c r="R2734" t="str">
        <f t="shared" si="254"/>
        <v>technology</v>
      </c>
      <c r="S2734" t="str">
        <f t="shared" si="255"/>
        <v>hardware</v>
      </c>
      <c r="T2734">
        <v>1369699200</v>
      </c>
      <c r="U2734">
        <v>1366917828</v>
      </c>
      <c r="V2734" s="9">
        <f t="shared" si="256"/>
        <v>41389.808194444442</v>
      </c>
      <c r="W2734" s="10">
        <f t="shared" si="257"/>
        <v>41422</v>
      </c>
    </row>
    <row r="2735" spans="1:23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>
        <f t="shared" si="252"/>
        <v>107.538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53769</v>
      </c>
      <c r="N2735">
        <v>119</v>
      </c>
      <c r="O2735">
        <f t="shared" si="253"/>
        <v>451.84033613445376</v>
      </c>
      <c r="P2735" t="b">
        <v>1</v>
      </c>
      <c r="Q2735" t="s">
        <v>8295</v>
      </c>
      <c r="R2735" t="str">
        <f t="shared" si="254"/>
        <v>technology</v>
      </c>
      <c r="S2735" t="str">
        <f t="shared" si="255"/>
        <v>hardware</v>
      </c>
      <c r="T2735">
        <v>1428643974</v>
      </c>
      <c r="U2735">
        <v>1423463574</v>
      </c>
      <c r="V2735" s="9">
        <f t="shared" si="256"/>
        <v>42044.272847222222</v>
      </c>
      <c r="W2735" s="10">
        <f t="shared" si="257"/>
        <v>42104.231180555551</v>
      </c>
    </row>
    <row r="2736" spans="1:23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>
        <f t="shared" si="252"/>
        <v>2260300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22603</v>
      </c>
      <c r="N2736">
        <v>163</v>
      </c>
      <c r="O2736">
        <f t="shared" si="253"/>
        <v>138.66871165644173</v>
      </c>
      <c r="P2736" t="b">
        <v>1</v>
      </c>
      <c r="Q2736" t="s">
        <v>8295</v>
      </c>
      <c r="R2736" t="str">
        <f t="shared" si="254"/>
        <v>technology</v>
      </c>
      <c r="S2736" t="str">
        <f t="shared" si="255"/>
        <v>hardware</v>
      </c>
      <c r="T2736">
        <v>1476395940</v>
      </c>
      <c r="U2736">
        <v>1473782592</v>
      </c>
      <c r="V2736" s="9">
        <f t="shared" si="256"/>
        <v>42626.668888888889</v>
      </c>
      <c r="W2736" s="10">
        <f t="shared" si="257"/>
        <v>42656.915972222225</v>
      </c>
    </row>
    <row r="2737" spans="1:23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>
        <f t="shared" si="252"/>
        <v>978.13466666666682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7336.01</v>
      </c>
      <c r="N2737">
        <v>339</v>
      </c>
      <c r="O2737">
        <f t="shared" si="253"/>
        <v>21.640147492625371</v>
      </c>
      <c r="P2737" t="b">
        <v>1</v>
      </c>
      <c r="Q2737" t="s">
        <v>8295</v>
      </c>
      <c r="R2737" t="str">
        <f t="shared" si="254"/>
        <v>technology</v>
      </c>
      <c r="S2737" t="str">
        <f t="shared" si="255"/>
        <v>hardware</v>
      </c>
      <c r="T2737">
        <v>1363204800</v>
      </c>
      <c r="U2737">
        <v>1360551250</v>
      </c>
      <c r="V2737" s="9">
        <f t="shared" si="256"/>
        <v>41316.120949074073</v>
      </c>
      <c r="W2737" s="10">
        <f t="shared" si="257"/>
        <v>41346.833333333336</v>
      </c>
    </row>
    <row r="2738" spans="1:23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>
        <f t="shared" si="252"/>
        <v>122.9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9832</v>
      </c>
      <c r="N2738">
        <v>58</v>
      </c>
      <c r="O2738">
        <f t="shared" si="253"/>
        <v>169.51724137931035</v>
      </c>
      <c r="P2738" t="b">
        <v>1</v>
      </c>
      <c r="Q2738" t="s">
        <v>8295</v>
      </c>
      <c r="R2738" t="str">
        <f t="shared" si="254"/>
        <v>technology</v>
      </c>
      <c r="S2738" t="str">
        <f t="shared" si="255"/>
        <v>hardware</v>
      </c>
      <c r="T2738">
        <v>1398268773</v>
      </c>
      <c r="U2738">
        <v>1395676773</v>
      </c>
      <c r="V2738" s="9">
        <f t="shared" si="256"/>
        <v>41722.666354166664</v>
      </c>
      <c r="W2738" s="10">
        <f t="shared" si="257"/>
        <v>41752.666354166664</v>
      </c>
    </row>
    <row r="2739" spans="1:23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>
        <f t="shared" si="252"/>
        <v>246.0608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73818.240000000005</v>
      </c>
      <c r="N2739">
        <v>456</v>
      </c>
      <c r="O2739">
        <f t="shared" si="253"/>
        <v>161.88210526315791</v>
      </c>
      <c r="P2739" t="b">
        <v>1</v>
      </c>
      <c r="Q2739" t="s">
        <v>8295</v>
      </c>
      <c r="R2739" t="str">
        <f t="shared" si="254"/>
        <v>technology</v>
      </c>
      <c r="S2739" t="str">
        <f t="shared" si="255"/>
        <v>hardware</v>
      </c>
      <c r="T2739">
        <v>1389812400</v>
      </c>
      <c r="U2739">
        <v>1386108087</v>
      </c>
      <c r="V2739" s="9">
        <f t="shared" si="256"/>
        <v>41611.917673611111</v>
      </c>
      <c r="W2739" s="10">
        <f t="shared" si="257"/>
        <v>41654.791666666664</v>
      </c>
    </row>
    <row r="2740" spans="1:23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>
        <f t="shared" si="252"/>
        <v>147.94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7397</v>
      </c>
      <c r="N2740">
        <v>15</v>
      </c>
      <c r="O2740">
        <f t="shared" si="253"/>
        <v>493.13333333333333</v>
      </c>
      <c r="P2740" t="b">
        <v>1</v>
      </c>
      <c r="Q2740" t="s">
        <v>8295</v>
      </c>
      <c r="R2740" t="str">
        <f t="shared" si="254"/>
        <v>technology</v>
      </c>
      <c r="S2740" t="str">
        <f t="shared" si="255"/>
        <v>hardware</v>
      </c>
      <c r="T2740">
        <v>1478402804</v>
      </c>
      <c r="U2740">
        <v>1473218804</v>
      </c>
      <c r="V2740" s="9">
        <f t="shared" si="256"/>
        <v>42620.143564814818</v>
      </c>
      <c r="W2740" s="10">
        <f t="shared" si="257"/>
        <v>42680.143564814818</v>
      </c>
    </row>
    <row r="2741" spans="1:23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>
        <f t="shared" si="252"/>
        <v>384.09090909090907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4225</v>
      </c>
      <c r="N2741">
        <v>191</v>
      </c>
      <c r="O2741">
        <f t="shared" si="253"/>
        <v>22.120418848167539</v>
      </c>
      <c r="P2741" t="b">
        <v>1</v>
      </c>
      <c r="Q2741" t="s">
        <v>8295</v>
      </c>
      <c r="R2741" t="str">
        <f t="shared" si="254"/>
        <v>technology</v>
      </c>
      <c r="S2741" t="str">
        <f t="shared" si="255"/>
        <v>hardware</v>
      </c>
      <c r="T2741">
        <v>1399324717</v>
      </c>
      <c r="U2741">
        <v>1395436717</v>
      </c>
      <c r="V2741" s="9">
        <f t="shared" si="256"/>
        <v>41719.887928240743</v>
      </c>
      <c r="W2741" s="10">
        <f t="shared" si="257"/>
        <v>41764.887928240743</v>
      </c>
    </row>
    <row r="2742" spans="1:23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>
        <f t="shared" si="252"/>
        <v>103.33333333333334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310</v>
      </c>
      <c r="N2742">
        <v>17</v>
      </c>
      <c r="O2742">
        <f t="shared" si="253"/>
        <v>18.235294117647058</v>
      </c>
      <c r="P2742" t="b">
        <v>1</v>
      </c>
      <c r="Q2742" t="s">
        <v>8295</v>
      </c>
      <c r="R2742" t="str">
        <f t="shared" si="254"/>
        <v>technology</v>
      </c>
      <c r="S2742" t="str">
        <f t="shared" si="255"/>
        <v>hardware</v>
      </c>
      <c r="T2742">
        <v>1426117552</v>
      </c>
      <c r="U2742">
        <v>1423529152</v>
      </c>
      <c r="V2742" s="9">
        <f t="shared" si="256"/>
        <v>42045.031851851847</v>
      </c>
      <c r="W2742" s="10">
        <f t="shared" si="257"/>
        <v>42074.99018518519</v>
      </c>
    </row>
    <row r="2743" spans="1:23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>
        <f t="shared" si="252"/>
        <v>0.43750000000000006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35</v>
      </c>
      <c r="N2743">
        <v>4</v>
      </c>
      <c r="O2743">
        <f t="shared" si="253"/>
        <v>8.75</v>
      </c>
      <c r="P2743" t="b">
        <v>0</v>
      </c>
      <c r="Q2743" t="s">
        <v>8304</v>
      </c>
      <c r="R2743" t="str">
        <f t="shared" si="254"/>
        <v>publishing</v>
      </c>
      <c r="S2743" t="str">
        <f t="shared" si="255"/>
        <v>children's books</v>
      </c>
      <c r="T2743">
        <v>1413770820</v>
      </c>
      <c r="U2743">
        <v>1412005602</v>
      </c>
      <c r="V2743" s="9">
        <f t="shared" si="256"/>
        <v>41911.657430555555</v>
      </c>
      <c r="W2743" s="10">
        <f t="shared" si="257"/>
        <v>41932.088194444441</v>
      </c>
    </row>
    <row r="2744" spans="1:23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>
        <f t="shared" si="252"/>
        <v>29.24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731</v>
      </c>
      <c r="N2744">
        <v>18</v>
      </c>
      <c r="O2744">
        <f t="shared" si="253"/>
        <v>40.611111111111114</v>
      </c>
      <c r="P2744" t="b">
        <v>0</v>
      </c>
      <c r="Q2744" t="s">
        <v>8304</v>
      </c>
      <c r="R2744" t="str">
        <f t="shared" si="254"/>
        <v>publishing</v>
      </c>
      <c r="S2744" t="str">
        <f t="shared" si="255"/>
        <v>children's books</v>
      </c>
      <c r="T2744">
        <v>1337102187</v>
      </c>
      <c r="U2744">
        <v>1335892587</v>
      </c>
      <c r="V2744" s="9">
        <f t="shared" si="256"/>
        <v>41030.719756944447</v>
      </c>
      <c r="W2744" s="10">
        <f t="shared" si="257"/>
        <v>41044.719756944447</v>
      </c>
    </row>
    <row r="2745" spans="1:23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>
        <f t="shared" si="252"/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>
        <v>0</v>
      </c>
      <c r="O2745" t="e">
        <f t="shared" si="253"/>
        <v>#DIV/0!</v>
      </c>
      <c r="P2745" t="b">
        <v>0</v>
      </c>
      <c r="Q2745" t="s">
        <v>8304</v>
      </c>
      <c r="R2745" t="str">
        <f t="shared" si="254"/>
        <v>publishing</v>
      </c>
      <c r="S2745" t="str">
        <f t="shared" si="255"/>
        <v>children's books</v>
      </c>
      <c r="T2745">
        <v>1476863607</v>
      </c>
      <c r="U2745">
        <v>1474271607</v>
      </c>
      <c r="V2745" s="9">
        <f t="shared" si="256"/>
        <v>42632.328784722224</v>
      </c>
      <c r="W2745" s="10">
        <f t="shared" si="257"/>
        <v>42662.328784722224</v>
      </c>
    </row>
    <row r="2746" spans="1:23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>
        <f t="shared" si="252"/>
        <v>5.21875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835</v>
      </c>
      <c r="N2746">
        <v>22</v>
      </c>
      <c r="O2746">
        <f t="shared" si="253"/>
        <v>37.954545454545453</v>
      </c>
      <c r="P2746" t="b">
        <v>0</v>
      </c>
      <c r="Q2746" t="s">
        <v>8304</v>
      </c>
      <c r="R2746" t="str">
        <f t="shared" si="254"/>
        <v>publishing</v>
      </c>
      <c r="S2746" t="str">
        <f t="shared" si="255"/>
        <v>children's books</v>
      </c>
      <c r="T2746">
        <v>1330478998</v>
      </c>
      <c r="U2746">
        <v>1327886998</v>
      </c>
      <c r="V2746" s="9">
        <f t="shared" si="256"/>
        <v>40938.062476851854</v>
      </c>
      <c r="W2746" s="10">
        <f t="shared" si="257"/>
        <v>40968.062476851854</v>
      </c>
    </row>
    <row r="2747" spans="1:23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>
        <f t="shared" si="252"/>
        <v>21.887499999999999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1751</v>
      </c>
      <c r="N2747">
        <v>49</v>
      </c>
      <c r="O2747">
        <f t="shared" si="253"/>
        <v>35.734693877551024</v>
      </c>
      <c r="P2747" t="b">
        <v>0</v>
      </c>
      <c r="Q2747" t="s">
        <v>8304</v>
      </c>
      <c r="R2747" t="str">
        <f t="shared" si="254"/>
        <v>publishing</v>
      </c>
      <c r="S2747" t="str">
        <f t="shared" si="255"/>
        <v>children's books</v>
      </c>
      <c r="T2747">
        <v>1342309368</v>
      </c>
      <c r="U2747">
        <v>1337125368</v>
      </c>
      <c r="V2747" s="9">
        <f t="shared" si="256"/>
        <v>41044.988055555557</v>
      </c>
      <c r="W2747" s="10">
        <f t="shared" si="257"/>
        <v>41104.988055555557</v>
      </c>
    </row>
    <row r="2748" spans="1:23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>
        <f t="shared" si="252"/>
        <v>26.700000000000003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801</v>
      </c>
      <c r="N2748">
        <v>19</v>
      </c>
      <c r="O2748">
        <f t="shared" si="253"/>
        <v>42.157894736842103</v>
      </c>
      <c r="P2748" t="b">
        <v>0</v>
      </c>
      <c r="Q2748" t="s">
        <v>8304</v>
      </c>
      <c r="R2748" t="str">
        <f t="shared" si="254"/>
        <v>publishing</v>
      </c>
      <c r="S2748" t="str">
        <f t="shared" si="255"/>
        <v>children's books</v>
      </c>
      <c r="T2748">
        <v>1409337911</v>
      </c>
      <c r="U2748">
        <v>1406745911</v>
      </c>
      <c r="V2748" s="9">
        <f t="shared" si="256"/>
        <v>41850.781377314815</v>
      </c>
      <c r="W2748" s="10">
        <f t="shared" si="257"/>
        <v>41880.781377314815</v>
      </c>
    </row>
    <row r="2749" spans="1:23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>
        <f t="shared" si="252"/>
        <v>28.000000000000004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140</v>
      </c>
      <c r="N2749">
        <v>4</v>
      </c>
      <c r="O2749">
        <f t="shared" si="253"/>
        <v>35</v>
      </c>
      <c r="P2749" t="b">
        <v>0</v>
      </c>
      <c r="Q2749" t="s">
        <v>8304</v>
      </c>
      <c r="R2749" t="str">
        <f t="shared" si="254"/>
        <v>publishing</v>
      </c>
      <c r="S2749" t="str">
        <f t="shared" si="255"/>
        <v>children's books</v>
      </c>
      <c r="T2749">
        <v>1339816200</v>
      </c>
      <c r="U2749">
        <v>1337095997</v>
      </c>
      <c r="V2749" s="9">
        <f t="shared" si="256"/>
        <v>41044.64811342593</v>
      </c>
      <c r="W2749" s="10">
        <f t="shared" si="257"/>
        <v>41076.131944444445</v>
      </c>
    </row>
    <row r="2750" spans="1:23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>
        <f t="shared" si="252"/>
        <v>1.06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53</v>
      </c>
      <c r="N2750">
        <v>4</v>
      </c>
      <c r="O2750">
        <f t="shared" si="253"/>
        <v>13.25</v>
      </c>
      <c r="P2750" t="b">
        <v>0</v>
      </c>
      <c r="Q2750" t="s">
        <v>8304</v>
      </c>
      <c r="R2750" t="str">
        <f t="shared" si="254"/>
        <v>publishing</v>
      </c>
      <c r="S2750" t="str">
        <f t="shared" si="255"/>
        <v>children's books</v>
      </c>
      <c r="T2750">
        <v>1472835802</v>
      </c>
      <c r="U2750">
        <v>1470243802</v>
      </c>
      <c r="V2750" s="9">
        <f t="shared" si="256"/>
        <v>42585.7106712963</v>
      </c>
      <c r="W2750" s="10">
        <f t="shared" si="257"/>
        <v>42615.7106712963</v>
      </c>
    </row>
    <row r="2751" spans="1:23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>
        <f t="shared" si="252"/>
        <v>1.0999999999999999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110</v>
      </c>
      <c r="N2751">
        <v>2</v>
      </c>
      <c r="O2751">
        <f t="shared" si="253"/>
        <v>55</v>
      </c>
      <c r="P2751" t="b">
        <v>0</v>
      </c>
      <c r="Q2751" t="s">
        <v>8304</v>
      </c>
      <c r="R2751" t="str">
        <f t="shared" si="254"/>
        <v>publishing</v>
      </c>
      <c r="S2751" t="str">
        <f t="shared" si="255"/>
        <v>children's books</v>
      </c>
      <c r="T2751">
        <v>1428171037</v>
      </c>
      <c r="U2751">
        <v>1425582637</v>
      </c>
      <c r="V2751" s="9">
        <f t="shared" si="256"/>
        <v>42068.799039351856</v>
      </c>
      <c r="W2751" s="10">
        <f t="shared" si="257"/>
        <v>42098.757372685184</v>
      </c>
    </row>
    <row r="2752" spans="1:23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>
        <f t="shared" si="252"/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>
        <v>0</v>
      </c>
      <c r="O2752" t="e">
        <f t="shared" si="253"/>
        <v>#DIV/0!</v>
      </c>
      <c r="P2752" t="b">
        <v>0</v>
      </c>
      <c r="Q2752" t="s">
        <v>8304</v>
      </c>
      <c r="R2752" t="str">
        <f t="shared" si="254"/>
        <v>publishing</v>
      </c>
      <c r="S2752" t="str">
        <f t="shared" si="255"/>
        <v>children's books</v>
      </c>
      <c r="T2752">
        <v>1341086400</v>
      </c>
      <c r="U2752">
        <v>1340055345</v>
      </c>
      <c r="V2752" s="9">
        <f t="shared" si="256"/>
        <v>41078.899826388886</v>
      </c>
      <c r="W2752" s="10">
        <f t="shared" si="257"/>
        <v>41090.833333333336</v>
      </c>
    </row>
    <row r="2753" spans="1:23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>
        <f t="shared" si="252"/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>
        <v>0</v>
      </c>
      <c r="O2753" t="e">
        <f t="shared" si="253"/>
        <v>#DIV/0!</v>
      </c>
      <c r="P2753" t="b">
        <v>0</v>
      </c>
      <c r="Q2753" t="s">
        <v>8304</v>
      </c>
      <c r="R2753" t="str">
        <f t="shared" si="254"/>
        <v>publishing</v>
      </c>
      <c r="S2753" t="str">
        <f t="shared" si="255"/>
        <v>children's books</v>
      </c>
      <c r="T2753">
        <v>1403039842</v>
      </c>
      <c r="U2753">
        <v>1397855842</v>
      </c>
      <c r="V2753" s="9">
        <f t="shared" si="256"/>
        <v>41747.887060185189</v>
      </c>
      <c r="W2753" s="10">
        <f t="shared" si="257"/>
        <v>41807.887060185189</v>
      </c>
    </row>
    <row r="2754" spans="1:23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>
        <f t="shared" si="252"/>
        <v>11.458333333333332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550</v>
      </c>
      <c r="N2754">
        <v>14</v>
      </c>
      <c r="O2754">
        <f t="shared" si="253"/>
        <v>39.285714285714285</v>
      </c>
      <c r="P2754" t="b">
        <v>0</v>
      </c>
      <c r="Q2754" t="s">
        <v>8304</v>
      </c>
      <c r="R2754" t="str">
        <f t="shared" si="254"/>
        <v>publishing</v>
      </c>
      <c r="S2754" t="str">
        <f t="shared" si="255"/>
        <v>children's books</v>
      </c>
      <c r="T2754">
        <v>1324232504</v>
      </c>
      <c r="U2754">
        <v>1320776504</v>
      </c>
      <c r="V2754" s="9">
        <f t="shared" si="256"/>
        <v>40855.765092592592</v>
      </c>
      <c r="W2754" s="10">
        <f t="shared" si="257"/>
        <v>40895.765092592592</v>
      </c>
    </row>
    <row r="2755" spans="1:23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>
        <f t="shared" ref="F2755:F2818" si="258">(E2755/D2755)*100</f>
        <v>19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380</v>
      </c>
      <c r="N2755">
        <v>8</v>
      </c>
      <c r="O2755">
        <f t="shared" ref="O2755:O2818" si="259">M2755/N2755</f>
        <v>47.5</v>
      </c>
      <c r="P2755" t="b">
        <v>0</v>
      </c>
      <c r="Q2755" t="s">
        <v>8304</v>
      </c>
      <c r="R2755" t="str">
        <f t="shared" ref="R2755:R2818" si="260">LEFT(Q2755,SEARCH("/",Q2755,1)-1)</f>
        <v>publishing</v>
      </c>
      <c r="S2755" t="str">
        <f t="shared" ref="S2755:S2818" si="261">RIGHT(Q2755,LEN(Q2755)-FIND("/",Q2755))</f>
        <v>children's books</v>
      </c>
      <c r="T2755">
        <v>1346017023</v>
      </c>
      <c r="U2755">
        <v>1343425023</v>
      </c>
      <c r="V2755" s="9">
        <f t="shared" ref="V2755:V2818" si="262">(((U2755/60)/60)/24)+DATE(1970,1,1)</f>
        <v>41117.900729166664</v>
      </c>
      <c r="W2755" s="10">
        <f t="shared" ref="W2755:W2818" si="263">(((T2755/60)/60)/24)+DATE(1970,1,1)</f>
        <v>41147.900729166664</v>
      </c>
    </row>
    <row r="2756" spans="1:23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>
        <f t="shared" si="258"/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>
        <v>0</v>
      </c>
      <c r="O2756" t="e">
        <f t="shared" si="259"/>
        <v>#DIV/0!</v>
      </c>
      <c r="P2756" t="b">
        <v>0</v>
      </c>
      <c r="Q2756" t="s">
        <v>8304</v>
      </c>
      <c r="R2756" t="str">
        <f t="shared" si="260"/>
        <v>publishing</v>
      </c>
      <c r="S2756" t="str">
        <f t="shared" si="261"/>
        <v>children's books</v>
      </c>
      <c r="T2756">
        <v>1410448551</v>
      </c>
      <c r="U2756">
        <v>1407856551</v>
      </c>
      <c r="V2756" s="9">
        <f t="shared" si="262"/>
        <v>41863.636006944449</v>
      </c>
      <c r="W2756" s="10">
        <f t="shared" si="263"/>
        <v>41893.636006944449</v>
      </c>
    </row>
    <row r="2757" spans="1:23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>
        <f t="shared" si="258"/>
        <v>52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260</v>
      </c>
      <c r="N2757">
        <v>15</v>
      </c>
      <c r="O2757">
        <f t="shared" si="259"/>
        <v>17.333333333333332</v>
      </c>
      <c r="P2757" t="b">
        <v>0</v>
      </c>
      <c r="Q2757" t="s">
        <v>8304</v>
      </c>
      <c r="R2757" t="str">
        <f t="shared" si="260"/>
        <v>publishing</v>
      </c>
      <c r="S2757" t="str">
        <f t="shared" si="261"/>
        <v>children's books</v>
      </c>
      <c r="T2757">
        <v>1428519527</v>
      </c>
      <c r="U2757">
        <v>1425927527</v>
      </c>
      <c r="V2757" s="9">
        <f t="shared" si="262"/>
        <v>42072.790821759263</v>
      </c>
      <c r="W2757" s="10">
        <f t="shared" si="263"/>
        <v>42102.790821759263</v>
      </c>
    </row>
    <row r="2758" spans="1:23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>
        <f t="shared" si="258"/>
        <v>10.48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1048</v>
      </c>
      <c r="N2758">
        <v>33</v>
      </c>
      <c r="O2758">
        <f t="shared" si="259"/>
        <v>31.757575757575758</v>
      </c>
      <c r="P2758" t="b">
        <v>0</v>
      </c>
      <c r="Q2758" t="s">
        <v>8304</v>
      </c>
      <c r="R2758" t="str">
        <f t="shared" si="260"/>
        <v>publishing</v>
      </c>
      <c r="S2758" t="str">
        <f t="shared" si="261"/>
        <v>children's books</v>
      </c>
      <c r="T2758">
        <v>1389476201</v>
      </c>
      <c r="U2758">
        <v>1386884201</v>
      </c>
      <c r="V2758" s="9">
        <f t="shared" si="262"/>
        <v>41620.90047453704</v>
      </c>
      <c r="W2758" s="10">
        <f t="shared" si="263"/>
        <v>41650.90047453704</v>
      </c>
    </row>
    <row r="2759" spans="1:23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>
        <f t="shared" si="258"/>
        <v>0.66666666666666674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10</v>
      </c>
      <c r="N2759">
        <v>2</v>
      </c>
      <c r="O2759">
        <f t="shared" si="259"/>
        <v>5</v>
      </c>
      <c r="P2759" t="b">
        <v>0</v>
      </c>
      <c r="Q2759" t="s">
        <v>8304</v>
      </c>
      <c r="R2759" t="str">
        <f t="shared" si="260"/>
        <v>publishing</v>
      </c>
      <c r="S2759" t="str">
        <f t="shared" si="261"/>
        <v>children's books</v>
      </c>
      <c r="T2759">
        <v>1470498332</v>
      </c>
      <c r="U2759">
        <v>1469202332</v>
      </c>
      <c r="V2759" s="9">
        <f t="shared" si="262"/>
        <v>42573.65662037037</v>
      </c>
      <c r="W2759" s="10">
        <f t="shared" si="263"/>
        <v>42588.65662037037</v>
      </c>
    </row>
    <row r="2760" spans="1:23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>
        <f t="shared" si="258"/>
        <v>11.700000000000001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234</v>
      </c>
      <c r="N2760">
        <v>6</v>
      </c>
      <c r="O2760">
        <f t="shared" si="259"/>
        <v>39</v>
      </c>
      <c r="P2760" t="b">
        <v>0</v>
      </c>
      <c r="Q2760" t="s">
        <v>8304</v>
      </c>
      <c r="R2760" t="str">
        <f t="shared" si="260"/>
        <v>publishing</v>
      </c>
      <c r="S2760" t="str">
        <f t="shared" si="261"/>
        <v>children's books</v>
      </c>
      <c r="T2760">
        <v>1476095783</v>
      </c>
      <c r="U2760">
        <v>1474886183</v>
      </c>
      <c r="V2760" s="9">
        <f t="shared" si="262"/>
        <v>42639.441932870366</v>
      </c>
      <c r="W2760" s="10">
        <f t="shared" si="263"/>
        <v>42653.441932870366</v>
      </c>
    </row>
    <row r="2761" spans="1:23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>
        <f t="shared" si="258"/>
        <v>10.5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105</v>
      </c>
      <c r="N2761">
        <v>2</v>
      </c>
      <c r="O2761">
        <f t="shared" si="259"/>
        <v>52.5</v>
      </c>
      <c r="P2761" t="b">
        <v>0</v>
      </c>
      <c r="Q2761" t="s">
        <v>8304</v>
      </c>
      <c r="R2761" t="str">
        <f t="shared" si="260"/>
        <v>publishing</v>
      </c>
      <c r="S2761" t="str">
        <f t="shared" si="261"/>
        <v>children's books</v>
      </c>
      <c r="T2761">
        <v>1468658866</v>
      </c>
      <c r="U2761">
        <v>1464943666</v>
      </c>
      <c r="V2761" s="9">
        <f t="shared" si="262"/>
        <v>42524.36650462963</v>
      </c>
      <c r="W2761" s="10">
        <f t="shared" si="263"/>
        <v>42567.36650462963</v>
      </c>
    </row>
    <row r="2762" spans="1:23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>
        <f t="shared" si="258"/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>
        <v>0</v>
      </c>
      <c r="O2762" t="e">
        <f t="shared" si="259"/>
        <v>#DIV/0!</v>
      </c>
      <c r="P2762" t="b">
        <v>0</v>
      </c>
      <c r="Q2762" t="s">
        <v>8304</v>
      </c>
      <c r="R2762" t="str">
        <f t="shared" si="260"/>
        <v>publishing</v>
      </c>
      <c r="S2762" t="str">
        <f t="shared" si="261"/>
        <v>children's books</v>
      </c>
      <c r="T2762">
        <v>1371726258</v>
      </c>
      <c r="U2762">
        <v>1369134258</v>
      </c>
      <c r="V2762" s="9">
        <f t="shared" si="262"/>
        <v>41415.461319444446</v>
      </c>
      <c r="W2762" s="10">
        <f t="shared" si="263"/>
        <v>41445.461319444446</v>
      </c>
    </row>
    <row r="2763" spans="1:23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>
        <f t="shared" si="258"/>
        <v>0.72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36</v>
      </c>
      <c r="N2763">
        <v>4</v>
      </c>
      <c r="O2763">
        <f t="shared" si="259"/>
        <v>9</v>
      </c>
      <c r="P2763" t="b">
        <v>0</v>
      </c>
      <c r="Q2763" t="s">
        <v>8304</v>
      </c>
      <c r="R2763" t="str">
        <f t="shared" si="260"/>
        <v>publishing</v>
      </c>
      <c r="S2763" t="str">
        <f t="shared" si="261"/>
        <v>children's books</v>
      </c>
      <c r="T2763">
        <v>1357176693</v>
      </c>
      <c r="U2763">
        <v>1354584693</v>
      </c>
      <c r="V2763" s="9">
        <f t="shared" si="262"/>
        <v>41247.063576388886</v>
      </c>
      <c r="W2763" s="10">
        <f t="shared" si="263"/>
        <v>41277.063576388886</v>
      </c>
    </row>
    <row r="2764" spans="1:23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>
        <f t="shared" si="258"/>
        <v>0.76923076923076927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25</v>
      </c>
      <c r="N2764">
        <v>1</v>
      </c>
      <c r="O2764">
        <f t="shared" si="259"/>
        <v>25</v>
      </c>
      <c r="P2764" t="b">
        <v>0</v>
      </c>
      <c r="Q2764" t="s">
        <v>8304</v>
      </c>
      <c r="R2764" t="str">
        <f t="shared" si="260"/>
        <v>publishing</v>
      </c>
      <c r="S2764" t="str">
        <f t="shared" si="261"/>
        <v>children's books</v>
      </c>
      <c r="T2764">
        <v>1332114795</v>
      </c>
      <c r="U2764">
        <v>1326934395</v>
      </c>
      <c r="V2764" s="9">
        <f t="shared" si="262"/>
        <v>40927.036979166667</v>
      </c>
      <c r="W2764" s="10">
        <f t="shared" si="263"/>
        <v>40986.995312500003</v>
      </c>
    </row>
    <row r="2765" spans="1:23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>
        <f t="shared" si="258"/>
        <v>0.22842639593908631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90</v>
      </c>
      <c r="N2765">
        <v>3</v>
      </c>
      <c r="O2765">
        <f t="shared" si="259"/>
        <v>30</v>
      </c>
      <c r="P2765" t="b">
        <v>0</v>
      </c>
      <c r="Q2765" t="s">
        <v>8304</v>
      </c>
      <c r="R2765" t="str">
        <f t="shared" si="260"/>
        <v>publishing</v>
      </c>
      <c r="S2765" t="str">
        <f t="shared" si="261"/>
        <v>children's books</v>
      </c>
      <c r="T2765">
        <v>1369403684</v>
      </c>
      <c r="U2765">
        <v>1365515684</v>
      </c>
      <c r="V2765" s="9">
        <f t="shared" si="262"/>
        <v>41373.579675925925</v>
      </c>
      <c r="W2765" s="10">
        <f t="shared" si="263"/>
        <v>41418.579675925925</v>
      </c>
    </row>
    <row r="2766" spans="1:23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>
        <f t="shared" si="258"/>
        <v>1.125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45</v>
      </c>
      <c r="N2766">
        <v>4</v>
      </c>
      <c r="O2766">
        <f t="shared" si="259"/>
        <v>11.25</v>
      </c>
      <c r="P2766" t="b">
        <v>0</v>
      </c>
      <c r="Q2766" t="s">
        <v>8304</v>
      </c>
      <c r="R2766" t="str">
        <f t="shared" si="260"/>
        <v>publishing</v>
      </c>
      <c r="S2766" t="str">
        <f t="shared" si="261"/>
        <v>children's books</v>
      </c>
      <c r="T2766">
        <v>1338404400</v>
      </c>
      <c r="U2766">
        <v>1335855631</v>
      </c>
      <c r="V2766" s="9">
        <f t="shared" si="262"/>
        <v>41030.292025462964</v>
      </c>
      <c r="W2766" s="10">
        <f t="shared" si="263"/>
        <v>41059.791666666664</v>
      </c>
    </row>
    <row r="2767" spans="1:23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>
        <f t="shared" si="258"/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>
        <v>0</v>
      </c>
      <c r="O2767" t="e">
        <f t="shared" si="259"/>
        <v>#DIV/0!</v>
      </c>
      <c r="P2767" t="b">
        <v>0</v>
      </c>
      <c r="Q2767" t="s">
        <v>8304</v>
      </c>
      <c r="R2767" t="str">
        <f t="shared" si="260"/>
        <v>publishing</v>
      </c>
      <c r="S2767" t="str">
        <f t="shared" si="261"/>
        <v>children's books</v>
      </c>
      <c r="T2767">
        <v>1351432428</v>
      </c>
      <c r="U2767">
        <v>1350050028</v>
      </c>
      <c r="V2767" s="9">
        <f t="shared" si="262"/>
        <v>41194.579027777778</v>
      </c>
      <c r="W2767" s="10">
        <f t="shared" si="263"/>
        <v>41210.579027777778</v>
      </c>
    </row>
    <row r="2768" spans="1:23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>
        <f t="shared" si="258"/>
        <v>2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100</v>
      </c>
      <c r="N2768">
        <v>4</v>
      </c>
      <c r="O2768">
        <f t="shared" si="259"/>
        <v>25</v>
      </c>
      <c r="P2768" t="b">
        <v>0</v>
      </c>
      <c r="Q2768" t="s">
        <v>8304</v>
      </c>
      <c r="R2768" t="str">
        <f t="shared" si="260"/>
        <v>publishing</v>
      </c>
      <c r="S2768" t="str">
        <f t="shared" si="261"/>
        <v>children's books</v>
      </c>
      <c r="T2768">
        <v>1313078518</v>
      </c>
      <c r="U2768">
        <v>1310486518</v>
      </c>
      <c r="V2768" s="9">
        <f t="shared" si="262"/>
        <v>40736.668032407404</v>
      </c>
      <c r="W2768" s="10">
        <f t="shared" si="263"/>
        <v>40766.668032407404</v>
      </c>
    </row>
    <row r="2769" spans="1:23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>
        <f t="shared" si="258"/>
        <v>0.85000000000000009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34</v>
      </c>
      <c r="N2769">
        <v>3</v>
      </c>
      <c r="O2769">
        <f t="shared" si="259"/>
        <v>11.333333333333334</v>
      </c>
      <c r="P2769" t="b">
        <v>0</v>
      </c>
      <c r="Q2769" t="s">
        <v>8304</v>
      </c>
      <c r="R2769" t="str">
        <f t="shared" si="260"/>
        <v>publishing</v>
      </c>
      <c r="S2769" t="str">
        <f t="shared" si="261"/>
        <v>children's books</v>
      </c>
      <c r="T2769">
        <v>1439766050</v>
      </c>
      <c r="U2769">
        <v>1434582050</v>
      </c>
      <c r="V2769" s="9">
        <f t="shared" si="262"/>
        <v>42172.958912037036</v>
      </c>
      <c r="W2769" s="10">
        <f t="shared" si="263"/>
        <v>42232.958912037036</v>
      </c>
    </row>
    <row r="2770" spans="1:23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>
        <f t="shared" si="258"/>
        <v>14.314285714285715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1002</v>
      </c>
      <c r="N2770">
        <v>34</v>
      </c>
      <c r="O2770">
        <f t="shared" si="259"/>
        <v>29.470588235294116</v>
      </c>
      <c r="P2770" t="b">
        <v>0</v>
      </c>
      <c r="Q2770" t="s">
        <v>8304</v>
      </c>
      <c r="R2770" t="str">
        <f t="shared" si="260"/>
        <v>publishing</v>
      </c>
      <c r="S2770" t="str">
        <f t="shared" si="261"/>
        <v>children's books</v>
      </c>
      <c r="T2770">
        <v>1333028723</v>
      </c>
      <c r="U2770">
        <v>1330440323</v>
      </c>
      <c r="V2770" s="9">
        <f t="shared" si="262"/>
        <v>40967.614849537036</v>
      </c>
      <c r="W2770" s="10">
        <f t="shared" si="263"/>
        <v>40997.573182870372</v>
      </c>
    </row>
    <row r="2771" spans="1:23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>
        <f t="shared" si="258"/>
        <v>0.25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>
        <v>2</v>
      </c>
      <c r="O2771">
        <f t="shared" si="259"/>
        <v>1</v>
      </c>
      <c r="P2771" t="b">
        <v>0</v>
      </c>
      <c r="Q2771" t="s">
        <v>8304</v>
      </c>
      <c r="R2771" t="str">
        <f t="shared" si="260"/>
        <v>publishing</v>
      </c>
      <c r="S2771" t="str">
        <f t="shared" si="261"/>
        <v>children's books</v>
      </c>
      <c r="T2771">
        <v>1401997790</v>
      </c>
      <c r="U2771">
        <v>1397677790</v>
      </c>
      <c r="V2771" s="9">
        <f t="shared" si="262"/>
        <v>41745.826273148145</v>
      </c>
      <c r="W2771" s="10">
        <f t="shared" si="263"/>
        <v>41795.826273148145</v>
      </c>
    </row>
    <row r="2772" spans="1:23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>
        <f t="shared" si="258"/>
        <v>10.411249999999999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2082.25</v>
      </c>
      <c r="N2772">
        <v>33</v>
      </c>
      <c r="O2772">
        <f t="shared" si="259"/>
        <v>63.098484848484851</v>
      </c>
      <c r="P2772" t="b">
        <v>0</v>
      </c>
      <c r="Q2772" t="s">
        <v>8304</v>
      </c>
      <c r="R2772" t="str">
        <f t="shared" si="260"/>
        <v>publishing</v>
      </c>
      <c r="S2772" t="str">
        <f t="shared" si="261"/>
        <v>children's books</v>
      </c>
      <c r="T2772">
        <v>1395158130</v>
      </c>
      <c r="U2772">
        <v>1392569730</v>
      </c>
      <c r="V2772" s="9">
        <f t="shared" si="262"/>
        <v>41686.705208333333</v>
      </c>
      <c r="W2772" s="10">
        <f t="shared" si="263"/>
        <v>41716.663541666669</v>
      </c>
    </row>
    <row r="2773" spans="1:23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>
        <f t="shared" si="258"/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>
        <v>0</v>
      </c>
      <c r="O2773" t="e">
        <f t="shared" si="259"/>
        <v>#DIV/0!</v>
      </c>
      <c r="P2773" t="b">
        <v>0</v>
      </c>
      <c r="Q2773" t="s">
        <v>8304</v>
      </c>
      <c r="R2773" t="str">
        <f t="shared" si="260"/>
        <v>publishing</v>
      </c>
      <c r="S2773" t="str">
        <f t="shared" si="261"/>
        <v>children's books</v>
      </c>
      <c r="T2773">
        <v>1359738000</v>
      </c>
      <c r="U2773">
        <v>1355489140</v>
      </c>
      <c r="V2773" s="9">
        <f t="shared" si="262"/>
        <v>41257.531712962962</v>
      </c>
      <c r="W2773" s="10">
        <f t="shared" si="263"/>
        <v>41306.708333333336</v>
      </c>
    </row>
    <row r="2774" spans="1:23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>
        <f t="shared" si="258"/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>
        <v>0</v>
      </c>
      <c r="O2774" t="e">
        <f t="shared" si="259"/>
        <v>#DIV/0!</v>
      </c>
      <c r="P2774" t="b">
        <v>0</v>
      </c>
      <c r="Q2774" t="s">
        <v>8304</v>
      </c>
      <c r="R2774" t="str">
        <f t="shared" si="260"/>
        <v>publishing</v>
      </c>
      <c r="S2774" t="str">
        <f t="shared" si="261"/>
        <v>children's books</v>
      </c>
      <c r="T2774">
        <v>1381006294</v>
      </c>
      <c r="U2774">
        <v>1379710294</v>
      </c>
      <c r="V2774" s="9">
        <f t="shared" si="262"/>
        <v>41537.869143518517</v>
      </c>
      <c r="W2774" s="10">
        <f t="shared" si="263"/>
        <v>41552.869143518517</v>
      </c>
    </row>
    <row r="2775" spans="1:23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>
        <f t="shared" si="258"/>
        <v>0.18867924528301888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>
        <v>1</v>
      </c>
      <c r="O2775">
        <f t="shared" si="259"/>
        <v>1</v>
      </c>
      <c r="P2775" t="b">
        <v>0</v>
      </c>
      <c r="Q2775" t="s">
        <v>8304</v>
      </c>
      <c r="R2775" t="str">
        <f t="shared" si="260"/>
        <v>publishing</v>
      </c>
      <c r="S2775" t="str">
        <f t="shared" si="261"/>
        <v>children's books</v>
      </c>
      <c r="T2775">
        <v>1461530721</v>
      </c>
      <c r="U2775">
        <v>1460666721</v>
      </c>
      <c r="V2775" s="9">
        <f t="shared" si="262"/>
        <v>42474.86482638889</v>
      </c>
      <c r="W2775" s="10">
        <f t="shared" si="263"/>
        <v>42484.86482638889</v>
      </c>
    </row>
    <row r="2776" spans="1:23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>
        <f t="shared" si="258"/>
        <v>14.249999999999998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570</v>
      </c>
      <c r="N2776">
        <v>13</v>
      </c>
      <c r="O2776">
        <f t="shared" si="259"/>
        <v>43.846153846153847</v>
      </c>
      <c r="P2776" t="b">
        <v>0</v>
      </c>
      <c r="Q2776" t="s">
        <v>8304</v>
      </c>
      <c r="R2776" t="str">
        <f t="shared" si="260"/>
        <v>publishing</v>
      </c>
      <c r="S2776" t="str">
        <f t="shared" si="261"/>
        <v>children's books</v>
      </c>
      <c r="T2776">
        <v>1362711728</v>
      </c>
      <c r="U2776">
        <v>1360119728</v>
      </c>
      <c r="V2776" s="9">
        <f t="shared" si="262"/>
        <v>41311.126481481479</v>
      </c>
      <c r="W2776" s="10">
        <f t="shared" si="263"/>
        <v>41341.126481481479</v>
      </c>
    </row>
    <row r="2777" spans="1:23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>
        <f t="shared" si="258"/>
        <v>3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150</v>
      </c>
      <c r="N2777">
        <v>2</v>
      </c>
      <c r="O2777">
        <f t="shared" si="259"/>
        <v>75</v>
      </c>
      <c r="P2777" t="b">
        <v>0</v>
      </c>
      <c r="Q2777" t="s">
        <v>8304</v>
      </c>
      <c r="R2777" t="str">
        <f t="shared" si="260"/>
        <v>publishing</v>
      </c>
      <c r="S2777" t="str">
        <f t="shared" si="261"/>
        <v>children's books</v>
      </c>
      <c r="T2777">
        <v>1323994754</v>
      </c>
      <c r="U2777">
        <v>1321402754</v>
      </c>
      <c r="V2777" s="9">
        <f t="shared" si="262"/>
        <v>40863.013356481482</v>
      </c>
      <c r="W2777" s="10">
        <f t="shared" si="263"/>
        <v>40893.013356481482</v>
      </c>
    </row>
    <row r="2778" spans="1:23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>
        <f t="shared" si="258"/>
        <v>7.8809523809523814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1655</v>
      </c>
      <c r="N2778">
        <v>36</v>
      </c>
      <c r="O2778">
        <f t="shared" si="259"/>
        <v>45.972222222222221</v>
      </c>
      <c r="P2778" t="b">
        <v>0</v>
      </c>
      <c r="Q2778" t="s">
        <v>8304</v>
      </c>
      <c r="R2778" t="str">
        <f t="shared" si="260"/>
        <v>publishing</v>
      </c>
      <c r="S2778" t="str">
        <f t="shared" si="261"/>
        <v>children's books</v>
      </c>
      <c r="T2778">
        <v>1434092876</v>
      </c>
      <c r="U2778">
        <v>1431414476</v>
      </c>
      <c r="V2778" s="9">
        <f t="shared" si="262"/>
        <v>42136.297175925924</v>
      </c>
      <c r="W2778" s="10">
        <f t="shared" si="263"/>
        <v>42167.297175925924</v>
      </c>
    </row>
    <row r="2779" spans="1:23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>
        <f t="shared" si="258"/>
        <v>0.33333333333333337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10</v>
      </c>
      <c r="N2779">
        <v>1</v>
      </c>
      <c r="O2779">
        <f t="shared" si="259"/>
        <v>10</v>
      </c>
      <c r="P2779" t="b">
        <v>0</v>
      </c>
      <c r="Q2779" t="s">
        <v>8304</v>
      </c>
      <c r="R2779" t="str">
        <f t="shared" si="260"/>
        <v>publishing</v>
      </c>
      <c r="S2779" t="str">
        <f t="shared" si="261"/>
        <v>children's books</v>
      </c>
      <c r="T2779">
        <v>1437149004</v>
      </c>
      <c r="U2779">
        <v>1434557004</v>
      </c>
      <c r="V2779" s="9">
        <f t="shared" si="262"/>
        <v>42172.669027777782</v>
      </c>
      <c r="W2779" s="10">
        <f t="shared" si="263"/>
        <v>42202.669027777782</v>
      </c>
    </row>
    <row r="2780" spans="1:23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>
        <f t="shared" si="258"/>
        <v>25.545454545454543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1405</v>
      </c>
      <c r="N2780">
        <v>15</v>
      </c>
      <c r="O2780">
        <f t="shared" si="259"/>
        <v>93.666666666666671</v>
      </c>
      <c r="P2780" t="b">
        <v>0</v>
      </c>
      <c r="Q2780" t="s">
        <v>8304</v>
      </c>
      <c r="R2780" t="str">
        <f t="shared" si="260"/>
        <v>publishing</v>
      </c>
      <c r="S2780" t="str">
        <f t="shared" si="261"/>
        <v>children's books</v>
      </c>
      <c r="T2780">
        <v>1409009306</v>
      </c>
      <c r="U2780">
        <v>1406417306</v>
      </c>
      <c r="V2780" s="9">
        <f t="shared" si="262"/>
        <v>41846.978078703702</v>
      </c>
      <c r="W2780" s="10">
        <f t="shared" si="263"/>
        <v>41876.978078703702</v>
      </c>
    </row>
    <row r="2781" spans="1:23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>
        <f t="shared" si="258"/>
        <v>2.12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53</v>
      </c>
      <c r="N2781">
        <v>1</v>
      </c>
      <c r="O2781">
        <f t="shared" si="259"/>
        <v>53</v>
      </c>
      <c r="P2781" t="b">
        <v>0</v>
      </c>
      <c r="Q2781" t="s">
        <v>8304</v>
      </c>
      <c r="R2781" t="str">
        <f t="shared" si="260"/>
        <v>publishing</v>
      </c>
      <c r="S2781" t="str">
        <f t="shared" si="261"/>
        <v>children's books</v>
      </c>
      <c r="T2781">
        <v>1448204621</v>
      </c>
      <c r="U2781">
        <v>1445609021</v>
      </c>
      <c r="V2781" s="9">
        <f t="shared" si="262"/>
        <v>42300.585891203707</v>
      </c>
      <c r="W2781" s="10">
        <f t="shared" si="263"/>
        <v>42330.627557870372</v>
      </c>
    </row>
    <row r="2782" spans="1:23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>
        <f t="shared" si="258"/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>
        <v>0</v>
      </c>
      <c r="O2782" t="e">
        <f t="shared" si="259"/>
        <v>#DIV/0!</v>
      </c>
      <c r="P2782" t="b">
        <v>0</v>
      </c>
      <c r="Q2782" t="s">
        <v>8304</v>
      </c>
      <c r="R2782" t="str">
        <f t="shared" si="260"/>
        <v>publishing</v>
      </c>
      <c r="S2782" t="str">
        <f t="shared" si="261"/>
        <v>children's books</v>
      </c>
      <c r="T2782">
        <v>1489142688</v>
      </c>
      <c r="U2782">
        <v>1486550688</v>
      </c>
      <c r="V2782" s="9">
        <f t="shared" si="262"/>
        <v>42774.447777777779</v>
      </c>
      <c r="W2782" s="10">
        <f t="shared" si="263"/>
        <v>42804.447777777779</v>
      </c>
    </row>
    <row r="2783" spans="1:23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>
        <f t="shared" si="258"/>
        <v>105.28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1316</v>
      </c>
      <c r="N2783">
        <v>28</v>
      </c>
      <c r="O2783">
        <f t="shared" si="259"/>
        <v>47</v>
      </c>
      <c r="P2783" t="b">
        <v>1</v>
      </c>
      <c r="Q2783" t="s">
        <v>8271</v>
      </c>
      <c r="R2783" t="str">
        <f t="shared" si="260"/>
        <v>theater</v>
      </c>
      <c r="S2783" t="str">
        <f t="shared" si="261"/>
        <v>plays</v>
      </c>
      <c r="T2783">
        <v>1423724400</v>
      </c>
      <c r="U2783">
        <v>1421274954</v>
      </c>
      <c r="V2783" s="9">
        <f t="shared" si="262"/>
        <v>42018.94159722222</v>
      </c>
      <c r="W2783" s="10">
        <f t="shared" si="263"/>
        <v>42047.291666666672</v>
      </c>
    </row>
    <row r="2784" spans="1:23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>
        <f t="shared" si="258"/>
        <v>120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1200</v>
      </c>
      <c r="N2784">
        <v>18</v>
      </c>
      <c r="O2784">
        <f t="shared" si="259"/>
        <v>66.666666666666671</v>
      </c>
      <c r="P2784" t="b">
        <v>1</v>
      </c>
      <c r="Q2784" t="s">
        <v>8271</v>
      </c>
      <c r="R2784" t="str">
        <f t="shared" si="260"/>
        <v>theater</v>
      </c>
      <c r="S2784" t="str">
        <f t="shared" si="261"/>
        <v>plays</v>
      </c>
      <c r="T2784">
        <v>1424149140</v>
      </c>
      <c r="U2784">
        <v>1421964718</v>
      </c>
      <c r="V2784" s="9">
        <f t="shared" si="262"/>
        <v>42026.924976851849</v>
      </c>
      <c r="W2784" s="10">
        <f t="shared" si="263"/>
        <v>42052.207638888889</v>
      </c>
    </row>
    <row r="2785" spans="1:23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>
        <f t="shared" si="258"/>
        <v>114.5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1145</v>
      </c>
      <c r="N2785">
        <v>61</v>
      </c>
      <c r="O2785">
        <f t="shared" si="259"/>
        <v>18.770491803278688</v>
      </c>
      <c r="P2785" t="b">
        <v>1</v>
      </c>
      <c r="Q2785" t="s">
        <v>8271</v>
      </c>
      <c r="R2785" t="str">
        <f t="shared" si="260"/>
        <v>theater</v>
      </c>
      <c r="S2785" t="str">
        <f t="shared" si="261"/>
        <v>plays</v>
      </c>
      <c r="T2785">
        <v>1429793446</v>
      </c>
      <c r="U2785">
        <v>1428583846</v>
      </c>
      <c r="V2785" s="9">
        <f t="shared" si="262"/>
        <v>42103.535254629634</v>
      </c>
      <c r="W2785" s="10">
        <f t="shared" si="263"/>
        <v>42117.535254629634</v>
      </c>
    </row>
    <row r="2786" spans="1:23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>
        <f t="shared" si="258"/>
        <v>119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7140</v>
      </c>
      <c r="N2786">
        <v>108</v>
      </c>
      <c r="O2786">
        <f t="shared" si="259"/>
        <v>66.111111111111114</v>
      </c>
      <c r="P2786" t="b">
        <v>1</v>
      </c>
      <c r="Q2786" t="s">
        <v>8271</v>
      </c>
      <c r="R2786" t="str">
        <f t="shared" si="260"/>
        <v>theater</v>
      </c>
      <c r="S2786" t="str">
        <f t="shared" si="261"/>
        <v>plays</v>
      </c>
      <c r="T2786">
        <v>1414608843</v>
      </c>
      <c r="U2786">
        <v>1412794443</v>
      </c>
      <c r="V2786" s="9">
        <f t="shared" si="262"/>
        <v>41920.787534722222</v>
      </c>
      <c r="W2786" s="10">
        <f t="shared" si="263"/>
        <v>41941.787534722222</v>
      </c>
    </row>
    <row r="2787" spans="1:23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>
        <f t="shared" si="258"/>
        <v>104.67999999999999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5234</v>
      </c>
      <c r="N2787">
        <v>142</v>
      </c>
      <c r="O2787">
        <f t="shared" si="259"/>
        <v>36.859154929577464</v>
      </c>
      <c r="P2787" t="b">
        <v>1</v>
      </c>
      <c r="Q2787" t="s">
        <v>8271</v>
      </c>
      <c r="R2787" t="str">
        <f t="shared" si="260"/>
        <v>theater</v>
      </c>
      <c r="S2787" t="str">
        <f t="shared" si="261"/>
        <v>plays</v>
      </c>
      <c r="T2787">
        <v>1470430800</v>
      </c>
      <c r="U2787">
        <v>1467865967</v>
      </c>
      <c r="V2787" s="9">
        <f t="shared" si="262"/>
        <v>42558.189432870371</v>
      </c>
      <c r="W2787" s="10">
        <f t="shared" si="263"/>
        <v>42587.875</v>
      </c>
    </row>
    <row r="2788" spans="1:23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>
        <f t="shared" si="258"/>
        <v>117.83999999999999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2946</v>
      </c>
      <c r="N2788">
        <v>74</v>
      </c>
      <c r="O2788">
        <f t="shared" si="259"/>
        <v>39.810810810810814</v>
      </c>
      <c r="P2788" t="b">
        <v>1</v>
      </c>
      <c r="Q2788" t="s">
        <v>8271</v>
      </c>
      <c r="R2788" t="str">
        <f t="shared" si="260"/>
        <v>theater</v>
      </c>
      <c r="S2788" t="str">
        <f t="shared" si="261"/>
        <v>plays</v>
      </c>
      <c r="T2788">
        <v>1404913180</v>
      </c>
      <c r="U2788">
        <v>1403703580</v>
      </c>
      <c r="V2788" s="9">
        <f t="shared" si="262"/>
        <v>41815.569212962961</v>
      </c>
      <c r="W2788" s="10">
        <f t="shared" si="263"/>
        <v>41829.569212962961</v>
      </c>
    </row>
    <row r="2789" spans="1:23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>
        <f t="shared" si="258"/>
        <v>119.7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1197</v>
      </c>
      <c r="N2789">
        <v>38</v>
      </c>
      <c r="O2789">
        <f t="shared" si="259"/>
        <v>31.5</v>
      </c>
      <c r="P2789" t="b">
        <v>1</v>
      </c>
      <c r="Q2789" t="s">
        <v>8271</v>
      </c>
      <c r="R2789" t="str">
        <f t="shared" si="260"/>
        <v>theater</v>
      </c>
      <c r="S2789" t="str">
        <f t="shared" si="261"/>
        <v>plays</v>
      </c>
      <c r="T2789">
        <v>1405658752</v>
      </c>
      <c r="U2789">
        <v>1403066752</v>
      </c>
      <c r="V2789" s="9">
        <f t="shared" si="262"/>
        <v>41808.198518518519</v>
      </c>
      <c r="W2789" s="10">
        <f t="shared" si="263"/>
        <v>41838.198518518519</v>
      </c>
    </row>
    <row r="2790" spans="1:23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>
        <f t="shared" si="258"/>
        <v>102.49999999999999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2050</v>
      </c>
      <c r="N2790">
        <v>20</v>
      </c>
      <c r="O2790">
        <f t="shared" si="259"/>
        <v>102.5</v>
      </c>
      <c r="P2790" t="b">
        <v>1</v>
      </c>
      <c r="Q2790" t="s">
        <v>8271</v>
      </c>
      <c r="R2790" t="str">
        <f t="shared" si="260"/>
        <v>theater</v>
      </c>
      <c r="S2790" t="str">
        <f t="shared" si="261"/>
        <v>plays</v>
      </c>
      <c r="T2790">
        <v>1469811043</v>
      </c>
      <c r="U2790">
        <v>1467219043</v>
      </c>
      <c r="V2790" s="9">
        <f t="shared" si="262"/>
        <v>42550.701886574068</v>
      </c>
      <c r="W2790" s="10">
        <f t="shared" si="263"/>
        <v>42580.701886574068</v>
      </c>
    </row>
    <row r="2791" spans="1:23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>
        <f t="shared" si="258"/>
        <v>101.16666666666667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3035</v>
      </c>
      <c r="N2791">
        <v>24</v>
      </c>
      <c r="O2791">
        <f t="shared" si="259"/>
        <v>126.45833333333333</v>
      </c>
      <c r="P2791" t="b">
        <v>1</v>
      </c>
      <c r="Q2791" t="s">
        <v>8271</v>
      </c>
      <c r="R2791" t="str">
        <f t="shared" si="260"/>
        <v>theater</v>
      </c>
      <c r="S2791" t="str">
        <f t="shared" si="261"/>
        <v>plays</v>
      </c>
      <c r="T2791">
        <v>1426132800</v>
      </c>
      <c r="U2791">
        <v>1424477934</v>
      </c>
      <c r="V2791" s="9">
        <f t="shared" si="262"/>
        <v>42056.013124999998</v>
      </c>
      <c r="W2791" s="10">
        <f t="shared" si="263"/>
        <v>42075.166666666672</v>
      </c>
    </row>
    <row r="2792" spans="1:23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>
        <f t="shared" si="258"/>
        <v>105.33333333333333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3160</v>
      </c>
      <c r="N2792">
        <v>66</v>
      </c>
      <c r="O2792">
        <f t="shared" si="259"/>
        <v>47.878787878787875</v>
      </c>
      <c r="P2792" t="b">
        <v>1</v>
      </c>
      <c r="Q2792" t="s">
        <v>8271</v>
      </c>
      <c r="R2792" t="str">
        <f t="shared" si="260"/>
        <v>theater</v>
      </c>
      <c r="S2792" t="str">
        <f t="shared" si="261"/>
        <v>plays</v>
      </c>
      <c r="T2792">
        <v>1423693903</v>
      </c>
      <c r="U2792">
        <v>1421101903</v>
      </c>
      <c r="V2792" s="9">
        <f t="shared" si="262"/>
        <v>42016.938692129625</v>
      </c>
      <c r="W2792" s="10">
        <f t="shared" si="263"/>
        <v>42046.938692129625</v>
      </c>
    </row>
    <row r="2793" spans="1:23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>
        <f t="shared" si="258"/>
        <v>102.49999999999999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2050</v>
      </c>
      <c r="N2793">
        <v>28</v>
      </c>
      <c r="O2793">
        <f t="shared" si="259"/>
        <v>73.214285714285708</v>
      </c>
      <c r="P2793" t="b">
        <v>1</v>
      </c>
      <c r="Q2793" t="s">
        <v>8271</v>
      </c>
      <c r="R2793" t="str">
        <f t="shared" si="260"/>
        <v>theater</v>
      </c>
      <c r="S2793" t="str">
        <f t="shared" si="261"/>
        <v>plays</v>
      </c>
      <c r="T2793">
        <v>1473393600</v>
      </c>
      <c r="U2793">
        <v>1470778559</v>
      </c>
      <c r="V2793" s="9">
        <f t="shared" si="262"/>
        <v>42591.899988425925</v>
      </c>
      <c r="W2793" s="10">
        <f t="shared" si="263"/>
        <v>42622.166666666672</v>
      </c>
    </row>
    <row r="2794" spans="1:23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>
        <f t="shared" si="258"/>
        <v>107.60000000000001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2152</v>
      </c>
      <c r="N2794">
        <v>24</v>
      </c>
      <c r="O2794">
        <f t="shared" si="259"/>
        <v>89.666666666666671</v>
      </c>
      <c r="P2794" t="b">
        <v>1</v>
      </c>
      <c r="Q2794" t="s">
        <v>8271</v>
      </c>
      <c r="R2794" t="str">
        <f t="shared" si="260"/>
        <v>theater</v>
      </c>
      <c r="S2794" t="str">
        <f t="shared" si="261"/>
        <v>plays</v>
      </c>
      <c r="T2794">
        <v>1439357559</v>
      </c>
      <c r="U2794">
        <v>1435469559</v>
      </c>
      <c r="V2794" s="9">
        <f t="shared" si="262"/>
        <v>42183.231006944443</v>
      </c>
      <c r="W2794" s="10">
        <f t="shared" si="263"/>
        <v>42228.231006944443</v>
      </c>
    </row>
    <row r="2795" spans="1:23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>
        <f t="shared" si="258"/>
        <v>110.5675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11056.75</v>
      </c>
      <c r="N2795">
        <v>73</v>
      </c>
      <c r="O2795">
        <f t="shared" si="259"/>
        <v>151.4623287671233</v>
      </c>
      <c r="P2795" t="b">
        <v>1</v>
      </c>
      <c r="Q2795" t="s">
        <v>8271</v>
      </c>
      <c r="R2795" t="str">
        <f t="shared" si="260"/>
        <v>theater</v>
      </c>
      <c r="S2795" t="str">
        <f t="shared" si="261"/>
        <v>plays</v>
      </c>
      <c r="T2795">
        <v>1437473005</v>
      </c>
      <c r="U2795">
        <v>1434881005</v>
      </c>
      <c r="V2795" s="9">
        <f t="shared" si="262"/>
        <v>42176.419039351851</v>
      </c>
      <c r="W2795" s="10">
        <f t="shared" si="263"/>
        <v>42206.419039351851</v>
      </c>
    </row>
    <row r="2796" spans="1:23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>
        <f t="shared" si="258"/>
        <v>150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75</v>
      </c>
      <c r="N2796">
        <v>3</v>
      </c>
      <c r="O2796">
        <f t="shared" si="259"/>
        <v>25</v>
      </c>
      <c r="P2796" t="b">
        <v>1</v>
      </c>
      <c r="Q2796" t="s">
        <v>8271</v>
      </c>
      <c r="R2796" t="str">
        <f t="shared" si="260"/>
        <v>theater</v>
      </c>
      <c r="S2796" t="str">
        <f t="shared" si="261"/>
        <v>plays</v>
      </c>
      <c r="T2796">
        <v>1457031600</v>
      </c>
      <c r="U2796">
        <v>1455640559</v>
      </c>
      <c r="V2796" s="9">
        <f t="shared" si="262"/>
        <v>42416.691655092596</v>
      </c>
      <c r="W2796" s="10">
        <f t="shared" si="263"/>
        <v>42432.791666666672</v>
      </c>
    </row>
    <row r="2797" spans="1:23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>
        <f t="shared" si="258"/>
        <v>104.28571428571429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730</v>
      </c>
      <c r="N2797">
        <v>20</v>
      </c>
      <c r="O2797">
        <f t="shared" si="259"/>
        <v>36.5</v>
      </c>
      <c r="P2797" t="b">
        <v>1</v>
      </c>
      <c r="Q2797" t="s">
        <v>8271</v>
      </c>
      <c r="R2797" t="str">
        <f t="shared" si="260"/>
        <v>theater</v>
      </c>
      <c r="S2797" t="str">
        <f t="shared" si="261"/>
        <v>plays</v>
      </c>
      <c r="T2797">
        <v>1402095600</v>
      </c>
      <c r="U2797">
        <v>1400675841</v>
      </c>
      <c r="V2797" s="9">
        <f t="shared" si="262"/>
        <v>41780.525937500002</v>
      </c>
      <c r="W2797" s="10">
        <f t="shared" si="263"/>
        <v>41796.958333333336</v>
      </c>
    </row>
    <row r="2798" spans="1:23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>
        <f t="shared" si="258"/>
        <v>115.5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924</v>
      </c>
      <c r="N2798">
        <v>21</v>
      </c>
      <c r="O2798">
        <f t="shared" si="259"/>
        <v>44</v>
      </c>
      <c r="P2798" t="b">
        <v>1</v>
      </c>
      <c r="Q2798" t="s">
        <v>8271</v>
      </c>
      <c r="R2798" t="str">
        <f t="shared" si="260"/>
        <v>theater</v>
      </c>
      <c r="S2798" t="str">
        <f t="shared" si="261"/>
        <v>plays</v>
      </c>
      <c r="T2798">
        <v>1404564028</v>
      </c>
      <c r="U2798">
        <v>1401972028</v>
      </c>
      <c r="V2798" s="9">
        <f t="shared" si="262"/>
        <v>41795.528101851851</v>
      </c>
      <c r="W2798" s="10">
        <f t="shared" si="263"/>
        <v>41825.528101851851</v>
      </c>
    </row>
    <row r="2799" spans="1:23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>
        <f t="shared" si="258"/>
        <v>102.64512500000001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8211.61</v>
      </c>
      <c r="N2799">
        <v>94</v>
      </c>
      <c r="O2799">
        <f t="shared" si="259"/>
        <v>87.357553191489373</v>
      </c>
      <c r="P2799" t="b">
        <v>1</v>
      </c>
      <c r="Q2799" t="s">
        <v>8271</v>
      </c>
      <c r="R2799" t="str">
        <f t="shared" si="260"/>
        <v>theater</v>
      </c>
      <c r="S2799" t="str">
        <f t="shared" si="261"/>
        <v>plays</v>
      </c>
      <c r="T2799">
        <v>1404858840</v>
      </c>
      <c r="U2799">
        <v>1402266840</v>
      </c>
      <c r="V2799" s="9">
        <f t="shared" si="262"/>
        <v>41798.94027777778</v>
      </c>
      <c r="W2799" s="10">
        <f t="shared" si="263"/>
        <v>41828.94027777778</v>
      </c>
    </row>
    <row r="2800" spans="1:23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>
        <f t="shared" si="258"/>
        <v>101.4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5070</v>
      </c>
      <c r="N2800">
        <v>139</v>
      </c>
      <c r="O2800">
        <f t="shared" si="259"/>
        <v>36.474820143884891</v>
      </c>
      <c r="P2800" t="b">
        <v>1</v>
      </c>
      <c r="Q2800" t="s">
        <v>8271</v>
      </c>
      <c r="R2800" t="str">
        <f t="shared" si="260"/>
        <v>theater</v>
      </c>
      <c r="S2800" t="str">
        <f t="shared" si="261"/>
        <v>plays</v>
      </c>
      <c r="T2800">
        <v>1438358400</v>
      </c>
      <c r="U2800">
        <v>1437063121</v>
      </c>
      <c r="V2800" s="9">
        <f t="shared" si="262"/>
        <v>42201.675011574072</v>
      </c>
      <c r="W2800" s="10">
        <f t="shared" si="263"/>
        <v>42216.666666666672</v>
      </c>
    </row>
    <row r="2801" spans="1:23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>
        <f t="shared" si="258"/>
        <v>116.6348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5831.74</v>
      </c>
      <c r="N2801">
        <v>130</v>
      </c>
      <c r="O2801">
        <f t="shared" si="259"/>
        <v>44.859538461538463</v>
      </c>
      <c r="P2801" t="b">
        <v>1</v>
      </c>
      <c r="Q2801" t="s">
        <v>8271</v>
      </c>
      <c r="R2801" t="str">
        <f t="shared" si="260"/>
        <v>theater</v>
      </c>
      <c r="S2801" t="str">
        <f t="shared" si="261"/>
        <v>plays</v>
      </c>
      <c r="T2801">
        <v>1466179200</v>
      </c>
      <c r="U2801">
        <v>1463466070</v>
      </c>
      <c r="V2801" s="9">
        <f t="shared" si="262"/>
        <v>42507.264699074076</v>
      </c>
      <c r="W2801" s="10">
        <f t="shared" si="263"/>
        <v>42538.666666666672</v>
      </c>
    </row>
    <row r="2802" spans="1:23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>
        <f t="shared" si="258"/>
        <v>133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1330</v>
      </c>
      <c r="N2802">
        <v>31</v>
      </c>
      <c r="O2802">
        <f t="shared" si="259"/>
        <v>42.903225806451616</v>
      </c>
      <c r="P2802" t="b">
        <v>1</v>
      </c>
      <c r="Q2802" t="s">
        <v>8271</v>
      </c>
      <c r="R2802" t="str">
        <f t="shared" si="260"/>
        <v>theater</v>
      </c>
      <c r="S2802" t="str">
        <f t="shared" si="261"/>
        <v>plays</v>
      </c>
      <c r="T2802">
        <v>1420377366</v>
      </c>
      <c r="U2802">
        <v>1415193366</v>
      </c>
      <c r="V2802" s="9">
        <f t="shared" si="262"/>
        <v>41948.552847222221</v>
      </c>
      <c r="W2802" s="10">
        <f t="shared" si="263"/>
        <v>42008.552847222221</v>
      </c>
    </row>
    <row r="2803" spans="1:23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>
        <f t="shared" si="258"/>
        <v>133.20000000000002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666</v>
      </c>
      <c r="N2803">
        <v>13</v>
      </c>
      <c r="O2803">
        <f t="shared" si="259"/>
        <v>51.230769230769234</v>
      </c>
      <c r="P2803" t="b">
        <v>1</v>
      </c>
      <c r="Q2803" t="s">
        <v>8271</v>
      </c>
      <c r="R2803" t="str">
        <f t="shared" si="260"/>
        <v>theater</v>
      </c>
      <c r="S2803" t="str">
        <f t="shared" si="261"/>
        <v>plays</v>
      </c>
      <c r="T2803">
        <v>1412938800</v>
      </c>
      <c r="U2803">
        <v>1411019409</v>
      </c>
      <c r="V2803" s="9">
        <f t="shared" si="262"/>
        <v>41900.243159722224</v>
      </c>
      <c r="W2803" s="10">
        <f t="shared" si="263"/>
        <v>41922.458333333336</v>
      </c>
    </row>
    <row r="2804" spans="1:23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>
        <f t="shared" si="258"/>
        <v>101.83333333333333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3055</v>
      </c>
      <c r="N2804">
        <v>90</v>
      </c>
      <c r="O2804">
        <f t="shared" si="259"/>
        <v>33.944444444444443</v>
      </c>
      <c r="P2804" t="b">
        <v>1</v>
      </c>
      <c r="Q2804" t="s">
        <v>8271</v>
      </c>
      <c r="R2804" t="str">
        <f t="shared" si="260"/>
        <v>theater</v>
      </c>
      <c r="S2804" t="str">
        <f t="shared" si="261"/>
        <v>plays</v>
      </c>
      <c r="T2804">
        <v>1438875107</v>
      </c>
      <c r="U2804">
        <v>1436283107</v>
      </c>
      <c r="V2804" s="9">
        <f t="shared" si="262"/>
        <v>42192.64707175926</v>
      </c>
      <c r="W2804" s="10">
        <f t="shared" si="263"/>
        <v>42222.64707175926</v>
      </c>
    </row>
    <row r="2805" spans="1:23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>
        <f t="shared" si="258"/>
        <v>127.95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12795</v>
      </c>
      <c r="N2805">
        <v>141</v>
      </c>
      <c r="O2805">
        <f t="shared" si="259"/>
        <v>90.744680851063833</v>
      </c>
      <c r="P2805" t="b">
        <v>1</v>
      </c>
      <c r="Q2805" t="s">
        <v>8271</v>
      </c>
      <c r="R2805" t="str">
        <f t="shared" si="260"/>
        <v>theater</v>
      </c>
      <c r="S2805" t="str">
        <f t="shared" si="261"/>
        <v>plays</v>
      </c>
      <c r="T2805">
        <v>1437004800</v>
      </c>
      <c r="U2805">
        <v>1433295276</v>
      </c>
      <c r="V2805" s="9">
        <f t="shared" si="262"/>
        <v>42158.065694444449</v>
      </c>
      <c r="W2805" s="10">
        <f t="shared" si="263"/>
        <v>42201</v>
      </c>
    </row>
    <row r="2806" spans="1:23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>
        <f t="shared" si="258"/>
        <v>114.99999999999999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1150</v>
      </c>
      <c r="N2806">
        <v>23</v>
      </c>
      <c r="O2806">
        <f t="shared" si="259"/>
        <v>50</v>
      </c>
      <c r="P2806" t="b">
        <v>1</v>
      </c>
      <c r="Q2806" t="s">
        <v>8271</v>
      </c>
      <c r="R2806" t="str">
        <f t="shared" si="260"/>
        <v>theater</v>
      </c>
      <c r="S2806" t="str">
        <f t="shared" si="261"/>
        <v>plays</v>
      </c>
      <c r="T2806">
        <v>1411987990</v>
      </c>
      <c r="U2806">
        <v>1409395990</v>
      </c>
      <c r="V2806" s="9">
        <f t="shared" si="262"/>
        <v>41881.453587962962</v>
      </c>
      <c r="W2806" s="10">
        <f t="shared" si="263"/>
        <v>41911.453587962962</v>
      </c>
    </row>
    <row r="2807" spans="1:23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>
        <f t="shared" si="258"/>
        <v>110.00000000000001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440</v>
      </c>
      <c r="N2807">
        <v>18</v>
      </c>
      <c r="O2807">
        <f t="shared" si="259"/>
        <v>24.444444444444443</v>
      </c>
      <c r="P2807" t="b">
        <v>1</v>
      </c>
      <c r="Q2807" t="s">
        <v>8271</v>
      </c>
      <c r="R2807" t="str">
        <f t="shared" si="260"/>
        <v>theater</v>
      </c>
      <c r="S2807" t="str">
        <f t="shared" si="261"/>
        <v>plays</v>
      </c>
      <c r="T2807">
        <v>1440245273</v>
      </c>
      <c r="U2807">
        <v>1438085273</v>
      </c>
      <c r="V2807" s="9">
        <f t="shared" si="262"/>
        <v>42213.505474537036</v>
      </c>
      <c r="W2807" s="10">
        <f t="shared" si="263"/>
        <v>42238.505474537036</v>
      </c>
    </row>
    <row r="2808" spans="1:23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>
        <f t="shared" si="258"/>
        <v>112.1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3363</v>
      </c>
      <c r="N2808">
        <v>76</v>
      </c>
      <c r="O2808">
        <f t="shared" si="259"/>
        <v>44.25</v>
      </c>
      <c r="P2808" t="b">
        <v>1</v>
      </c>
      <c r="Q2808" t="s">
        <v>8271</v>
      </c>
      <c r="R2808" t="str">
        <f t="shared" si="260"/>
        <v>theater</v>
      </c>
      <c r="S2808" t="str">
        <f t="shared" si="261"/>
        <v>plays</v>
      </c>
      <c r="T2808">
        <v>1438772400</v>
      </c>
      <c r="U2808">
        <v>1435645490</v>
      </c>
      <c r="V2808" s="9">
        <f t="shared" si="262"/>
        <v>42185.267245370371</v>
      </c>
      <c r="W2808" s="10">
        <f t="shared" si="263"/>
        <v>42221.458333333328</v>
      </c>
    </row>
    <row r="2809" spans="1:23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>
        <f t="shared" si="258"/>
        <v>126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6300</v>
      </c>
      <c r="N2809">
        <v>93</v>
      </c>
      <c r="O2809">
        <f t="shared" si="259"/>
        <v>67.741935483870961</v>
      </c>
      <c r="P2809" t="b">
        <v>1</v>
      </c>
      <c r="Q2809" t="s">
        <v>8271</v>
      </c>
      <c r="R2809" t="str">
        <f t="shared" si="260"/>
        <v>theater</v>
      </c>
      <c r="S2809" t="str">
        <f t="shared" si="261"/>
        <v>plays</v>
      </c>
      <c r="T2809">
        <v>1435611438</v>
      </c>
      <c r="U2809">
        <v>1433019438</v>
      </c>
      <c r="V2809" s="9">
        <f t="shared" si="262"/>
        <v>42154.873124999998</v>
      </c>
      <c r="W2809" s="10">
        <f t="shared" si="263"/>
        <v>42184.873124999998</v>
      </c>
    </row>
    <row r="2810" spans="1:23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>
        <f t="shared" si="258"/>
        <v>100.24444444444444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4511</v>
      </c>
      <c r="N2810">
        <v>69</v>
      </c>
      <c r="O2810">
        <f t="shared" si="259"/>
        <v>65.376811594202906</v>
      </c>
      <c r="P2810" t="b">
        <v>1</v>
      </c>
      <c r="Q2810" t="s">
        <v>8271</v>
      </c>
      <c r="R2810" t="str">
        <f t="shared" si="260"/>
        <v>theater</v>
      </c>
      <c r="S2810" t="str">
        <f t="shared" si="261"/>
        <v>plays</v>
      </c>
      <c r="T2810">
        <v>1440274735</v>
      </c>
      <c r="U2810">
        <v>1437682735</v>
      </c>
      <c r="V2810" s="9">
        <f t="shared" si="262"/>
        <v>42208.84646990741</v>
      </c>
      <c r="W2810" s="10">
        <f t="shared" si="263"/>
        <v>42238.84646990741</v>
      </c>
    </row>
    <row r="2811" spans="1:23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>
        <f t="shared" si="258"/>
        <v>102.4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2560</v>
      </c>
      <c r="N2811">
        <v>21</v>
      </c>
      <c r="O2811">
        <f t="shared" si="259"/>
        <v>121.9047619047619</v>
      </c>
      <c r="P2811" t="b">
        <v>1</v>
      </c>
      <c r="Q2811" t="s">
        <v>8271</v>
      </c>
      <c r="R2811" t="str">
        <f t="shared" si="260"/>
        <v>theater</v>
      </c>
      <c r="S2811" t="str">
        <f t="shared" si="261"/>
        <v>plays</v>
      </c>
      <c r="T2811">
        <v>1459348740</v>
      </c>
      <c r="U2811">
        <v>1458647725</v>
      </c>
      <c r="V2811" s="9">
        <f t="shared" si="262"/>
        <v>42451.496817129635</v>
      </c>
      <c r="W2811" s="10">
        <f t="shared" si="263"/>
        <v>42459.610416666663</v>
      </c>
    </row>
    <row r="2812" spans="1:23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>
        <f t="shared" si="258"/>
        <v>108.2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2705</v>
      </c>
      <c r="N2812">
        <v>57</v>
      </c>
      <c r="O2812">
        <f t="shared" si="259"/>
        <v>47.456140350877192</v>
      </c>
      <c r="P2812" t="b">
        <v>1</v>
      </c>
      <c r="Q2812" t="s">
        <v>8271</v>
      </c>
      <c r="R2812" t="str">
        <f t="shared" si="260"/>
        <v>theater</v>
      </c>
      <c r="S2812" t="str">
        <f t="shared" si="261"/>
        <v>plays</v>
      </c>
      <c r="T2812">
        <v>1401595140</v>
      </c>
      <c r="U2812">
        <v>1398828064</v>
      </c>
      <c r="V2812" s="9">
        <f t="shared" si="262"/>
        <v>41759.13962962963</v>
      </c>
      <c r="W2812" s="10">
        <f t="shared" si="263"/>
        <v>41791.165972222225</v>
      </c>
    </row>
    <row r="2813" spans="1:23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>
        <f t="shared" si="258"/>
        <v>100.27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10027</v>
      </c>
      <c r="N2813">
        <v>108</v>
      </c>
      <c r="O2813">
        <f t="shared" si="259"/>
        <v>92.842592592592595</v>
      </c>
      <c r="P2813" t="b">
        <v>1</v>
      </c>
      <c r="Q2813" t="s">
        <v>8271</v>
      </c>
      <c r="R2813" t="str">
        <f t="shared" si="260"/>
        <v>theater</v>
      </c>
      <c r="S2813" t="str">
        <f t="shared" si="261"/>
        <v>plays</v>
      </c>
      <c r="T2813">
        <v>1424692503</v>
      </c>
      <c r="U2813">
        <v>1422100503</v>
      </c>
      <c r="V2813" s="9">
        <f t="shared" si="262"/>
        <v>42028.496562500004</v>
      </c>
      <c r="W2813" s="10">
        <f t="shared" si="263"/>
        <v>42058.496562500004</v>
      </c>
    </row>
    <row r="2814" spans="1:23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>
        <f t="shared" si="258"/>
        <v>113.3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5665</v>
      </c>
      <c r="N2814">
        <v>83</v>
      </c>
      <c r="O2814">
        <f t="shared" si="259"/>
        <v>68.253012048192772</v>
      </c>
      <c r="P2814" t="b">
        <v>1</v>
      </c>
      <c r="Q2814" t="s">
        <v>8271</v>
      </c>
      <c r="R2814" t="str">
        <f t="shared" si="260"/>
        <v>theater</v>
      </c>
      <c r="S2814" t="str">
        <f t="shared" si="261"/>
        <v>plays</v>
      </c>
      <c r="T2814">
        <v>1428292800</v>
      </c>
      <c r="U2814">
        <v>1424368298</v>
      </c>
      <c r="V2814" s="9">
        <f t="shared" si="262"/>
        <v>42054.74418981481</v>
      </c>
      <c r="W2814" s="10">
        <f t="shared" si="263"/>
        <v>42100.166666666672</v>
      </c>
    </row>
    <row r="2815" spans="1:23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>
        <f t="shared" si="258"/>
        <v>127.57571428571428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3572.12</v>
      </c>
      <c r="N2815">
        <v>96</v>
      </c>
      <c r="O2815">
        <f t="shared" si="259"/>
        <v>37.209583333333335</v>
      </c>
      <c r="P2815" t="b">
        <v>1</v>
      </c>
      <c r="Q2815" t="s">
        <v>8271</v>
      </c>
      <c r="R2815" t="str">
        <f t="shared" si="260"/>
        <v>theater</v>
      </c>
      <c r="S2815" t="str">
        <f t="shared" si="261"/>
        <v>plays</v>
      </c>
      <c r="T2815">
        <v>1481737761</v>
      </c>
      <c r="U2815">
        <v>1479577761</v>
      </c>
      <c r="V2815" s="9">
        <f t="shared" si="262"/>
        <v>42693.742604166662</v>
      </c>
      <c r="W2815" s="10">
        <f t="shared" si="263"/>
        <v>42718.742604166662</v>
      </c>
    </row>
    <row r="2816" spans="1:23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>
        <f t="shared" si="258"/>
        <v>107.73333333333332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1616</v>
      </c>
      <c r="N2816">
        <v>64</v>
      </c>
      <c r="O2816">
        <f t="shared" si="259"/>
        <v>25.25</v>
      </c>
      <c r="P2816" t="b">
        <v>1</v>
      </c>
      <c r="Q2816" t="s">
        <v>8271</v>
      </c>
      <c r="R2816" t="str">
        <f t="shared" si="260"/>
        <v>theater</v>
      </c>
      <c r="S2816" t="str">
        <f t="shared" si="261"/>
        <v>plays</v>
      </c>
      <c r="T2816">
        <v>1431164115</v>
      </c>
      <c r="U2816">
        <v>1428572115</v>
      </c>
      <c r="V2816" s="9">
        <f t="shared" si="262"/>
        <v>42103.399479166663</v>
      </c>
      <c r="W2816" s="10">
        <f t="shared" si="263"/>
        <v>42133.399479166663</v>
      </c>
    </row>
    <row r="2817" spans="1:23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>
        <f t="shared" si="258"/>
        <v>242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605</v>
      </c>
      <c r="N2817">
        <v>14</v>
      </c>
      <c r="O2817">
        <f t="shared" si="259"/>
        <v>43.214285714285715</v>
      </c>
      <c r="P2817" t="b">
        <v>1</v>
      </c>
      <c r="Q2817" t="s">
        <v>8271</v>
      </c>
      <c r="R2817" t="str">
        <f t="shared" si="260"/>
        <v>theater</v>
      </c>
      <c r="S2817" t="str">
        <f t="shared" si="261"/>
        <v>plays</v>
      </c>
      <c r="T2817">
        <v>1470595109</v>
      </c>
      <c r="U2817">
        <v>1468003109</v>
      </c>
      <c r="V2817" s="9">
        <f t="shared" si="262"/>
        <v>42559.776724537034</v>
      </c>
      <c r="W2817" s="10">
        <f t="shared" si="263"/>
        <v>42589.776724537034</v>
      </c>
    </row>
    <row r="2818" spans="1:23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>
        <f t="shared" si="258"/>
        <v>141.56666666666666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4247</v>
      </c>
      <c r="N2818">
        <v>169</v>
      </c>
      <c r="O2818">
        <f t="shared" si="259"/>
        <v>25.130177514792898</v>
      </c>
      <c r="P2818" t="b">
        <v>1</v>
      </c>
      <c r="Q2818" t="s">
        <v>8271</v>
      </c>
      <c r="R2818" t="str">
        <f t="shared" si="260"/>
        <v>theater</v>
      </c>
      <c r="S2818" t="str">
        <f t="shared" si="261"/>
        <v>plays</v>
      </c>
      <c r="T2818">
        <v>1438531200</v>
      </c>
      <c r="U2818">
        <v>1435921992</v>
      </c>
      <c r="V2818" s="9">
        <f t="shared" si="262"/>
        <v>42188.467499999999</v>
      </c>
      <c r="W2818" s="10">
        <f t="shared" si="263"/>
        <v>42218.666666666672</v>
      </c>
    </row>
    <row r="2819" spans="1:23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>
        <f t="shared" ref="F2819:F2882" si="264">(E2819/D2819)*100</f>
        <v>130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780</v>
      </c>
      <c r="N2819">
        <v>33</v>
      </c>
      <c r="O2819">
        <f t="shared" ref="O2819:O2882" si="265">M2819/N2819</f>
        <v>23.636363636363637</v>
      </c>
      <c r="P2819" t="b">
        <v>1</v>
      </c>
      <c r="Q2819" t="s">
        <v>8271</v>
      </c>
      <c r="R2819" t="str">
        <f t="shared" ref="R2819:R2882" si="266">LEFT(Q2819,SEARCH("/",Q2819,1)-1)</f>
        <v>theater</v>
      </c>
      <c r="S2819" t="str">
        <f t="shared" ref="S2819:S2882" si="267">RIGHT(Q2819,LEN(Q2819)-FIND("/",Q2819))</f>
        <v>plays</v>
      </c>
      <c r="T2819">
        <v>1425136462</v>
      </c>
      <c r="U2819">
        <v>1421680462</v>
      </c>
      <c r="V2819" s="9">
        <f t="shared" ref="V2819:V2882" si="268">(((U2819/60)/60)/24)+DATE(1970,1,1)</f>
        <v>42023.634976851856</v>
      </c>
      <c r="W2819" s="10">
        <f t="shared" ref="W2819:W2882" si="269">(((T2819/60)/60)/24)+DATE(1970,1,1)</f>
        <v>42063.634976851856</v>
      </c>
    </row>
    <row r="2820" spans="1:23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>
        <f t="shared" si="264"/>
        <v>106.03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10603</v>
      </c>
      <c r="N2820">
        <v>102</v>
      </c>
      <c r="O2820">
        <f t="shared" si="265"/>
        <v>103.95098039215686</v>
      </c>
      <c r="P2820" t="b">
        <v>1</v>
      </c>
      <c r="Q2820" t="s">
        <v>8271</v>
      </c>
      <c r="R2820" t="str">
        <f t="shared" si="266"/>
        <v>theater</v>
      </c>
      <c r="S2820" t="str">
        <f t="shared" si="267"/>
        <v>plays</v>
      </c>
      <c r="T2820">
        <v>1443018086</v>
      </c>
      <c r="U2820">
        <v>1441290086</v>
      </c>
      <c r="V2820" s="9">
        <f t="shared" si="268"/>
        <v>42250.598217592589</v>
      </c>
      <c r="W2820" s="10">
        <f t="shared" si="269"/>
        <v>42270.598217592589</v>
      </c>
    </row>
    <row r="2821" spans="1:23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>
        <f t="shared" si="264"/>
        <v>104.80000000000001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5240</v>
      </c>
      <c r="N2821">
        <v>104</v>
      </c>
      <c r="O2821">
        <f t="shared" si="265"/>
        <v>50.384615384615387</v>
      </c>
      <c r="P2821" t="b">
        <v>1</v>
      </c>
      <c r="Q2821" t="s">
        <v>8271</v>
      </c>
      <c r="R2821" t="str">
        <f t="shared" si="266"/>
        <v>theater</v>
      </c>
      <c r="S2821" t="str">
        <f t="shared" si="267"/>
        <v>plays</v>
      </c>
      <c r="T2821">
        <v>1434285409</v>
      </c>
      <c r="U2821">
        <v>1431693409</v>
      </c>
      <c r="V2821" s="9">
        <f t="shared" si="268"/>
        <v>42139.525567129633</v>
      </c>
      <c r="W2821" s="10">
        <f t="shared" si="269"/>
        <v>42169.525567129633</v>
      </c>
    </row>
    <row r="2822" spans="1:23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>
        <f t="shared" si="264"/>
        <v>136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272</v>
      </c>
      <c r="N2822">
        <v>20</v>
      </c>
      <c r="O2822">
        <f t="shared" si="265"/>
        <v>13.6</v>
      </c>
      <c r="P2822" t="b">
        <v>1</v>
      </c>
      <c r="Q2822" t="s">
        <v>8271</v>
      </c>
      <c r="R2822" t="str">
        <f t="shared" si="266"/>
        <v>theater</v>
      </c>
      <c r="S2822" t="str">
        <f t="shared" si="267"/>
        <v>plays</v>
      </c>
      <c r="T2822">
        <v>1456444800</v>
      </c>
      <c r="U2822">
        <v>1454337589</v>
      </c>
      <c r="V2822" s="9">
        <f t="shared" si="268"/>
        <v>42401.610983796301</v>
      </c>
      <c r="W2822" s="10">
        <f t="shared" si="269"/>
        <v>42426</v>
      </c>
    </row>
    <row r="2823" spans="1:23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>
        <f t="shared" si="264"/>
        <v>100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1000</v>
      </c>
      <c r="N2823">
        <v>35</v>
      </c>
      <c r="O2823">
        <f t="shared" si="265"/>
        <v>28.571428571428573</v>
      </c>
      <c r="P2823" t="b">
        <v>1</v>
      </c>
      <c r="Q2823" t="s">
        <v>8271</v>
      </c>
      <c r="R2823" t="str">
        <f t="shared" si="266"/>
        <v>theater</v>
      </c>
      <c r="S2823" t="str">
        <f t="shared" si="267"/>
        <v>plays</v>
      </c>
      <c r="T2823">
        <v>1411510135</v>
      </c>
      <c r="U2823">
        <v>1408918135</v>
      </c>
      <c r="V2823" s="9">
        <f t="shared" si="268"/>
        <v>41875.922858796301</v>
      </c>
      <c r="W2823" s="10">
        <f t="shared" si="269"/>
        <v>41905.922858796301</v>
      </c>
    </row>
    <row r="2824" spans="1:23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>
        <f t="shared" si="264"/>
        <v>100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6000</v>
      </c>
      <c r="N2824">
        <v>94</v>
      </c>
      <c r="O2824">
        <f t="shared" si="265"/>
        <v>63.829787234042556</v>
      </c>
      <c r="P2824" t="b">
        <v>1</v>
      </c>
      <c r="Q2824" t="s">
        <v>8271</v>
      </c>
      <c r="R2824" t="str">
        <f t="shared" si="266"/>
        <v>theater</v>
      </c>
      <c r="S2824" t="str">
        <f t="shared" si="267"/>
        <v>plays</v>
      </c>
      <c r="T2824">
        <v>1427469892</v>
      </c>
      <c r="U2824">
        <v>1424881492</v>
      </c>
      <c r="V2824" s="9">
        <f t="shared" si="268"/>
        <v>42060.683935185181</v>
      </c>
      <c r="W2824" s="10">
        <f t="shared" si="269"/>
        <v>42090.642268518524</v>
      </c>
    </row>
    <row r="2825" spans="1:23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>
        <f t="shared" si="264"/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124</v>
      </c>
      <c r="N2825">
        <v>14</v>
      </c>
      <c r="O2825">
        <f t="shared" si="265"/>
        <v>8.8571428571428577</v>
      </c>
      <c r="P2825" t="b">
        <v>1</v>
      </c>
      <c r="Q2825" t="s">
        <v>8271</v>
      </c>
      <c r="R2825" t="str">
        <f t="shared" si="266"/>
        <v>theater</v>
      </c>
      <c r="S2825" t="str">
        <f t="shared" si="267"/>
        <v>plays</v>
      </c>
      <c r="T2825">
        <v>1427842740</v>
      </c>
      <c r="U2825">
        <v>1425428206</v>
      </c>
      <c r="V2825" s="9">
        <f t="shared" si="268"/>
        <v>42067.011643518519</v>
      </c>
      <c r="W2825" s="10">
        <f t="shared" si="269"/>
        <v>42094.957638888889</v>
      </c>
    </row>
    <row r="2826" spans="1:23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>
        <f t="shared" si="264"/>
        <v>116.92307692307693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760</v>
      </c>
      <c r="N2826">
        <v>15</v>
      </c>
      <c r="O2826">
        <f t="shared" si="265"/>
        <v>50.666666666666664</v>
      </c>
      <c r="P2826" t="b">
        <v>1</v>
      </c>
      <c r="Q2826" t="s">
        <v>8271</v>
      </c>
      <c r="R2826" t="str">
        <f t="shared" si="266"/>
        <v>theater</v>
      </c>
      <c r="S2826" t="str">
        <f t="shared" si="267"/>
        <v>plays</v>
      </c>
      <c r="T2826">
        <v>1434159780</v>
      </c>
      <c r="U2826">
        <v>1431412196</v>
      </c>
      <c r="V2826" s="9">
        <f t="shared" si="268"/>
        <v>42136.270787037036</v>
      </c>
      <c r="W2826" s="10">
        <f t="shared" si="269"/>
        <v>42168.071527777778</v>
      </c>
    </row>
    <row r="2827" spans="1:23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>
        <f t="shared" si="264"/>
        <v>103.33333333333334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3100</v>
      </c>
      <c r="N2827">
        <v>51</v>
      </c>
      <c r="O2827">
        <f t="shared" si="265"/>
        <v>60.784313725490193</v>
      </c>
      <c r="P2827" t="b">
        <v>1</v>
      </c>
      <c r="Q2827" t="s">
        <v>8271</v>
      </c>
      <c r="R2827" t="str">
        <f t="shared" si="266"/>
        <v>theater</v>
      </c>
      <c r="S2827" t="str">
        <f t="shared" si="267"/>
        <v>plays</v>
      </c>
      <c r="T2827">
        <v>1449255686</v>
      </c>
      <c r="U2827">
        <v>1446663686</v>
      </c>
      <c r="V2827" s="9">
        <f t="shared" si="268"/>
        <v>42312.792662037042</v>
      </c>
      <c r="W2827" s="10">
        <f t="shared" si="269"/>
        <v>42342.792662037042</v>
      </c>
    </row>
    <row r="2828" spans="1:23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>
        <f t="shared" si="264"/>
        <v>107.74999999999999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2155</v>
      </c>
      <c r="N2828">
        <v>19</v>
      </c>
      <c r="O2828">
        <f t="shared" si="265"/>
        <v>113.42105263157895</v>
      </c>
      <c r="P2828" t="b">
        <v>1</v>
      </c>
      <c r="Q2828" t="s">
        <v>8271</v>
      </c>
      <c r="R2828" t="str">
        <f t="shared" si="266"/>
        <v>theater</v>
      </c>
      <c r="S2828" t="str">
        <f t="shared" si="267"/>
        <v>plays</v>
      </c>
      <c r="T2828">
        <v>1436511600</v>
      </c>
      <c r="U2828">
        <v>1434415812</v>
      </c>
      <c r="V2828" s="9">
        <f t="shared" si="268"/>
        <v>42171.034861111111</v>
      </c>
      <c r="W2828" s="10">
        <f t="shared" si="269"/>
        <v>42195.291666666672</v>
      </c>
    </row>
    <row r="2829" spans="1:23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>
        <f t="shared" si="264"/>
        <v>120.24999999999999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2405</v>
      </c>
      <c r="N2829">
        <v>23</v>
      </c>
      <c r="O2829">
        <f t="shared" si="265"/>
        <v>104.56521739130434</v>
      </c>
      <c r="P2829" t="b">
        <v>1</v>
      </c>
      <c r="Q2829" t="s">
        <v>8271</v>
      </c>
      <c r="R2829" t="str">
        <f t="shared" si="266"/>
        <v>theater</v>
      </c>
      <c r="S2829" t="str">
        <f t="shared" si="267"/>
        <v>plays</v>
      </c>
      <c r="T2829">
        <v>1464971400</v>
      </c>
      <c r="U2829">
        <v>1462379066</v>
      </c>
      <c r="V2829" s="9">
        <f t="shared" si="268"/>
        <v>42494.683634259258</v>
      </c>
      <c r="W2829" s="10">
        <f t="shared" si="269"/>
        <v>42524.6875</v>
      </c>
    </row>
    <row r="2830" spans="1:23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>
        <f t="shared" si="264"/>
        <v>100.37894736842105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9536</v>
      </c>
      <c r="N2830">
        <v>97</v>
      </c>
      <c r="O2830">
        <f t="shared" si="265"/>
        <v>98.30927835051547</v>
      </c>
      <c r="P2830" t="b">
        <v>1</v>
      </c>
      <c r="Q2830" t="s">
        <v>8271</v>
      </c>
      <c r="R2830" t="str">
        <f t="shared" si="266"/>
        <v>theater</v>
      </c>
      <c r="S2830" t="str">
        <f t="shared" si="267"/>
        <v>plays</v>
      </c>
      <c r="T2830">
        <v>1443826800</v>
      </c>
      <c r="U2830">
        <v>1441606869</v>
      </c>
      <c r="V2830" s="9">
        <f t="shared" si="268"/>
        <v>42254.264687499999</v>
      </c>
      <c r="W2830" s="10">
        <f t="shared" si="269"/>
        <v>42279.958333333328</v>
      </c>
    </row>
    <row r="2831" spans="1:23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>
        <f t="shared" si="264"/>
        <v>106.52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2663</v>
      </c>
      <c r="N2831">
        <v>76</v>
      </c>
      <c r="O2831">
        <f t="shared" si="265"/>
        <v>35.039473684210527</v>
      </c>
      <c r="P2831" t="b">
        <v>1</v>
      </c>
      <c r="Q2831" t="s">
        <v>8271</v>
      </c>
      <c r="R2831" t="str">
        <f t="shared" si="266"/>
        <v>theater</v>
      </c>
      <c r="S2831" t="str">
        <f t="shared" si="267"/>
        <v>plays</v>
      </c>
      <c r="T2831">
        <v>1464863118</v>
      </c>
      <c r="U2831">
        <v>1462443918</v>
      </c>
      <c r="V2831" s="9">
        <f t="shared" si="268"/>
        <v>42495.434236111112</v>
      </c>
      <c r="W2831" s="10">
        <f t="shared" si="269"/>
        <v>42523.434236111112</v>
      </c>
    </row>
    <row r="2832" spans="1:23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>
        <f t="shared" si="264"/>
        <v>100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3000</v>
      </c>
      <c r="N2832">
        <v>11</v>
      </c>
      <c r="O2832">
        <f t="shared" si="265"/>
        <v>272.72727272727275</v>
      </c>
      <c r="P2832" t="b">
        <v>1</v>
      </c>
      <c r="Q2832" t="s">
        <v>8271</v>
      </c>
      <c r="R2832" t="str">
        <f t="shared" si="266"/>
        <v>theater</v>
      </c>
      <c r="S2832" t="str">
        <f t="shared" si="267"/>
        <v>plays</v>
      </c>
      <c r="T2832">
        <v>1399867140</v>
      </c>
      <c r="U2832">
        <v>1398802148</v>
      </c>
      <c r="V2832" s="9">
        <f t="shared" si="268"/>
        <v>41758.839675925927</v>
      </c>
      <c r="W2832" s="10">
        <f t="shared" si="269"/>
        <v>41771.165972222225</v>
      </c>
    </row>
    <row r="2833" spans="1:23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>
        <f t="shared" si="264"/>
        <v>110.66666666666667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3320</v>
      </c>
      <c r="N2833">
        <v>52</v>
      </c>
      <c r="O2833">
        <f t="shared" si="265"/>
        <v>63.846153846153847</v>
      </c>
      <c r="P2833" t="b">
        <v>1</v>
      </c>
      <c r="Q2833" t="s">
        <v>8271</v>
      </c>
      <c r="R2833" t="str">
        <f t="shared" si="266"/>
        <v>theater</v>
      </c>
      <c r="S2833" t="str">
        <f t="shared" si="267"/>
        <v>plays</v>
      </c>
      <c r="T2833">
        <v>1437076070</v>
      </c>
      <c r="U2833">
        <v>1434484070</v>
      </c>
      <c r="V2833" s="9">
        <f t="shared" si="268"/>
        <v>42171.824884259258</v>
      </c>
      <c r="W2833" s="10">
        <f t="shared" si="269"/>
        <v>42201.824884259258</v>
      </c>
    </row>
    <row r="2834" spans="1:23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>
        <f t="shared" si="264"/>
        <v>114.71959999999999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2867.99</v>
      </c>
      <c r="N2834">
        <v>95</v>
      </c>
      <c r="O2834">
        <f t="shared" si="265"/>
        <v>30.189368421052631</v>
      </c>
      <c r="P2834" t="b">
        <v>1</v>
      </c>
      <c r="Q2834" t="s">
        <v>8271</v>
      </c>
      <c r="R2834" t="str">
        <f t="shared" si="266"/>
        <v>theater</v>
      </c>
      <c r="S2834" t="str">
        <f t="shared" si="267"/>
        <v>plays</v>
      </c>
      <c r="T2834">
        <v>1416780000</v>
      </c>
      <c r="U2834">
        <v>1414342894</v>
      </c>
      <c r="V2834" s="9">
        <f t="shared" si="268"/>
        <v>41938.709421296298</v>
      </c>
      <c r="W2834" s="10">
        <f t="shared" si="269"/>
        <v>41966.916666666672</v>
      </c>
    </row>
    <row r="2835" spans="1:23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>
        <f t="shared" si="264"/>
        <v>108.25925925925925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2923</v>
      </c>
      <c r="N2835">
        <v>35</v>
      </c>
      <c r="O2835">
        <f t="shared" si="265"/>
        <v>83.51428571428572</v>
      </c>
      <c r="P2835" t="b">
        <v>1</v>
      </c>
      <c r="Q2835" t="s">
        <v>8271</v>
      </c>
      <c r="R2835" t="str">
        <f t="shared" si="266"/>
        <v>theater</v>
      </c>
      <c r="S2835" t="str">
        <f t="shared" si="267"/>
        <v>plays</v>
      </c>
      <c r="T2835">
        <v>1444528800</v>
      </c>
      <c r="U2835">
        <v>1442804633</v>
      </c>
      <c r="V2835" s="9">
        <f t="shared" si="268"/>
        <v>42268.127696759257</v>
      </c>
      <c r="W2835" s="10">
        <f t="shared" si="269"/>
        <v>42288.083333333328</v>
      </c>
    </row>
    <row r="2836" spans="1:23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>
        <f t="shared" si="264"/>
        <v>170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1360</v>
      </c>
      <c r="N2836">
        <v>21</v>
      </c>
      <c r="O2836">
        <f t="shared" si="265"/>
        <v>64.761904761904759</v>
      </c>
      <c r="P2836" t="b">
        <v>1</v>
      </c>
      <c r="Q2836" t="s">
        <v>8271</v>
      </c>
      <c r="R2836" t="str">
        <f t="shared" si="266"/>
        <v>theater</v>
      </c>
      <c r="S2836" t="str">
        <f t="shared" si="267"/>
        <v>plays</v>
      </c>
      <c r="T2836">
        <v>1422658930</v>
      </c>
      <c r="U2836">
        <v>1421362930</v>
      </c>
      <c r="V2836" s="9">
        <f t="shared" si="268"/>
        <v>42019.959837962961</v>
      </c>
      <c r="W2836" s="10">
        <f t="shared" si="269"/>
        <v>42034.959837962961</v>
      </c>
    </row>
    <row r="2837" spans="1:23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>
        <f t="shared" si="264"/>
        <v>187.09899999999999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1870.99</v>
      </c>
      <c r="N2837">
        <v>93</v>
      </c>
      <c r="O2837">
        <f t="shared" si="265"/>
        <v>20.118172043010752</v>
      </c>
      <c r="P2837" t="b">
        <v>1</v>
      </c>
      <c r="Q2837" t="s">
        <v>8271</v>
      </c>
      <c r="R2837" t="str">
        <f t="shared" si="266"/>
        <v>theater</v>
      </c>
      <c r="S2837" t="str">
        <f t="shared" si="267"/>
        <v>plays</v>
      </c>
      <c r="T2837">
        <v>1449273600</v>
      </c>
      <c r="U2837">
        <v>1446742417</v>
      </c>
      <c r="V2837" s="9">
        <f t="shared" si="268"/>
        <v>42313.703900462962</v>
      </c>
      <c r="W2837" s="10">
        <f t="shared" si="269"/>
        <v>42343</v>
      </c>
    </row>
    <row r="2838" spans="1:23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>
        <f t="shared" si="264"/>
        <v>107.77777777777777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485</v>
      </c>
      <c r="N2838">
        <v>11</v>
      </c>
      <c r="O2838">
        <f t="shared" si="265"/>
        <v>44.090909090909093</v>
      </c>
      <c r="P2838" t="b">
        <v>1</v>
      </c>
      <c r="Q2838" t="s">
        <v>8271</v>
      </c>
      <c r="R2838" t="str">
        <f t="shared" si="266"/>
        <v>theater</v>
      </c>
      <c r="S2838" t="str">
        <f t="shared" si="267"/>
        <v>plays</v>
      </c>
      <c r="T2838">
        <v>1487393940</v>
      </c>
      <c r="U2838">
        <v>1484115418</v>
      </c>
      <c r="V2838" s="9">
        <f t="shared" si="268"/>
        <v>42746.261782407411</v>
      </c>
      <c r="W2838" s="10">
        <f t="shared" si="269"/>
        <v>42784.207638888889</v>
      </c>
    </row>
    <row r="2839" spans="1:23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>
        <f t="shared" si="264"/>
        <v>100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850</v>
      </c>
      <c r="N2839">
        <v>21</v>
      </c>
      <c r="O2839">
        <f t="shared" si="265"/>
        <v>40.476190476190474</v>
      </c>
      <c r="P2839" t="b">
        <v>1</v>
      </c>
      <c r="Q2839" t="s">
        <v>8271</v>
      </c>
      <c r="R2839" t="str">
        <f t="shared" si="266"/>
        <v>theater</v>
      </c>
      <c r="S2839" t="str">
        <f t="shared" si="267"/>
        <v>plays</v>
      </c>
      <c r="T2839">
        <v>1449701284</v>
      </c>
      <c r="U2839">
        <v>1446241684</v>
      </c>
      <c r="V2839" s="9">
        <f t="shared" si="268"/>
        <v>42307.908379629633</v>
      </c>
      <c r="W2839" s="10">
        <f t="shared" si="269"/>
        <v>42347.950046296297</v>
      </c>
    </row>
    <row r="2840" spans="1:23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>
        <f t="shared" si="264"/>
        <v>120.24999999999999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2405</v>
      </c>
      <c r="N2840">
        <v>54</v>
      </c>
      <c r="O2840">
        <f t="shared" si="265"/>
        <v>44.537037037037038</v>
      </c>
      <c r="P2840" t="b">
        <v>1</v>
      </c>
      <c r="Q2840" t="s">
        <v>8271</v>
      </c>
      <c r="R2840" t="str">
        <f t="shared" si="266"/>
        <v>theater</v>
      </c>
      <c r="S2840" t="str">
        <f t="shared" si="267"/>
        <v>plays</v>
      </c>
      <c r="T2840">
        <v>1407967200</v>
      </c>
      <c r="U2840">
        <v>1406039696</v>
      </c>
      <c r="V2840" s="9">
        <f t="shared" si="268"/>
        <v>41842.607592592591</v>
      </c>
      <c r="W2840" s="10">
        <f t="shared" si="269"/>
        <v>41864.916666666664</v>
      </c>
    </row>
    <row r="2841" spans="1:23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>
        <f t="shared" si="264"/>
        <v>111.42857142857143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3900</v>
      </c>
      <c r="N2841">
        <v>31</v>
      </c>
      <c r="O2841">
        <f t="shared" si="265"/>
        <v>125.80645161290323</v>
      </c>
      <c r="P2841" t="b">
        <v>1</v>
      </c>
      <c r="Q2841" t="s">
        <v>8271</v>
      </c>
      <c r="R2841" t="str">
        <f t="shared" si="266"/>
        <v>theater</v>
      </c>
      <c r="S2841" t="str">
        <f t="shared" si="267"/>
        <v>plays</v>
      </c>
      <c r="T2841">
        <v>1408942740</v>
      </c>
      <c r="U2841">
        <v>1406958354</v>
      </c>
      <c r="V2841" s="9">
        <f t="shared" si="268"/>
        <v>41853.240208333329</v>
      </c>
      <c r="W2841" s="10">
        <f t="shared" si="269"/>
        <v>41876.207638888889</v>
      </c>
    </row>
    <row r="2842" spans="1:23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>
        <f t="shared" si="264"/>
        <v>104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2600</v>
      </c>
      <c r="N2842">
        <v>132</v>
      </c>
      <c r="O2842">
        <f t="shared" si="265"/>
        <v>19.696969696969695</v>
      </c>
      <c r="P2842" t="b">
        <v>1</v>
      </c>
      <c r="Q2842" t="s">
        <v>8271</v>
      </c>
      <c r="R2842" t="str">
        <f t="shared" si="266"/>
        <v>theater</v>
      </c>
      <c r="S2842" t="str">
        <f t="shared" si="267"/>
        <v>plays</v>
      </c>
      <c r="T2842">
        <v>1426698000</v>
      </c>
      <c r="U2842">
        <v>1424825479</v>
      </c>
      <c r="V2842" s="9">
        <f t="shared" si="268"/>
        <v>42060.035636574074</v>
      </c>
      <c r="W2842" s="10">
        <f t="shared" si="269"/>
        <v>42081.708333333328</v>
      </c>
    </row>
    <row r="2843" spans="1:23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>
        <f t="shared" si="264"/>
        <v>1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10</v>
      </c>
      <c r="N2843">
        <v>1</v>
      </c>
      <c r="O2843">
        <f t="shared" si="265"/>
        <v>10</v>
      </c>
      <c r="P2843" t="b">
        <v>0</v>
      </c>
      <c r="Q2843" t="s">
        <v>8271</v>
      </c>
      <c r="R2843" t="str">
        <f t="shared" si="266"/>
        <v>theater</v>
      </c>
      <c r="S2843" t="str">
        <f t="shared" si="267"/>
        <v>plays</v>
      </c>
      <c r="T2843">
        <v>1450032297</v>
      </c>
      <c r="U2843">
        <v>1444844697</v>
      </c>
      <c r="V2843" s="9">
        <f t="shared" si="268"/>
        <v>42291.739548611105</v>
      </c>
      <c r="W2843" s="10">
        <f t="shared" si="269"/>
        <v>42351.781215277777</v>
      </c>
    </row>
    <row r="2844" spans="1:23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>
        <f t="shared" si="264"/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>
        <v>0</v>
      </c>
      <c r="O2844" t="e">
        <f t="shared" si="265"/>
        <v>#DIV/0!</v>
      </c>
      <c r="P2844" t="b">
        <v>0</v>
      </c>
      <c r="Q2844" t="s">
        <v>8271</v>
      </c>
      <c r="R2844" t="str">
        <f t="shared" si="266"/>
        <v>theater</v>
      </c>
      <c r="S2844" t="str">
        <f t="shared" si="267"/>
        <v>plays</v>
      </c>
      <c r="T2844">
        <v>1403348400</v>
      </c>
      <c r="U2844">
        <v>1401058295</v>
      </c>
      <c r="V2844" s="9">
        <f t="shared" si="268"/>
        <v>41784.952488425923</v>
      </c>
      <c r="W2844" s="10">
        <f t="shared" si="269"/>
        <v>41811.458333333336</v>
      </c>
    </row>
    <row r="2845" spans="1:23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>
        <f t="shared" si="264"/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>
        <v>0</v>
      </c>
      <c r="O2845" t="e">
        <f t="shared" si="265"/>
        <v>#DIV/0!</v>
      </c>
      <c r="P2845" t="b">
        <v>0</v>
      </c>
      <c r="Q2845" t="s">
        <v>8271</v>
      </c>
      <c r="R2845" t="str">
        <f t="shared" si="266"/>
        <v>theater</v>
      </c>
      <c r="S2845" t="str">
        <f t="shared" si="267"/>
        <v>plays</v>
      </c>
      <c r="T2845">
        <v>1465790400</v>
      </c>
      <c r="U2845">
        <v>1462210950</v>
      </c>
      <c r="V2845" s="9">
        <f t="shared" si="268"/>
        <v>42492.737847222219</v>
      </c>
      <c r="W2845" s="10">
        <f t="shared" si="269"/>
        <v>42534.166666666672</v>
      </c>
    </row>
    <row r="2846" spans="1:23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>
        <f t="shared" si="264"/>
        <v>5.4545454545454541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30</v>
      </c>
      <c r="N2846">
        <v>1</v>
      </c>
      <c r="O2846">
        <f t="shared" si="265"/>
        <v>30</v>
      </c>
      <c r="P2846" t="b">
        <v>0</v>
      </c>
      <c r="Q2846" t="s">
        <v>8271</v>
      </c>
      <c r="R2846" t="str">
        <f t="shared" si="266"/>
        <v>theater</v>
      </c>
      <c r="S2846" t="str">
        <f t="shared" si="267"/>
        <v>plays</v>
      </c>
      <c r="T2846">
        <v>1483535180</v>
      </c>
      <c r="U2846">
        <v>1480943180</v>
      </c>
      <c r="V2846" s="9">
        <f t="shared" si="268"/>
        <v>42709.546064814815</v>
      </c>
      <c r="W2846" s="10">
        <f t="shared" si="269"/>
        <v>42739.546064814815</v>
      </c>
    </row>
    <row r="2847" spans="1:23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>
        <f t="shared" si="264"/>
        <v>31.546666666666667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2366</v>
      </c>
      <c r="N2847">
        <v>39</v>
      </c>
      <c r="O2847">
        <f t="shared" si="265"/>
        <v>60.666666666666664</v>
      </c>
      <c r="P2847" t="b">
        <v>0</v>
      </c>
      <c r="Q2847" t="s">
        <v>8271</v>
      </c>
      <c r="R2847" t="str">
        <f t="shared" si="266"/>
        <v>theater</v>
      </c>
      <c r="S2847" t="str">
        <f t="shared" si="267"/>
        <v>plays</v>
      </c>
      <c r="T2847">
        <v>1433723033</v>
      </c>
      <c r="U2847">
        <v>1428539033</v>
      </c>
      <c r="V2847" s="9">
        <f t="shared" si="268"/>
        <v>42103.016585648147</v>
      </c>
      <c r="W2847" s="10">
        <f t="shared" si="269"/>
        <v>42163.016585648147</v>
      </c>
    </row>
    <row r="2848" spans="1:23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>
        <f t="shared" si="264"/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>
        <v>0</v>
      </c>
      <c r="O2848" t="e">
        <f t="shared" si="265"/>
        <v>#DIV/0!</v>
      </c>
      <c r="P2848" t="b">
        <v>0</v>
      </c>
      <c r="Q2848" t="s">
        <v>8271</v>
      </c>
      <c r="R2848" t="str">
        <f t="shared" si="266"/>
        <v>theater</v>
      </c>
      <c r="S2848" t="str">
        <f t="shared" si="267"/>
        <v>plays</v>
      </c>
      <c r="T2848">
        <v>1432917394</v>
      </c>
      <c r="U2848">
        <v>1429029394</v>
      </c>
      <c r="V2848" s="9">
        <f t="shared" si="268"/>
        <v>42108.692060185189</v>
      </c>
      <c r="W2848" s="10">
        <f t="shared" si="269"/>
        <v>42153.692060185189</v>
      </c>
    </row>
    <row r="2849" spans="1:23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>
        <f t="shared" si="264"/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>
        <v>0</v>
      </c>
      <c r="O2849" t="e">
        <f t="shared" si="265"/>
        <v>#DIV/0!</v>
      </c>
      <c r="P2849" t="b">
        <v>0</v>
      </c>
      <c r="Q2849" t="s">
        <v>8271</v>
      </c>
      <c r="R2849" t="str">
        <f t="shared" si="266"/>
        <v>theater</v>
      </c>
      <c r="S2849" t="str">
        <f t="shared" si="267"/>
        <v>plays</v>
      </c>
      <c r="T2849">
        <v>1464031265</v>
      </c>
      <c r="U2849">
        <v>1458847265</v>
      </c>
      <c r="V2849" s="9">
        <f t="shared" si="268"/>
        <v>42453.806307870371</v>
      </c>
      <c r="W2849" s="10">
        <f t="shared" si="269"/>
        <v>42513.806307870371</v>
      </c>
    </row>
    <row r="2850" spans="1:23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>
        <f t="shared" si="264"/>
        <v>0.2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70</v>
      </c>
      <c r="N2850">
        <v>3</v>
      </c>
      <c r="O2850">
        <f t="shared" si="265"/>
        <v>23.333333333333332</v>
      </c>
      <c r="P2850" t="b">
        <v>0</v>
      </c>
      <c r="Q2850" t="s">
        <v>8271</v>
      </c>
      <c r="R2850" t="str">
        <f t="shared" si="266"/>
        <v>theater</v>
      </c>
      <c r="S2850" t="str">
        <f t="shared" si="267"/>
        <v>plays</v>
      </c>
      <c r="T2850">
        <v>1432913659</v>
      </c>
      <c r="U2850">
        <v>1430321659</v>
      </c>
      <c r="V2850" s="9">
        <f t="shared" si="268"/>
        <v>42123.648831018523</v>
      </c>
      <c r="W2850" s="10">
        <f t="shared" si="269"/>
        <v>42153.648831018523</v>
      </c>
    </row>
    <row r="2851" spans="1:23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>
        <f t="shared" si="264"/>
        <v>1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5</v>
      </c>
      <c r="N2851">
        <v>1</v>
      </c>
      <c r="O2851">
        <f t="shared" si="265"/>
        <v>5</v>
      </c>
      <c r="P2851" t="b">
        <v>0</v>
      </c>
      <c r="Q2851" t="s">
        <v>8271</v>
      </c>
      <c r="R2851" t="str">
        <f t="shared" si="266"/>
        <v>theater</v>
      </c>
      <c r="S2851" t="str">
        <f t="shared" si="267"/>
        <v>plays</v>
      </c>
      <c r="T2851">
        <v>1461406600</v>
      </c>
      <c r="U2851">
        <v>1458814600</v>
      </c>
      <c r="V2851" s="9">
        <f t="shared" si="268"/>
        <v>42453.428240740745</v>
      </c>
      <c r="W2851" s="10">
        <f t="shared" si="269"/>
        <v>42483.428240740745</v>
      </c>
    </row>
    <row r="2852" spans="1:23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>
        <f t="shared" si="264"/>
        <v>3.8875000000000002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311</v>
      </c>
      <c r="N2852">
        <v>13</v>
      </c>
      <c r="O2852">
        <f t="shared" si="265"/>
        <v>23.923076923076923</v>
      </c>
      <c r="P2852" t="b">
        <v>0</v>
      </c>
      <c r="Q2852" t="s">
        <v>8271</v>
      </c>
      <c r="R2852" t="str">
        <f t="shared" si="266"/>
        <v>theater</v>
      </c>
      <c r="S2852" t="str">
        <f t="shared" si="267"/>
        <v>plays</v>
      </c>
      <c r="T2852">
        <v>1409962211</v>
      </c>
      <c r="U2852">
        <v>1407370211</v>
      </c>
      <c r="V2852" s="9">
        <f t="shared" si="268"/>
        <v>41858.007071759261</v>
      </c>
      <c r="W2852" s="10">
        <f t="shared" si="269"/>
        <v>41888.007071759261</v>
      </c>
    </row>
    <row r="2853" spans="1:23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>
        <f t="shared" si="264"/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>
        <v>0</v>
      </c>
      <c r="O2853" t="e">
        <f t="shared" si="265"/>
        <v>#DIV/0!</v>
      </c>
      <c r="P2853" t="b">
        <v>0</v>
      </c>
      <c r="Q2853" t="s">
        <v>8271</v>
      </c>
      <c r="R2853" t="str">
        <f t="shared" si="266"/>
        <v>theater</v>
      </c>
      <c r="S2853" t="str">
        <f t="shared" si="267"/>
        <v>plays</v>
      </c>
      <c r="T2853">
        <v>1454109420</v>
      </c>
      <c r="U2853">
        <v>1453334629</v>
      </c>
      <c r="V2853" s="9">
        <f t="shared" si="268"/>
        <v>42390.002650462964</v>
      </c>
      <c r="W2853" s="10">
        <f t="shared" si="269"/>
        <v>42398.970138888893</v>
      </c>
    </row>
    <row r="2854" spans="1:23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>
        <f t="shared" si="264"/>
        <v>1.9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95</v>
      </c>
      <c r="N2854">
        <v>6</v>
      </c>
      <c r="O2854">
        <f t="shared" si="265"/>
        <v>15.833333333333334</v>
      </c>
      <c r="P2854" t="b">
        <v>0</v>
      </c>
      <c r="Q2854" t="s">
        <v>8271</v>
      </c>
      <c r="R2854" t="str">
        <f t="shared" si="266"/>
        <v>theater</v>
      </c>
      <c r="S2854" t="str">
        <f t="shared" si="267"/>
        <v>plays</v>
      </c>
      <c r="T2854">
        <v>1403312703</v>
      </c>
      <c r="U2854">
        <v>1400720703</v>
      </c>
      <c r="V2854" s="9">
        <f t="shared" si="268"/>
        <v>41781.045173611114</v>
      </c>
      <c r="W2854" s="10">
        <f t="shared" si="269"/>
        <v>41811.045173611114</v>
      </c>
    </row>
    <row r="2855" spans="1:23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>
        <f t="shared" si="264"/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>
        <v>0</v>
      </c>
      <c r="O2855" t="e">
        <f t="shared" si="265"/>
        <v>#DIV/0!</v>
      </c>
      <c r="P2855" t="b">
        <v>0</v>
      </c>
      <c r="Q2855" t="s">
        <v>8271</v>
      </c>
      <c r="R2855" t="str">
        <f t="shared" si="266"/>
        <v>theater</v>
      </c>
      <c r="S2855" t="str">
        <f t="shared" si="267"/>
        <v>plays</v>
      </c>
      <c r="T2855">
        <v>1410669297</v>
      </c>
      <c r="U2855">
        <v>1405485297</v>
      </c>
      <c r="V2855" s="9">
        <f t="shared" si="268"/>
        <v>41836.190937499996</v>
      </c>
      <c r="W2855" s="10">
        <f t="shared" si="269"/>
        <v>41896.190937499996</v>
      </c>
    </row>
    <row r="2856" spans="1:23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>
        <f t="shared" si="264"/>
        <v>41.699999999999996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417</v>
      </c>
      <c r="N2856">
        <v>14</v>
      </c>
      <c r="O2856">
        <f t="shared" si="265"/>
        <v>29.785714285714285</v>
      </c>
      <c r="P2856" t="b">
        <v>0</v>
      </c>
      <c r="Q2856" t="s">
        <v>8271</v>
      </c>
      <c r="R2856" t="str">
        <f t="shared" si="266"/>
        <v>theater</v>
      </c>
      <c r="S2856" t="str">
        <f t="shared" si="267"/>
        <v>plays</v>
      </c>
      <c r="T2856">
        <v>1431018719</v>
      </c>
      <c r="U2856">
        <v>1429290719</v>
      </c>
      <c r="V2856" s="9">
        <f t="shared" si="268"/>
        <v>42111.71665509259</v>
      </c>
      <c r="W2856" s="10">
        <f t="shared" si="269"/>
        <v>42131.71665509259</v>
      </c>
    </row>
    <row r="2857" spans="1:23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>
        <f t="shared" si="264"/>
        <v>50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300</v>
      </c>
      <c r="N2857">
        <v>5</v>
      </c>
      <c r="O2857">
        <f t="shared" si="265"/>
        <v>60</v>
      </c>
      <c r="P2857" t="b">
        <v>0</v>
      </c>
      <c r="Q2857" t="s">
        <v>8271</v>
      </c>
      <c r="R2857" t="str">
        <f t="shared" si="266"/>
        <v>theater</v>
      </c>
      <c r="S2857" t="str">
        <f t="shared" si="267"/>
        <v>plays</v>
      </c>
      <c r="T2857">
        <v>1454110440</v>
      </c>
      <c r="U2857">
        <v>1451607071</v>
      </c>
      <c r="V2857" s="9">
        <f t="shared" si="268"/>
        <v>42370.007766203707</v>
      </c>
      <c r="W2857" s="10">
        <f t="shared" si="269"/>
        <v>42398.981944444444</v>
      </c>
    </row>
    <row r="2858" spans="1:23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>
        <f t="shared" si="264"/>
        <v>4.8666666666666663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146</v>
      </c>
      <c r="N2858">
        <v>6</v>
      </c>
      <c r="O2858">
        <f t="shared" si="265"/>
        <v>24.333333333333332</v>
      </c>
      <c r="P2858" t="b">
        <v>0</v>
      </c>
      <c r="Q2858" t="s">
        <v>8271</v>
      </c>
      <c r="R2858" t="str">
        <f t="shared" si="266"/>
        <v>theater</v>
      </c>
      <c r="S2858" t="str">
        <f t="shared" si="267"/>
        <v>plays</v>
      </c>
      <c r="T2858">
        <v>1439069640</v>
      </c>
      <c r="U2858">
        <v>1433897647</v>
      </c>
      <c r="V2858" s="9">
        <f t="shared" si="268"/>
        <v>42165.037581018521</v>
      </c>
      <c r="W2858" s="10">
        <f t="shared" si="269"/>
        <v>42224.898611111115</v>
      </c>
    </row>
    <row r="2859" spans="1:23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>
        <f t="shared" si="264"/>
        <v>19.736842105263158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7500</v>
      </c>
      <c r="N2859">
        <v>15</v>
      </c>
      <c r="O2859">
        <f t="shared" si="265"/>
        <v>500</v>
      </c>
      <c r="P2859" t="b">
        <v>0</v>
      </c>
      <c r="Q2859" t="s">
        <v>8271</v>
      </c>
      <c r="R2859" t="str">
        <f t="shared" si="266"/>
        <v>theater</v>
      </c>
      <c r="S2859" t="str">
        <f t="shared" si="267"/>
        <v>plays</v>
      </c>
      <c r="T2859">
        <v>1487613600</v>
      </c>
      <c r="U2859">
        <v>1482444295</v>
      </c>
      <c r="V2859" s="9">
        <f t="shared" si="268"/>
        <v>42726.920081018514</v>
      </c>
      <c r="W2859" s="10">
        <f t="shared" si="269"/>
        <v>42786.75</v>
      </c>
    </row>
    <row r="2860" spans="1:23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>
        <f t="shared" si="264"/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>
        <v>0</v>
      </c>
      <c r="O2860" t="e">
        <f t="shared" si="265"/>
        <v>#DIV/0!</v>
      </c>
      <c r="P2860" t="b">
        <v>0</v>
      </c>
      <c r="Q2860" t="s">
        <v>8271</v>
      </c>
      <c r="R2860" t="str">
        <f t="shared" si="266"/>
        <v>theater</v>
      </c>
      <c r="S2860" t="str">
        <f t="shared" si="267"/>
        <v>plays</v>
      </c>
      <c r="T2860">
        <v>1417778880</v>
      </c>
      <c r="U2860">
        <v>1415711095</v>
      </c>
      <c r="V2860" s="9">
        <f t="shared" si="268"/>
        <v>41954.545081018514</v>
      </c>
      <c r="W2860" s="10">
        <f t="shared" si="269"/>
        <v>41978.477777777778</v>
      </c>
    </row>
    <row r="2861" spans="1:23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>
        <f t="shared" si="264"/>
        <v>1.7500000000000002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35</v>
      </c>
      <c r="N2861">
        <v>1</v>
      </c>
      <c r="O2861">
        <f t="shared" si="265"/>
        <v>35</v>
      </c>
      <c r="P2861" t="b">
        <v>0</v>
      </c>
      <c r="Q2861" t="s">
        <v>8271</v>
      </c>
      <c r="R2861" t="str">
        <f t="shared" si="266"/>
        <v>theater</v>
      </c>
      <c r="S2861" t="str">
        <f t="shared" si="267"/>
        <v>plays</v>
      </c>
      <c r="T2861">
        <v>1444984904</v>
      </c>
      <c r="U2861">
        <v>1439800904</v>
      </c>
      <c r="V2861" s="9">
        <f t="shared" si="268"/>
        <v>42233.362314814818</v>
      </c>
      <c r="W2861" s="10">
        <f t="shared" si="269"/>
        <v>42293.362314814818</v>
      </c>
    </row>
    <row r="2862" spans="1:23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>
        <f t="shared" si="264"/>
        <v>6.65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266</v>
      </c>
      <c r="N2862">
        <v>9</v>
      </c>
      <c r="O2862">
        <f t="shared" si="265"/>
        <v>29.555555555555557</v>
      </c>
      <c r="P2862" t="b">
        <v>0</v>
      </c>
      <c r="Q2862" t="s">
        <v>8271</v>
      </c>
      <c r="R2862" t="str">
        <f t="shared" si="266"/>
        <v>theater</v>
      </c>
      <c r="S2862" t="str">
        <f t="shared" si="267"/>
        <v>plays</v>
      </c>
      <c r="T2862">
        <v>1466363576</v>
      </c>
      <c r="U2862">
        <v>1461179576</v>
      </c>
      <c r="V2862" s="9">
        <f t="shared" si="268"/>
        <v>42480.800648148142</v>
      </c>
      <c r="W2862" s="10">
        <f t="shared" si="269"/>
        <v>42540.800648148142</v>
      </c>
    </row>
    <row r="2863" spans="1:23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>
        <f t="shared" si="264"/>
        <v>32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80</v>
      </c>
      <c r="N2863">
        <v>3</v>
      </c>
      <c r="O2863">
        <f t="shared" si="265"/>
        <v>26.666666666666668</v>
      </c>
      <c r="P2863" t="b">
        <v>0</v>
      </c>
      <c r="Q2863" t="s">
        <v>8271</v>
      </c>
      <c r="R2863" t="str">
        <f t="shared" si="266"/>
        <v>theater</v>
      </c>
      <c r="S2863" t="str">
        <f t="shared" si="267"/>
        <v>plays</v>
      </c>
      <c r="T2863">
        <v>1443103848</v>
      </c>
      <c r="U2863">
        <v>1441894248</v>
      </c>
      <c r="V2863" s="9">
        <f t="shared" si="268"/>
        <v>42257.590833333335</v>
      </c>
      <c r="W2863" s="10">
        <f t="shared" si="269"/>
        <v>42271.590833333335</v>
      </c>
    </row>
    <row r="2864" spans="1:23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>
        <f t="shared" si="264"/>
        <v>0.43307086614173229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55</v>
      </c>
      <c r="N2864">
        <v>3</v>
      </c>
      <c r="O2864">
        <f t="shared" si="265"/>
        <v>18.333333333333332</v>
      </c>
      <c r="P2864" t="b">
        <v>0</v>
      </c>
      <c r="Q2864" t="s">
        <v>8271</v>
      </c>
      <c r="R2864" t="str">
        <f t="shared" si="266"/>
        <v>theater</v>
      </c>
      <c r="S2864" t="str">
        <f t="shared" si="267"/>
        <v>plays</v>
      </c>
      <c r="T2864">
        <v>1403636229</v>
      </c>
      <c r="U2864">
        <v>1401044229</v>
      </c>
      <c r="V2864" s="9">
        <f t="shared" si="268"/>
        <v>41784.789687500001</v>
      </c>
      <c r="W2864" s="10">
        <f t="shared" si="269"/>
        <v>41814.789687500001</v>
      </c>
    </row>
    <row r="2865" spans="1:23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>
        <f t="shared" si="264"/>
        <v>0.04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20</v>
      </c>
      <c r="N2865">
        <v>1</v>
      </c>
      <c r="O2865">
        <f t="shared" si="265"/>
        <v>20</v>
      </c>
      <c r="P2865" t="b">
        <v>0</v>
      </c>
      <c r="Q2865" t="s">
        <v>8271</v>
      </c>
      <c r="R2865" t="str">
        <f t="shared" si="266"/>
        <v>theater</v>
      </c>
      <c r="S2865" t="str">
        <f t="shared" si="267"/>
        <v>plays</v>
      </c>
      <c r="T2865">
        <v>1410279123</v>
      </c>
      <c r="U2865">
        <v>1405095123</v>
      </c>
      <c r="V2865" s="9">
        <f t="shared" si="268"/>
        <v>41831.675034722226</v>
      </c>
      <c r="W2865" s="10">
        <f t="shared" si="269"/>
        <v>41891.675034722226</v>
      </c>
    </row>
    <row r="2866" spans="1:23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>
        <f t="shared" si="264"/>
        <v>1.6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40</v>
      </c>
      <c r="N2866">
        <v>3</v>
      </c>
      <c r="O2866">
        <f t="shared" si="265"/>
        <v>13.333333333333334</v>
      </c>
      <c r="P2866" t="b">
        <v>0</v>
      </c>
      <c r="Q2866" t="s">
        <v>8271</v>
      </c>
      <c r="R2866" t="str">
        <f t="shared" si="266"/>
        <v>theater</v>
      </c>
      <c r="S2866" t="str">
        <f t="shared" si="267"/>
        <v>plays</v>
      </c>
      <c r="T2866">
        <v>1437139080</v>
      </c>
      <c r="U2866">
        <v>1434552207</v>
      </c>
      <c r="V2866" s="9">
        <f t="shared" si="268"/>
        <v>42172.613506944443</v>
      </c>
      <c r="W2866" s="10">
        <f t="shared" si="269"/>
        <v>42202.554166666669</v>
      </c>
    </row>
    <row r="2867" spans="1:23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>
        <f t="shared" si="264"/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>
        <v>0</v>
      </c>
      <c r="O2867" t="e">
        <f t="shared" si="265"/>
        <v>#DIV/0!</v>
      </c>
      <c r="P2867" t="b">
        <v>0</v>
      </c>
      <c r="Q2867" t="s">
        <v>8271</v>
      </c>
      <c r="R2867" t="str">
        <f t="shared" si="266"/>
        <v>theater</v>
      </c>
      <c r="S2867" t="str">
        <f t="shared" si="267"/>
        <v>plays</v>
      </c>
      <c r="T2867">
        <v>1420512259</v>
      </c>
      <c r="U2867">
        <v>1415328259</v>
      </c>
      <c r="V2867" s="9">
        <f t="shared" si="268"/>
        <v>41950.114108796297</v>
      </c>
      <c r="W2867" s="10">
        <f t="shared" si="269"/>
        <v>42010.114108796297</v>
      </c>
    </row>
    <row r="2868" spans="1:23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>
        <f t="shared" si="264"/>
        <v>0.89999999999999991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45</v>
      </c>
      <c r="N2868">
        <v>2</v>
      </c>
      <c r="O2868">
        <f t="shared" si="265"/>
        <v>22.5</v>
      </c>
      <c r="P2868" t="b">
        <v>0</v>
      </c>
      <c r="Q2868" t="s">
        <v>8271</v>
      </c>
      <c r="R2868" t="str">
        <f t="shared" si="266"/>
        <v>theater</v>
      </c>
      <c r="S2868" t="str">
        <f t="shared" si="267"/>
        <v>plays</v>
      </c>
      <c r="T2868">
        <v>1476482400</v>
      </c>
      <c r="U2868">
        <v>1473893721</v>
      </c>
      <c r="V2868" s="9">
        <f t="shared" si="268"/>
        <v>42627.955104166671</v>
      </c>
      <c r="W2868" s="10">
        <f t="shared" si="269"/>
        <v>42657.916666666672</v>
      </c>
    </row>
    <row r="2869" spans="1:23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>
        <f t="shared" si="264"/>
        <v>20.16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504</v>
      </c>
      <c r="N2869">
        <v>10</v>
      </c>
      <c r="O2869">
        <f t="shared" si="265"/>
        <v>50.4</v>
      </c>
      <c r="P2869" t="b">
        <v>0</v>
      </c>
      <c r="Q2869" t="s">
        <v>8271</v>
      </c>
      <c r="R2869" t="str">
        <f t="shared" si="266"/>
        <v>theater</v>
      </c>
      <c r="S2869" t="str">
        <f t="shared" si="267"/>
        <v>plays</v>
      </c>
      <c r="T2869">
        <v>1467604800</v>
      </c>
      <c r="U2869">
        <v>1465533672</v>
      </c>
      <c r="V2869" s="9">
        <f t="shared" si="268"/>
        <v>42531.195277777777</v>
      </c>
      <c r="W2869" s="10">
        <f t="shared" si="269"/>
        <v>42555.166666666672</v>
      </c>
    </row>
    <row r="2870" spans="1:23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>
        <f t="shared" si="264"/>
        <v>42.011733333333332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6301.76</v>
      </c>
      <c r="N2870">
        <v>60</v>
      </c>
      <c r="O2870">
        <f t="shared" si="265"/>
        <v>105.02933333333334</v>
      </c>
      <c r="P2870" t="b">
        <v>0</v>
      </c>
      <c r="Q2870" t="s">
        <v>8271</v>
      </c>
      <c r="R2870" t="str">
        <f t="shared" si="266"/>
        <v>theater</v>
      </c>
      <c r="S2870" t="str">
        <f t="shared" si="267"/>
        <v>plays</v>
      </c>
      <c r="T2870">
        <v>1475697054</v>
      </c>
      <c r="U2870">
        <v>1473105054</v>
      </c>
      <c r="V2870" s="9">
        <f t="shared" si="268"/>
        <v>42618.827013888891</v>
      </c>
      <c r="W2870" s="10">
        <f t="shared" si="269"/>
        <v>42648.827013888891</v>
      </c>
    </row>
    <row r="2871" spans="1:23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>
        <f t="shared" si="264"/>
        <v>0.88500000000000001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177</v>
      </c>
      <c r="N2871">
        <v>5</v>
      </c>
      <c r="O2871">
        <f t="shared" si="265"/>
        <v>35.4</v>
      </c>
      <c r="P2871" t="b">
        <v>0</v>
      </c>
      <c r="Q2871" t="s">
        <v>8271</v>
      </c>
      <c r="R2871" t="str">
        <f t="shared" si="266"/>
        <v>theater</v>
      </c>
      <c r="S2871" t="str">
        <f t="shared" si="267"/>
        <v>plays</v>
      </c>
      <c r="T2871">
        <v>1468937681</v>
      </c>
      <c r="U2871">
        <v>1466345681</v>
      </c>
      <c r="V2871" s="9">
        <f t="shared" si="268"/>
        <v>42540.593530092592</v>
      </c>
      <c r="W2871" s="10">
        <f t="shared" si="269"/>
        <v>42570.593530092592</v>
      </c>
    </row>
    <row r="2872" spans="1:23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>
        <f t="shared" si="264"/>
        <v>15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750</v>
      </c>
      <c r="N2872">
        <v>9</v>
      </c>
      <c r="O2872">
        <f t="shared" si="265"/>
        <v>83.333333333333329</v>
      </c>
      <c r="P2872" t="b">
        <v>0</v>
      </c>
      <c r="Q2872" t="s">
        <v>8271</v>
      </c>
      <c r="R2872" t="str">
        <f t="shared" si="266"/>
        <v>theater</v>
      </c>
      <c r="S2872" t="str">
        <f t="shared" si="267"/>
        <v>plays</v>
      </c>
      <c r="T2872">
        <v>1400301165</v>
      </c>
      <c r="U2872">
        <v>1397709165</v>
      </c>
      <c r="V2872" s="9">
        <f t="shared" si="268"/>
        <v>41746.189409722225</v>
      </c>
      <c r="W2872" s="10">
        <f t="shared" si="269"/>
        <v>41776.189409722225</v>
      </c>
    </row>
    <row r="2873" spans="1:23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>
        <f t="shared" si="264"/>
        <v>4.67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467</v>
      </c>
      <c r="N2873">
        <v>13</v>
      </c>
      <c r="O2873">
        <f t="shared" si="265"/>
        <v>35.92307692307692</v>
      </c>
      <c r="P2873" t="b">
        <v>0</v>
      </c>
      <c r="Q2873" t="s">
        <v>8271</v>
      </c>
      <c r="R2873" t="str">
        <f t="shared" si="266"/>
        <v>theater</v>
      </c>
      <c r="S2873" t="str">
        <f t="shared" si="267"/>
        <v>plays</v>
      </c>
      <c r="T2873">
        <v>1419183813</v>
      </c>
      <c r="U2873">
        <v>1417455813</v>
      </c>
      <c r="V2873" s="9">
        <f t="shared" si="268"/>
        <v>41974.738576388889</v>
      </c>
      <c r="W2873" s="10">
        <f t="shared" si="269"/>
        <v>41994.738576388889</v>
      </c>
    </row>
    <row r="2874" spans="1:23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>
        <f t="shared" si="264"/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>
        <v>0</v>
      </c>
      <c r="O2874" t="e">
        <f t="shared" si="265"/>
        <v>#DIV/0!</v>
      </c>
      <c r="P2874" t="b">
        <v>0</v>
      </c>
      <c r="Q2874" t="s">
        <v>8271</v>
      </c>
      <c r="R2874" t="str">
        <f t="shared" si="266"/>
        <v>theater</v>
      </c>
      <c r="S2874" t="str">
        <f t="shared" si="267"/>
        <v>plays</v>
      </c>
      <c r="T2874">
        <v>1434768438</v>
      </c>
      <c r="U2874">
        <v>1429584438</v>
      </c>
      <c r="V2874" s="9">
        <f t="shared" si="268"/>
        <v>42115.11618055556</v>
      </c>
      <c r="W2874" s="10">
        <f t="shared" si="269"/>
        <v>42175.11618055556</v>
      </c>
    </row>
    <row r="2875" spans="1:23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>
        <f t="shared" si="264"/>
        <v>38.119999999999997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953</v>
      </c>
      <c r="N2875">
        <v>8</v>
      </c>
      <c r="O2875">
        <f t="shared" si="265"/>
        <v>119.125</v>
      </c>
      <c r="P2875" t="b">
        <v>0</v>
      </c>
      <c r="Q2875" t="s">
        <v>8271</v>
      </c>
      <c r="R2875" t="str">
        <f t="shared" si="266"/>
        <v>theater</v>
      </c>
      <c r="S2875" t="str">
        <f t="shared" si="267"/>
        <v>plays</v>
      </c>
      <c r="T2875">
        <v>1422473831</v>
      </c>
      <c r="U2875">
        <v>1419881831</v>
      </c>
      <c r="V2875" s="9">
        <f t="shared" si="268"/>
        <v>42002.817488425921</v>
      </c>
      <c r="W2875" s="10">
        <f t="shared" si="269"/>
        <v>42032.817488425921</v>
      </c>
    </row>
    <row r="2876" spans="1:23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>
        <f t="shared" si="264"/>
        <v>5.42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271</v>
      </c>
      <c r="N2876">
        <v>3</v>
      </c>
      <c r="O2876">
        <f t="shared" si="265"/>
        <v>90.333333333333329</v>
      </c>
      <c r="P2876" t="b">
        <v>0</v>
      </c>
      <c r="Q2876" t="s">
        <v>8271</v>
      </c>
      <c r="R2876" t="str">
        <f t="shared" si="266"/>
        <v>theater</v>
      </c>
      <c r="S2876" t="str">
        <f t="shared" si="267"/>
        <v>plays</v>
      </c>
      <c r="T2876">
        <v>1484684186</v>
      </c>
      <c r="U2876">
        <v>1482092186</v>
      </c>
      <c r="V2876" s="9">
        <f t="shared" si="268"/>
        <v>42722.84474537037</v>
      </c>
      <c r="W2876" s="10">
        <f t="shared" si="269"/>
        <v>42752.84474537037</v>
      </c>
    </row>
    <row r="2877" spans="1:23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>
        <f t="shared" si="264"/>
        <v>3.4999999999999996E-2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7</v>
      </c>
      <c r="N2877">
        <v>3</v>
      </c>
      <c r="O2877">
        <f t="shared" si="265"/>
        <v>2.3333333333333335</v>
      </c>
      <c r="P2877" t="b">
        <v>0</v>
      </c>
      <c r="Q2877" t="s">
        <v>8271</v>
      </c>
      <c r="R2877" t="str">
        <f t="shared" si="266"/>
        <v>theater</v>
      </c>
      <c r="S2877" t="str">
        <f t="shared" si="267"/>
        <v>plays</v>
      </c>
      <c r="T2877">
        <v>1462417493</v>
      </c>
      <c r="U2877">
        <v>1459825493</v>
      </c>
      <c r="V2877" s="9">
        <f t="shared" si="268"/>
        <v>42465.128391203703</v>
      </c>
      <c r="W2877" s="10">
        <f t="shared" si="269"/>
        <v>42495.128391203703</v>
      </c>
    </row>
    <row r="2878" spans="1:23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>
        <f t="shared" si="264"/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>
        <v>0</v>
      </c>
      <c r="O2878" t="e">
        <f t="shared" si="265"/>
        <v>#DIV/0!</v>
      </c>
      <c r="P2878" t="b">
        <v>0</v>
      </c>
      <c r="Q2878" t="s">
        <v>8271</v>
      </c>
      <c r="R2878" t="str">
        <f t="shared" si="266"/>
        <v>theater</v>
      </c>
      <c r="S2878" t="str">
        <f t="shared" si="267"/>
        <v>plays</v>
      </c>
      <c r="T2878">
        <v>1437069079</v>
      </c>
      <c r="U2878">
        <v>1434477079</v>
      </c>
      <c r="V2878" s="9">
        <f t="shared" si="268"/>
        <v>42171.743969907402</v>
      </c>
      <c r="W2878" s="10">
        <f t="shared" si="269"/>
        <v>42201.743969907402</v>
      </c>
    </row>
    <row r="2879" spans="1:23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>
        <f t="shared" si="264"/>
        <v>10.833333333333334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650</v>
      </c>
      <c r="N2879">
        <v>6</v>
      </c>
      <c r="O2879">
        <f t="shared" si="265"/>
        <v>108.33333333333333</v>
      </c>
      <c r="P2879" t="b">
        <v>0</v>
      </c>
      <c r="Q2879" t="s">
        <v>8271</v>
      </c>
      <c r="R2879" t="str">
        <f t="shared" si="266"/>
        <v>theater</v>
      </c>
      <c r="S2879" t="str">
        <f t="shared" si="267"/>
        <v>plays</v>
      </c>
      <c r="T2879">
        <v>1480525200</v>
      </c>
      <c r="U2879">
        <v>1477781724</v>
      </c>
      <c r="V2879" s="9">
        <f t="shared" si="268"/>
        <v>42672.955138888887</v>
      </c>
      <c r="W2879" s="10">
        <f t="shared" si="269"/>
        <v>42704.708333333328</v>
      </c>
    </row>
    <row r="2880" spans="1:23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>
        <f t="shared" si="264"/>
        <v>2.1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63</v>
      </c>
      <c r="N2880">
        <v>4</v>
      </c>
      <c r="O2880">
        <f t="shared" si="265"/>
        <v>15.75</v>
      </c>
      <c r="P2880" t="b">
        <v>0</v>
      </c>
      <c r="Q2880" t="s">
        <v>8271</v>
      </c>
      <c r="R2880" t="str">
        <f t="shared" si="266"/>
        <v>theater</v>
      </c>
      <c r="S2880" t="str">
        <f t="shared" si="267"/>
        <v>plays</v>
      </c>
      <c r="T2880">
        <v>1435934795</v>
      </c>
      <c r="U2880">
        <v>1430750795</v>
      </c>
      <c r="V2880" s="9">
        <f t="shared" si="268"/>
        <v>42128.615682870368</v>
      </c>
      <c r="W2880" s="10">
        <f t="shared" si="269"/>
        <v>42188.615682870368</v>
      </c>
    </row>
    <row r="2881" spans="1:23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>
        <f t="shared" si="264"/>
        <v>0.2589285714285714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29</v>
      </c>
      <c r="N2881">
        <v>1</v>
      </c>
      <c r="O2881">
        <f t="shared" si="265"/>
        <v>29</v>
      </c>
      <c r="P2881" t="b">
        <v>0</v>
      </c>
      <c r="Q2881" t="s">
        <v>8271</v>
      </c>
      <c r="R2881" t="str">
        <f t="shared" si="266"/>
        <v>theater</v>
      </c>
      <c r="S2881" t="str">
        <f t="shared" si="267"/>
        <v>plays</v>
      </c>
      <c r="T2881">
        <v>1453310661</v>
      </c>
      <c r="U2881">
        <v>1450718661</v>
      </c>
      <c r="V2881" s="9">
        <f t="shared" si="268"/>
        <v>42359.725243055553</v>
      </c>
      <c r="W2881" s="10">
        <f t="shared" si="269"/>
        <v>42389.725243055553</v>
      </c>
    </row>
    <row r="2882" spans="1:23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>
        <f t="shared" si="264"/>
        <v>23.333333333333332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2800</v>
      </c>
      <c r="N2882">
        <v>29</v>
      </c>
      <c r="O2882">
        <f t="shared" si="265"/>
        <v>96.551724137931032</v>
      </c>
      <c r="P2882" t="b">
        <v>0</v>
      </c>
      <c r="Q2882" t="s">
        <v>8271</v>
      </c>
      <c r="R2882" t="str">
        <f t="shared" si="266"/>
        <v>theater</v>
      </c>
      <c r="S2882" t="str">
        <f t="shared" si="267"/>
        <v>plays</v>
      </c>
      <c r="T2882">
        <v>1440090300</v>
      </c>
      <c r="U2882">
        <v>1436305452</v>
      </c>
      <c r="V2882" s="9">
        <f t="shared" si="268"/>
        <v>42192.905694444446</v>
      </c>
      <c r="W2882" s="10">
        <f t="shared" si="269"/>
        <v>42236.711805555555</v>
      </c>
    </row>
    <row r="2883" spans="1:23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>
        <f t="shared" ref="F2883:F2946" si="270">(E2883/D2883)*100</f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>
        <v>0</v>
      </c>
      <c r="O2883" t="e">
        <f t="shared" ref="O2883:O2946" si="271">M2883/N2883</f>
        <v>#DIV/0!</v>
      </c>
      <c r="P2883" t="b">
        <v>0</v>
      </c>
      <c r="Q2883" t="s">
        <v>8271</v>
      </c>
      <c r="R2883" t="str">
        <f t="shared" ref="R2883:R2946" si="272">LEFT(Q2883,SEARCH("/",Q2883,1)-1)</f>
        <v>theater</v>
      </c>
      <c r="S2883" t="str">
        <f t="shared" ref="S2883:S2946" si="273">RIGHT(Q2883,LEN(Q2883)-FIND("/",Q2883))</f>
        <v>plays</v>
      </c>
      <c r="T2883">
        <v>1417620036</v>
      </c>
      <c r="U2883">
        <v>1412432436</v>
      </c>
      <c r="V2883" s="9">
        <f t="shared" ref="V2883:V2946" si="274">(((U2883/60)/60)/24)+DATE(1970,1,1)</f>
        <v>41916.597638888888</v>
      </c>
      <c r="W2883" s="10">
        <f t="shared" ref="W2883:W2946" si="275">(((T2883/60)/60)/24)+DATE(1970,1,1)</f>
        <v>41976.639305555553</v>
      </c>
    </row>
    <row r="2884" spans="1:23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>
        <f t="shared" si="270"/>
        <v>33.6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252</v>
      </c>
      <c r="N2884">
        <v>4</v>
      </c>
      <c r="O2884">
        <f t="shared" si="271"/>
        <v>63</v>
      </c>
      <c r="P2884" t="b">
        <v>0</v>
      </c>
      <c r="Q2884" t="s">
        <v>8271</v>
      </c>
      <c r="R2884" t="str">
        <f t="shared" si="272"/>
        <v>theater</v>
      </c>
      <c r="S2884" t="str">
        <f t="shared" si="273"/>
        <v>plays</v>
      </c>
      <c r="T2884">
        <v>1462112318</v>
      </c>
      <c r="U2884">
        <v>1459520318</v>
      </c>
      <c r="V2884" s="9">
        <f t="shared" si="274"/>
        <v>42461.596273148149</v>
      </c>
      <c r="W2884" s="10">
        <f t="shared" si="275"/>
        <v>42491.596273148149</v>
      </c>
    </row>
    <row r="2885" spans="1:23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>
        <f t="shared" si="270"/>
        <v>19.079999999999998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1908</v>
      </c>
      <c r="N2885">
        <v>5</v>
      </c>
      <c r="O2885">
        <f t="shared" si="271"/>
        <v>381.6</v>
      </c>
      <c r="P2885" t="b">
        <v>0</v>
      </c>
      <c r="Q2885" t="s">
        <v>8271</v>
      </c>
      <c r="R2885" t="str">
        <f t="shared" si="272"/>
        <v>theater</v>
      </c>
      <c r="S2885" t="str">
        <f t="shared" si="273"/>
        <v>plays</v>
      </c>
      <c r="T2885">
        <v>1454734740</v>
      </c>
      <c r="U2885">
        <v>1451684437</v>
      </c>
      <c r="V2885" s="9">
        <f t="shared" si="274"/>
        <v>42370.90320601852</v>
      </c>
      <c r="W2885" s="10">
        <f t="shared" si="275"/>
        <v>42406.207638888889</v>
      </c>
    </row>
    <row r="2886" spans="1:23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>
        <f t="shared" si="270"/>
        <v>0.41111111111111115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185</v>
      </c>
      <c r="N2886">
        <v>4</v>
      </c>
      <c r="O2886">
        <f t="shared" si="271"/>
        <v>46.25</v>
      </c>
      <c r="P2886" t="b">
        <v>0</v>
      </c>
      <c r="Q2886" t="s">
        <v>8271</v>
      </c>
      <c r="R2886" t="str">
        <f t="shared" si="272"/>
        <v>theater</v>
      </c>
      <c r="S2886" t="str">
        <f t="shared" si="273"/>
        <v>plays</v>
      </c>
      <c r="T2886">
        <v>1417800435</v>
      </c>
      <c r="U2886">
        <v>1415208435</v>
      </c>
      <c r="V2886" s="9">
        <f t="shared" si="274"/>
        <v>41948.727256944447</v>
      </c>
      <c r="W2886" s="10">
        <f t="shared" si="275"/>
        <v>41978.727256944447</v>
      </c>
    </row>
    <row r="2887" spans="1:23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>
        <f t="shared" si="270"/>
        <v>32.5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130</v>
      </c>
      <c r="N2887">
        <v>5</v>
      </c>
      <c r="O2887">
        <f t="shared" si="271"/>
        <v>26</v>
      </c>
      <c r="P2887" t="b">
        <v>0</v>
      </c>
      <c r="Q2887" t="s">
        <v>8271</v>
      </c>
      <c r="R2887" t="str">
        <f t="shared" si="272"/>
        <v>theater</v>
      </c>
      <c r="S2887" t="str">
        <f t="shared" si="273"/>
        <v>plays</v>
      </c>
      <c r="T2887">
        <v>1426294201</v>
      </c>
      <c r="U2887">
        <v>1423705801</v>
      </c>
      <c r="V2887" s="9">
        <f t="shared" si="274"/>
        <v>42047.07640046296</v>
      </c>
      <c r="W2887" s="10">
        <f t="shared" si="275"/>
        <v>42077.034733796296</v>
      </c>
    </row>
    <row r="2888" spans="1:23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>
        <f t="shared" si="270"/>
        <v>5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10</v>
      </c>
      <c r="N2888">
        <v>1</v>
      </c>
      <c r="O2888">
        <f t="shared" si="271"/>
        <v>10</v>
      </c>
      <c r="P2888" t="b">
        <v>0</v>
      </c>
      <c r="Q2888" t="s">
        <v>8271</v>
      </c>
      <c r="R2888" t="str">
        <f t="shared" si="272"/>
        <v>theater</v>
      </c>
      <c r="S2888" t="str">
        <f t="shared" si="273"/>
        <v>plays</v>
      </c>
      <c r="T2888">
        <v>1442635140</v>
      </c>
      <c r="U2888">
        <v>1442243484</v>
      </c>
      <c r="V2888" s="9">
        <f t="shared" si="274"/>
        <v>42261.632916666669</v>
      </c>
      <c r="W2888" s="10">
        <f t="shared" si="275"/>
        <v>42266.165972222225</v>
      </c>
    </row>
    <row r="2889" spans="1:23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>
        <f t="shared" si="270"/>
        <v>0.16666666666666669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5</v>
      </c>
      <c r="N2889">
        <v>1</v>
      </c>
      <c r="O2889">
        <f t="shared" si="271"/>
        <v>5</v>
      </c>
      <c r="P2889" t="b">
        <v>0</v>
      </c>
      <c r="Q2889" t="s">
        <v>8271</v>
      </c>
      <c r="R2889" t="str">
        <f t="shared" si="272"/>
        <v>theater</v>
      </c>
      <c r="S2889" t="str">
        <f t="shared" si="273"/>
        <v>plays</v>
      </c>
      <c r="T2889">
        <v>1420971324</v>
      </c>
      <c r="U2889">
        <v>1418379324</v>
      </c>
      <c r="V2889" s="9">
        <f t="shared" si="274"/>
        <v>41985.427361111113</v>
      </c>
      <c r="W2889" s="10">
        <f t="shared" si="275"/>
        <v>42015.427361111113</v>
      </c>
    </row>
    <row r="2890" spans="1:23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>
        <f t="shared" si="270"/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>
        <v>0</v>
      </c>
      <c r="O2890" t="e">
        <f t="shared" si="271"/>
        <v>#DIV/0!</v>
      </c>
      <c r="P2890" t="b">
        <v>0</v>
      </c>
      <c r="Q2890" t="s">
        <v>8271</v>
      </c>
      <c r="R2890" t="str">
        <f t="shared" si="272"/>
        <v>theater</v>
      </c>
      <c r="S2890" t="str">
        <f t="shared" si="273"/>
        <v>plays</v>
      </c>
      <c r="T2890">
        <v>1413608340</v>
      </c>
      <c r="U2890">
        <v>1412945440</v>
      </c>
      <c r="V2890" s="9">
        <f t="shared" si="274"/>
        <v>41922.535185185188</v>
      </c>
      <c r="W2890" s="10">
        <f t="shared" si="275"/>
        <v>41930.207638888889</v>
      </c>
    </row>
    <row r="2891" spans="1:23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>
        <f t="shared" si="270"/>
        <v>38.066666666666663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1142</v>
      </c>
      <c r="N2891">
        <v>14</v>
      </c>
      <c r="O2891">
        <f t="shared" si="271"/>
        <v>81.571428571428569</v>
      </c>
      <c r="P2891" t="b">
        <v>0</v>
      </c>
      <c r="Q2891" t="s">
        <v>8271</v>
      </c>
      <c r="R2891" t="str">
        <f t="shared" si="272"/>
        <v>theater</v>
      </c>
      <c r="S2891" t="str">
        <f t="shared" si="273"/>
        <v>plays</v>
      </c>
      <c r="T2891">
        <v>1409344985</v>
      </c>
      <c r="U2891">
        <v>1406752985</v>
      </c>
      <c r="V2891" s="9">
        <f t="shared" si="274"/>
        <v>41850.863252314812</v>
      </c>
      <c r="W2891" s="10">
        <f t="shared" si="275"/>
        <v>41880.863252314812</v>
      </c>
    </row>
    <row r="2892" spans="1:23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>
        <f t="shared" si="270"/>
        <v>1.05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21</v>
      </c>
      <c r="N2892">
        <v>3</v>
      </c>
      <c r="O2892">
        <f t="shared" si="271"/>
        <v>7</v>
      </c>
      <c r="P2892" t="b">
        <v>0</v>
      </c>
      <c r="Q2892" t="s">
        <v>8271</v>
      </c>
      <c r="R2892" t="str">
        <f t="shared" si="272"/>
        <v>theater</v>
      </c>
      <c r="S2892" t="str">
        <f t="shared" si="273"/>
        <v>plays</v>
      </c>
      <c r="T2892">
        <v>1407553200</v>
      </c>
      <c r="U2892">
        <v>1405100992</v>
      </c>
      <c r="V2892" s="9">
        <f t="shared" si="274"/>
        <v>41831.742962962962</v>
      </c>
      <c r="W2892" s="10">
        <f t="shared" si="275"/>
        <v>41860.125</v>
      </c>
    </row>
    <row r="2893" spans="1:23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>
        <f t="shared" si="270"/>
        <v>2.73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273</v>
      </c>
      <c r="N2893">
        <v>10</v>
      </c>
      <c r="O2893">
        <f t="shared" si="271"/>
        <v>27.3</v>
      </c>
      <c r="P2893" t="b">
        <v>0</v>
      </c>
      <c r="Q2893" t="s">
        <v>8271</v>
      </c>
      <c r="R2893" t="str">
        <f t="shared" si="272"/>
        <v>theater</v>
      </c>
      <c r="S2893" t="str">
        <f t="shared" si="273"/>
        <v>plays</v>
      </c>
      <c r="T2893">
        <v>1460751128</v>
      </c>
      <c r="U2893">
        <v>1455570728</v>
      </c>
      <c r="V2893" s="9">
        <f t="shared" si="274"/>
        <v>42415.883425925931</v>
      </c>
      <c r="W2893" s="10">
        <f t="shared" si="275"/>
        <v>42475.84175925926</v>
      </c>
    </row>
    <row r="2894" spans="1:23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>
        <f t="shared" si="270"/>
        <v>9.0909090909090917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500</v>
      </c>
      <c r="N2894">
        <v>17</v>
      </c>
      <c r="O2894">
        <f t="shared" si="271"/>
        <v>29.411764705882351</v>
      </c>
      <c r="P2894" t="b">
        <v>0</v>
      </c>
      <c r="Q2894" t="s">
        <v>8271</v>
      </c>
      <c r="R2894" t="str">
        <f t="shared" si="272"/>
        <v>theater</v>
      </c>
      <c r="S2894" t="str">
        <f t="shared" si="273"/>
        <v>plays</v>
      </c>
      <c r="T2894">
        <v>1409000400</v>
      </c>
      <c r="U2894">
        <v>1408381704</v>
      </c>
      <c r="V2894" s="9">
        <f t="shared" si="274"/>
        <v>41869.714166666665</v>
      </c>
      <c r="W2894" s="10">
        <f t="shared" si="275"/>
        <v>41876.875</v>
      </c>
    </row>
    <row r="2895" spans="1:23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>
        <f t="shared" si="270"/>
        <v>0.5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25</v>
      </c>
      <c r="N2895">
        <v>2</v>
      </c>
      <c r="O2895">
        <f t="shared" si="271"/>
        <v>12.5</v>
      </c>
      <c r="P2895" t="b">
        <v>0</v>
      </c>
      <c r="Q2895" t="s">
        <v>8271</v>
      </c>
      <c r="R2895" t="str">
        <f t="shared" si="272"/>
        <v>theater</v>
      </c>
      <c r="S2895" t="str">
        <f t="shared" si="273"/>
        <v>plays</v>
      </c>
      <c r="T2895">
        <v>1420768800</v>
      </c>
      <c r="U2895">
        <v>1415644395</v>
      </c>
      <c r="V2895" s="9">
        <f t="shared" si="274"/>
        <v>41953.773090277777</v>
      </c>
      <c r="W2895" s="10">
        <f t="shared" si="275"/>
        <v>42013.083333333328</v>
      </c>
    </row>
    <row r="2896" spans="1:23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>
        <f t="shared" si="270"/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>
        <v>0</v>
      </c>
      <c r="O2896" t="e">
        <f t="shared" si="271"/>
        <v>#DIV/0!</v>
      </c>
      <c r="P2896" t="b">
        <v>0</v>
      </c>
      <c r="Q2896" t="s">
        <v>8271</v>
      </c>
      <c r="R2896" t="str">
        <f t="shared" si="272"/>
        <v>theater</v>
      </c>
      <c r="S2896" t="str">
        <f t="shared" si="273"/>
        <v>plays</v>
      </c>
      <c r="T2896">
        <v>1428100815</v>
      </c>
      <c r="U2896">
        <v>1422920415</v>
      </c>
      <c r="V2896" s="9">
        <f t="shared" si="274"/>
        <v>42037.986284722225</v>
      </c>
      <c r="W2896" s="10">
        <f t="shared" si="275"/>
        <v>42097.944618055553</v>
      </c>
    </row>
    <row r="2897" spans="1:23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>
        <f t="shared" si="270"/>
        <v>4.5999999999999996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23</v>
      </c>
      <c r="N2897">
        <v>4</v>
      </c>
      <c r="O2897">
        <f t="shared" si="271"/>
        <v>5.75</v>
      </c>
      <c r="P2897" t="b">
        <v>0</v>
      </c>
      <c r="Q2897" t="s">
        <v>8271</v>
      </c>
      <c r="R2897" t="str">
        <f t="shared" si="272"/>
        <v>theater</v>
      </c>
      <c r="S2897" t="str">
        <f t="shared" si="273"/>
        <v>plays</v>
      </c>
      <c r="T2897">
        <v>1403470800</v>
      </c>
      <c r="U2897">
        <v>1403356792</v>
      </c>
      <c r="V2897" s="9">
        <f t="shared" si="274"/>
        <v>41811.555462962962</v>
      </c>
      <c r="W2897" s="10">
        <f t="shared" si="275"/>
        <v>41812.875</v>
      </c>
    </row>
    <row r="2898" spans="1:23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>
        <f t="shared" si="270"/>
        <v>20.833333333333336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625</v>
      </c>
      <c r="N2898">
        <v>12</v>
      </c>
      <c r="O2898">
        <f t="shared" si="271"/>
        <v>52.083333333333336</v>
      </c>
      <c r="P2898" t="b">
        <v>0</v>
      </c>
      <c r="Q2898" t="s">
        <v>8271</v>
      </c>
      <c r="R2898" t="str">
        <f t="shared" si="272"/>
        <v>theater</v>
      </c>
      <c r="S2898" t="str">
        <f t="shared" si="273"/>
        <v>plays</v>
      </c>
      <c r="T2898">
        <v>1481522400</v>
      </c>
      <c r="U2898">
        <v>1480283321</v>
      </c>
      <c r="V2898" s="9">
        <f t="shared" si="274"/>
        <v>42701.908807870372</v>
      </c>
      <c r="W2898" s="10">
        <f t="shared" si="275"/>
        <v>42716.25</v>
      </c>
    </row>
    <row r="2899" spans="1:23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>
        <f t="shared" si="270"/>
        <v>4.583333333333333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550</v>
      </c>
      <c r="N2899">
        <v>3</v>
      </c>
      <c r="O2899">
        <f t="shared" si="271"/>
        <v>183.33333333333334</v>
      </c>
      <c r="P2899" t="b">
        <v>0</v>
      </c>
      <c r="Q2899" t="s">
        <v>8271</v>
      </c>
      <c r="R2899" t="str">
        <f t="shared" si="272"/>
        <v>theater</v>
      </c>
      <c r="S2899" t="str">
        <f t="shared" si="273"/>
        <v>plays</v>
      </c>
      <c r="T2899">
        <v>1444577345</v>
      </c>
      <c r="U2899">
        <v>1441985458</v>
      </c>
      <c r="V2899" s="9">
        <f t="shared" si="274"/>
        <v>42258.646504629629</v>
      </c>
      <c r="W2899" s="10">
        <f t="shared" si="275"/>
        <v>42288.645196759258</v>
      </c>
    </row>
    <row r="2900" spans="1:23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>
        <f t="shared" si="270"/>
        <v>4.2133333333333338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316</v>
      </c>
      <c r="N2900">
        <v>12</v>
      </c>
      <c r="O2900">
        <f t="shared" si="271"/>
        <v>26.333333333333332</v>
      </c>
      <c r="P2900" t="b">
        <v>0</v>
      </c>
      <c r="Q2900" t="s">
        <v>8271</v>
      </c>
      <c r="R2900" t="str">
        <f t="shared" si="272"/>
        <v>theater</v>
      </c>
      <c r="S2900" t="str">
        <f t="shared" si="273"/>
        <v>plays</v>
      </c>
      <c r="T2900">
        <v>1446307053</v>
      </c>
      <c r="U2900">
        <v>1443715053</v>
      </c>
      <c r="V2900" s="9">
        <f t="shared" si="274"/>
        <v>42278.664965277778</v>
      </c>
      <c r="W2900" s="10">
        <f t="shared" si="275"/>
        <v>42308.664965277778</v>
      </c>
    </row>
    <row r="2901" spans="1:23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>
        <f t="shared" si="270"/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>
        <v>0</v>
      </c>
      <c r="O2901" t="e">
        <f t="shared" si="271"/>
        <v>#DIV/0!</v>
      </c>
      <c r="P2901" t="b">
        <v>0</v>
      </c>
      <c r="Q2901" t="s">
        <v>8271</v>
      </c>
      <c r="R2901" t="str">
        <f t="shared" si="272"/>
        <v>theater</v>
      </c>
      <c r="S2901" t="str">
        <f t="shared" si="273"/>
        <v>plays</v>
      </c>
      <c r="T2901">
        <v>1469325158</v>
      </c>
      <c r="U2901">
        <v>1464141158</v>
      </c>
      <c r="V2901" s="9">
        <f t="shared" si="274"/>
        <v>42515.078217592592</v>
      </c>
      <c r="W2901" s="10">
        <f t="shared" si="275"/>
        <v>42575.078217592592</v>
      </c>
    </row>
    <row r="2902" spans="1:23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>
        <f t="shared" si="270"/>
        <v>61.909090909090914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3405</v>
      </c>
      <c r="N2902">
        <v>7</v>
      </c>
      <c r="O2902">
        <f t="shared" si="271"/>
        <v>486.42857142857144</v>
      </c>
      <c r="P2902" t="b">
        <v>0</v>
      </c>
      <c r="Q2902" t="s">
        <v>8271</v>
      </c>
      <c r="R2902" t="str">
        <f t="shared" si="272"/>
        <v>theater</v>
      </c>
      <c r="S2902" t="str">
        <f t="shared" si="273"/>
        <v>plays</v>
      </c>
      <c r="T2902">
        <v>1407562632</v>
      </c>
      <c r="U2902">
        <v>1404970632</v>
      </c>
      <c r="V2902" s="9">
        <f t="shared" si="274"/>
        <v>41830.234166666669</v>
      </c>
      <c r="W2902" s="10">
        <f t="shared" si="275"/>
        <v>41860.234166666669</v>
      </c>
    </row>
    <row r="2903" spans="1:23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>
        <f t="shared" si="270"/>
        <v>0.8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6</v>
      </c>
      <c r="N2903">
        <v>2</v>
      </c>
      <c r="O2903">
        <f t="shared" si="271"/>
        <v>3</v>
      </c>
      <c r="P2903" t="b">
        <v>0</v>
      </c>
      <c r="Q2903" t="s">
        <v>8271</v>
      </c>
      <c r="R2903" t="str">
        <f t="shared" si="272"/>
        <v>theater</v>
      </c>
      <c r="S2903" t="str">
        <f t="shared" si="273"/>
        <v>plays</v>
      </c>
      <c r="T2903">
        <v>1423345339</v>
      </c>
      <c r="U2903">
        <v>1418161339</v>
      </c>
      <c r="V2903" s="9">
        <f t="shared" si="274"/>
        <v>41982.904386574075</v>
      </c>
      <c r="W2903" s="10">
        <f t="shared" si="275"/>
        <v>42042.904386574075</v>
      </c>
    </row>
    <row r="2904" spans="1:23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>
        <f t="shared" si="270"/>
        <v>1.6666666666666666E-2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25</v>
      </c>
      <c r="N2904">
        <v>1</v>
      </c>
      <c r="O2904">
        <f t="shared" si="271"/>
        <v>25</v>
      </c>
      <c r="P2904" t="b">
        <v>0</v>
      </c>
      <c r="Q2904" t="s">
        <v>8271</v>
      </c>
      <c r="R2904" t="str">
        <f t="shared" si="272"/>
        <v>theater</v>
      </c>
      <c r="S2904" t="str">
        <f t="shared" si="273"/>
        <v>plays</v>
      </c>
      <c r="T2904">
        <v>1440412396</v>
      </c>
      <c r="U2904">
        <v>1437820396</v>
      </c>
      <c r="V2904" s="9">
        <f t="shared" si="274"/>
        <v>42210.439768518518</v>
      </c>
      <c r="W2904" s="10">
        <f t="shared" si="275"/>
        <v>42240.439768518518</v>
      </c>
    </row>
    <row r="2905" spans="1:23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>
        <f t="shared" si="270"/>
        <v>0.77999999999999992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39</v>
      </c>
      <c r="N2905">
        <v>4</v>
      </c>
      <c r="O2905">
        <f t="shared" si="271"/>
        <v>9.75</v>
      </c>
      <c r="P2905" t="b">
        <v>0</v>
      </c>
      <c r="Q2905" t="s">
        <v>8271</v>
      </c>
      <c r="R2905" t="str">
        <f t="shared" si="272"/>
        <v>theater</v>
      </c>
      <c r="S2905" t="str">
        <f t="shared" si="273"/>
        <v>plays</v>
      </c>
      <c r="T2905">
        <v>1441771218</v>
      </c>
      <c r="U2905">
        <v>1436587218</v>
      </c>
      <c r="V2905" s="9">
        <f t="shared" si="274"/>
        <v>42196.166874999995</v>
      </c>
      <c r="W2905" s="10">
        <f t="shared" si="275"/>
        <v>42256.166874999995</v>
      </c>
    </row>
    <row r="2906" spans="1:23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>
        <f t="shared" si="270"/>
        <v>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75</v>
      </c>
      <c r="N2906">
        <v>4</v>
      </c>
      <c r="O2906">
        <f t="shared" si="271"/>
        <v>18.75</v>
      </c>
      <c r="P2906" t="b">
        <v>0</v>
      </c>
      <c r="Q2906" t="s">
        <v>8271</v>
      </c>
      <c r="R2906" t="str">
        <f t="shared" si="272"/>
        <v>theater</v>
      </c>
      <c r="S2906" t="str">
        <f t="shared" si="273"/>
        <v>plays</v>
      </c>
      <c r="T2906">
        <v>1415534400</v>
      </c>
      <c r="U2906">
        <v>1414538031</v>
      </c>
      <c r="V2906" s="9">
        <f t="shared" si="274"/>
        <v>41940.967951388891</v>
      </c>
      <c r="W2906" s="10">
        <f t="shared" si="275"/>
        <v>41952.5</v>
      </c>
    </row>
    <row r="2907" spans="1:23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>
        <f t="shared" si="270"/>
        <v>17.771428571428572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622</v>
      </c>
      <c r="N2907">
        <v>17</v>
      </c>
      <c r="O2907">
        <f t="shared" si="271"/>
        <v>36.588235294117645</v>
      </c>
      <c r="P2907" t="b">
        <v>0</v>
      </c>
      <c r="Q2907" t="s">
        <v>8271</v>
      </c>
      <c r="R2907" t="str">
        <f t="shared" si="272"/>
        <v>theater</v>
      </c>
      <c r="S2907" t="str">
        <f t="shared" si="273"/>
        <v>plays</v>
      </c>
      <c r="T2907">
        <v>1473211313</v>
      </c>
      <c r="U2907">
        <v>1472001713</v>
      </c>
      <c r="V2907" s="9">
        <f t="shared" si="274"/>
        <v>42606.056863425925</v>
      </c>
      <c r="W2907" s="10">
        <f t="shared" si="275"/>
        <v>42620.056863425925</v>
      </c>
    </row>
    <row r="2908" spans="1:23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>
        <f t="shared" si="270"/>
        <v>9.4166666666666661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565</v>
      </c>
      <c r="N2908">
        <v>7</v>
      </c>
      <c r="O2908">
        <f t="shared" si="271"/>
        <v>80.714285714285708</v>
      </c>
      <c r="P2908" t="b">
        <v>0</v>
      </c>
      <c r="Q2908" t="s">
        <v>8271</v>
      </c>
      <c r="R2908" t="str">
        <f t="shared" si="272"/>
        <v>theater</v>
      </c>
      <c r="S2908" t="str">
        <f t="shared" si="273"/>
        <v>plays</v>
      </c>
      <c r="T2908">
        <v>1438390800</v>
      </c>
      <c r="U2908">
        <v>1436888066</v>
      </c>
      <c r="V2908" s="9">
        <f t="shared" si="274"/>
        <v>42199.648912037039</v>
      </c>
      <c r="W2908" s="10">
        <f t="shared" si="275"/>
        <v>42217.041666666672</v>
      </c>
    </row>
    <row r="2909" spans="1:23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>
        <f t="shared" si="270"/>
        <v>0.08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>
        <v>2</v>
      </c>
      <c r="O2909">
        <f t="shared" si="271"/>
        <v>1</v>
      </c>
      <c r="P2909" t="b">
        <v>0</v>
      </c>
      <c r="Q2909" t="s">
        <v>8271</v>
      </c>
      <c r="R2909" t="str">
        <f t="shared" si="272"/>
        <v>theater</v>
      </c>
      <c r="S2909" t="str">
        <f t="shared" si="273"/>
        <v>plays</v>
      </c>
      <c r="T2909">
        <v>1463259837</v>
      </c>
      <c r="U2909">
        <v>1458075837</v>
      </c>
      <c r="V2909" s="9">
        <f t="shared" si="274"/>
        <v>42444.877743055549</v>
      </c>
      <c r="W2909" s="10">
        <f t="shared" si="275"/>
        <v>42504.877743055549</v>
      </c>
    </row>
    <row r="2910" spans="1:23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>
        <f t="shared" si="270"/>
        <v>2.75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264</v>
      </c>
      <c r="N2910">
        <v>5</v>
      </c>
      <c r="O2910">
        <f t="shared" si="271"/>
        <v>52.8</v>
      </c>
      <c r="P2910" t="b">
        <v>0</v>
      </c>
      <c r="Q2910" t="s">
        <v>8271</v>
      </c>
      <c r="R2910" t="str">
        <f t="shared" si="272"/>
        <v>theater</v>
      </c>
      <c r="S2910" t="str">
        <f t="shared" si="273"/>
        <v>plays</v>
      </c>
      <c r="T2910">
        <v>1465407219</v>
      </c>
      <c r="U2910">
        <v>1462815219</v>
      </c>
      <c r="V2910" s="9">
        <f t="shared" si="274"/>
        <v>42499.731701388882</v>
      </c>
      <c r="W2910" s="10">
        <f t="shared" si="275"/>
        <v>42529.731701388882</v>
      </c>
    </row>
    <row r="2911" spans="1:23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>
        <f t="shared" si="270"/>
        <v>1.1111111111111112E-2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20</v>
      </c>
      <c r="N2911">
        <v>1</v>
      </c>
      <c r="O2911">
        <f t="shared" si="271"/>
        <v>20</v>
      </c>
      <c r="P2911" t="b">
        <v>0</v>
      </c>
      <c r="Q2911" t="s">
        <v>8271</v>
      </c>
      <c r="R2911" t="str">
        <f t="shared" si="272"/>
        <v>theater</v>
      </c>
      <c r="S2911" t="str">
        <f t="shared" si="273"/>
        <v>plays</v>
      </c>
      <c r="T2911">
        <v>1416944760</v>
      </c>
      <c r="U2911">
        <v>1413527001</v>
      </c>
      <c r="V2911" s="9">
        <f t="shared" si="274"/>
        <v>41929.266215277778</v>
      </c>
      <c r="W2911" s="10">
        <f t="shared" si="275"/>
        <v>41968.823611111111</v>
      </c>
    </row>
    <row r="2912" spans="1:23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>
        <f t="shared" si="270"/>
        <v>3.3333333333333335E-3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>
        <v>1</v>
      </c>
      <c r="O2912">
        <f t="shared" si="271"/>
        <v>1</v>
      </c>
      <c r="P2912" t="b">
        <v>0</v>
      </c>
      <c r="Q2912" t="s">
        <v>8271</v>
      </c>
      <c r="R2912" t="str">
        <f t="shared" si="272"/>
        <v>theater</v>
      </c>
      <c r="S2912" t="str">
        <f t="shared" si="273"/>
        <v>plays</v>
      </c>
      <c r="T2912">
        <v>1434139887</v>
      </c>
      <c r="U2912">
        <v>1428955887</v>
      </c>
      <c r="V2912" s="9">
        <f t="shared" si="274"/>
        <v>42107.841284722221</v>
      </c>
      <c r="W2912" s="10">
        <f t="shared" si="275"/>
        <v>42167.841284722221</v>
      </c>
    </row>
    <row r="2913" spans="1:23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>
        <f t="shared" si="270"/>
        <v>36.5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657</v>
      </c>
      <c r="N2913">
        <v>14</v>
      </c>
      <c r="O2913">
        <f t="shared" si="271"/>
        <v>46.928571428571431</v>
      </c>
      <c r="P2913" t="b">
        <v>0</v>
      </c>
      <c r="Q2913" t="s">
        <v>8271</v>
      </c>
      <c r="R2913" t="str">
        <f t="shared" si="272"/>
        <v>theater</v>
      </c>
      <c r="S2913" t="str">
        <f t="shared" si="273"/>
        <v>plays</v>
      </c>
      <c r="T2913">
        <v>1435429626</v>
      </c>
      <c r="U2913">
        <v>1431973626</v>
      </c>
      <c r="V2913" s="9">
        <f t="shared" si="274"/>
        <v>42142.768819444449</v>
      </c>
      <c r="W2913" s="10">
        <f t="shared" si="275"/>
        <v>42182.768819444449</v>
      </c>
    </row>
    <row r="2914" spans="1:23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>
        <f t="shared" si="270"/>
        <v>14.058171745152354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2030</v>
      </c>
      <c r="N2914">
        <v>26</v>
      </c>
      <c r="O2914">
        <f t="shared" si="271"/>
        <v>78.07692307692308</v>
      </c>
      <c r="P2914" t="b">
        <v>0</v>
      </c>
      <c r="Q2914" t="s">
        <v>8271</v>
      </c>
      <c r="R2914" t="str">
        <f t="shared" si="272"/>
        <v>theater</v>
      </c>
      <c r="S2914" t="str">
        <f t="shared" si="273"/>
        <v>plays</v>
      </c>
      <c r="T2914">
        <v>1452827374</v>
      </c>
      <c r="U2914">
        <v>1450235374</v>
      </c>
      <c r="V2914" s="9">
        <f t="shared" si="274"/>
        <v>42354.131643518514</v>
      </c>
      <c r="W2914" s="10">
        <f t="shared" si="275"/>
        <v>42384.131643518514</v>
      </c>
    </row>
    <row r="2915" spans="1:23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>
        <f t="shared" si="270"/>
        <v>0.02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>
        <v>2</v>
      </c>
      <c r="O2915">
        <f t="shared" si="271"/>
        <v>1</v>
      </c>
      <c r="P2915" t="b">
        <v>0</v>
      </c>
      <c r="Q2915" t="s">
        <v>8271</v>
      </c>
      <c r="R2915" t="str">
        <f t="shared" si="272"/>
        <v>theater</v>
      </c>
      <c r="S2915" t="str">
        <f t="shared" si="273"/>
        <v>plays</v>
      </c>
      <c r="T2915">
        <v>1410041339</v>
      </c>
      <c r="U2915">
        <v>1404857339</v>
      </c>
      <c r="V2915" s="9">
        <f t="shared" si="274"/>
        <v>41828.922905092593</v>
      </c>
      <c r="W2915" s="10">
        <f t="shared" si="275"/>
        <v>41888.922905092593</v>
      </c>
    </row>
    <row r="2916" spans="1:23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>
        <f t="shared" si="270"/>
        <v>4.0000000000000001E-3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>
        <v>1</v>
      </c>
      <c r="O2916">
        <f t="shared" si="271"/>
        <v>1</v>
      </c>
      <c r="P2916" t="b">
        <v>0</v>
      </c>
      <c r="Q2916" t="s">
        <v>8271</v>
      </c>
      <c r="R2916" t="str">
        <f t="shared" si="272"/>
        <v>theater</v>
      </c>
      <c r="S2916" t="str">
        <f t="shared" si="273"/>
        <v>plays</v>
      </c>
      <c r="T2916">
        <v>1426365994</v>
      </c>
      <c r="U2916">
        <v>1421185594</v>
      </c>
      <c r="V2916" s="9">
        <f t="shared" si="274"/>
        <v>42017.907337962963</v>
      </c>
      <c r="W2916" s="10">
        <f t="shared" si="275"/>
        <v>42077.865671296298</v>
      </c>
    </row>
    <row r="2917" spans="1:23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>
        <f t="shared" si="270"/>
        <v>61.1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611</v>
      </c>
      <c r="N2917">
        <v>3</v>
      </c>
      <c r="O2917">
        <f t="shared" si="271"/>
        <v>203.66666666666666</v>
      </c>
      <c r="P2917" t="b">
        <v>0</v>
      </c>
      <c r="Q2917" t="s">
        <v>8271</v>
      </c>
      <c r="R2917" t="str">
        <f t="shared" si="272"/>
        <v>theater</v>
      </c>
      <c r="S2917" t="str">
        <f t="shared" si="273"/>
        <v>plays</v>
      </c>
      <c r="T2917">
        <v>1458117190</v>
      </c>
      <c r="U2917">
        <v>1455528790</v>
      </c>
      <c r="V2917" s="9">
        <f t="shared" si="274"/>
        <v>42415.398032407407</v>
      </c>
      <c r="W2917" s="10">
        <f t="shared" si="275"/>
        <v>42445.356365740736</v>
      </c>
    </row>
    <row r="2918" spans="1:23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>
        <f t="shared" si="270"/>
        <v>7.8378378378378386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145</v>
      </c>
      <c r="N2918">
        <v>7</v>
      </c>
      <c r="O2918">
        <f t="shared" si="271"/>
        <v>20.714285714285715</v>
      </c>
      <c r="P2918" t="b">
        <v>0</v>
      </c>
      <c r="Q2918" t="s">
        <v>8271</v>
      </c>
      <c r="R2918" t="str">
        <f t="shared" si="272"/>
        <v>theater</v>
      </c>
      <c r="S2918" t="str">
        <f t="shared" si="273"/>
        <v>plays</v>
      </c>
      <c r="T2918">
        <v>1400498789</v>
      </c>
      <c r="U2918">
        <v>1398511589</v>
      </c>
      <c r="V2918" s="9">
        <f t="shared" si="274"/>
        <v>41755.476724537039</v>
      </c>
      <c r="W2918" s="10">
        <f t="shared" si="275"/>
        <v>41778.476724537039</v>
      </c>
    </row>
    <row r="2919" spans="1:23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>
        <f t="shared" si="270"/>
        <v>21.85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437</v>
      </c>
      <c r="N2919">
        <v>9</v>
      </c>
      <c r="O2919">
        <f t="shared" si="271"/>
        <v>48.555555555555557</v>
      </c>
      <c r="P2919" t="b">
        <v>0</v>
      </c>
      <c r="Q2919" t="s">
        <v>8271</v>
      </c>
      <c r="R2919" t="str">
        <f t="shared" si="272"/>
        <v>theater</v>
      </c>
      <c r="S2919" t="str">
        <f t="shared" si="273"/>
        <v>plays</v>
      </c>
      <c r="T2919">
        <v>1442381847</v>
      </c>
      <c r="U2919">
        <v>1440826647</v>
      </c>
      <c r="V2919" s="9">
        <f t="shared" si="274"/>
        <v>42245.234340277777</v>
      </c>
      <c r="W2919" s="10">
        <f t="shared" si="275"/>
        <v>42263.234340277777</v>
      </c>
    </row>
    <row r="2920" spans="1:23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>
        <f t="shared" si="270"/>
        <v>27.24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1362</v>
      </c>
      <c r="N2920">
        <v>20</v>
      </c>
      <c r="O2920">
        <f t="shared" si="271"/>
        <v>68.099999999999994</v>
      </c>
      <c r="P2920" t="b">
        <v>0</v>
      </c>
      <c r="Q2920" t="s">
        <v>8271</v>
      </c>
      <c r="R2920" t="str">
        <f t="shared" si="272"/>
        <v>theater</v>
      </c>
      <c r="S2920" t="str">
        <f t="shared" si="273"/>
        <v>plays</v>
      </c>
      <c r="T2920">
        <v>1446131207</v>
      </c>
      <c r="U2920">
        <v>1443712007</v>
      </c>
      <c r="V2920" s="9">
        <f t="shared" si="274"/>
        <v>42278.629710648151</v>
      </c>
      <c r="W2920" s="10">
        <f t="shared" si="275"/>
        <v>42306.629710648151</v>
      </c>
    </row>
    <row r="2921" spans="1:23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>
        <f t="shared" si="270"/>
        <v>8.5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51</v>
      </c>
      <c r="N2921">
        <v>6</v>
      </c>
      <c r="O2921">
        <f t="shared" si="271"/>
        <v>8.5</v>
      </c>
      <c r="P2921" t="b">
        <v>0</v>
      </c>
      <c r="Q2921" t="s">
        <v>8271</v>
      </c>
      <c r="R2921" t="str">
        <f t="shared" si="272"/>
        <v>theater</v>
      </c>
      <c r="S2921" t="str">
        <f t="shared" si="273"/>
        <v>plays</v>
      </c>
      <c r="T2921">
        <v>1407250329</v>
      </c>
      <c r="U2921">
        <v>1404658329</v>
      </c>
      <c r="V2921" s="9">
        <f t="shared" si="274"/>
        <v>41826.61954861111</v>
      </c>
      <c r="W2921" s="10">
        <f t="shared" si="275"/>
        <v>41856.61954861111</v>
      </c>
    </row>
    <row r="2922" spans="1:23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>
        <f t="shared" si="270"/>
        <v>26.840000000000003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671</v>
      </c>
      <c r="N2922">
        <v>13</v>
      </c>
      <c r="O2922">
        <f t="shared" si="271"/>
        <v>51.615384615384613</v>
      </c>
      <c r="P2922" t="b">
        <v>0</v>
      </c>
      <c r="Q2922" t="s">
        <v>8271</v>
      </c>
      <c r="R2922" t="str">
        <f t="shared" si="272"/>
        <v>theater</v>
      </c>
      <c r="S2922" t="str">
        <f t="shared" si="273"/>
        <v>plays</v>
      </c>
      <c r="T2922">
        <v>1427306470</v>
      </c>
      <c r="U2922">
        <v>1424718070</v>
      </c>
      <c r="V2922" s="9">
        <f t="shared" si="274"/>
        <v>42058.792476851857</v>
      </c>
      <c r="W2922" s="10">
        <f t="shared" si="275"/>
        <v>42088.750810185185</v>
      </c>
    </row>
    <row r="2923" spans="1:23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>
        <f t="shared" si="270"/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129</v>
      </c>
      <c r="N2923">
        <v>3</v>
      </c>
      <c r="O2923">
        <f t="shared" si="271"/>
        <v>43</v>
      </c>
      <c r="P2923" t="b">
        <v>1</v>
      </c>
      <c r="Q2923" t="s">
        <v>8305</v>
      </c>
      <c r="R2923" t="str">
        <f t="shared" si="272"/>
        <v>theater</v>
      </c>
      <c r="S2923" t="str">
        <f t="shared" si="273"/>
        <v>musical</v>
      </c>
      <c r="T2923">
        <v>1411679804</v>
      </c>
      <c r="U2923">
        <v>1409087804</v>
      </c>
      <c r="V2923" s="9">
        <f t="shared" si="274"/>
        <v>41877.886620370373</v>
      </c>
      <c r="W2923" s="10">
        <f t="shared" si="275"/>
        <v>41907.886620370373</v>
      </c>
    </row>
    <row r="2924" spans="1:23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>
        <f t="shared" si="270"/>
        <v>100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500</v>
      </c>
      <c r="N2924">
        <v>6</v>
      </c>
      <c r="O2924">
        <f t="shared" si="271"/>
        <v>83.333333333333329</v>
      </c>
      <c r="P2924" t="b">
        <v>1</v>
      </c>
      <c r="Q2924" t="s">
        <v>8305</v>
      </c>
      <c r="R2924" t="str">
        <f t="shared" si="272"/>
        <v>theater</v>
      </c>
      <c r="S2924" t="str">
        <f t="shared" si="273"/>
        <v>musical</v>
      </c>
      <c r="T2924">
        <v>1431982727</v>
      </c>
      <c r="U2924">
        <v>1428094727</v>
      </c>
      <c r="V2924" s="9">
        <f t="shared" si="274"/>
        <v>42097.874155092592</v>
      </c>
      <c r="W2924" s="10">
        <f t="shared" si="275"/>
        <v>42142.874155092592</v>
      </c>
    </row>
    <row r="2925" spans="1:23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>
        <f t="shared" si="270"/>
        <v>100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300</v>
      </c>
      <c r="N2925">
        <v>10</v>
      </c>
      <c r="O2925">
        <f t="shared" si="271"/>
        <v>30</v>
      </c>
      <c r="P2925" t="b">
        <v>1</v>
      </c>
      <c r="Q2925" t="s">
        <v>8305</v>
      </c>
      <c r="R2925" t="str">
        <f t="shared" si="272"/>
        <v>theater</v>
      </c>
      <c r="S2925" t="str">
        <f t="shared" si="273"/>
        <v>musical</v>
      </c>
      <c r="T2925">
        <v>1422068400</v>
      </c>
      <c r="U2925">
        <v>1420774779</v>
      </c>
      <c r="V2925" s="9">
        <f t="shared" si="274"/>
        <v>42013.15253472222</v>
      </c>
      <c r="W2925" s="10">
        <f t="shared" si="275"/>
        <v>42028.125</v>
      </c>
    </row>
    <row r="2926" spans="1:23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>
        <f t="shared" si="270"/>
        <v>103.2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25800</v>
      </c>
      <c r="N2926">
        <v>147</v>
      </c>
      <c r="O2926">
        <f t="shared" si="271"/>
        <v>175.51020408163265</v>
      </c>
      <c r="P2926" t="b">
        <v>1</v>
      </c>
      <c r="Q2926" t="s">
        <v>8305</v>
      </c>
      <c r="R2926" t="str">
        <f t="shared" si="272"/>
        <v>theater</v>
      </c>
      <c r="S2926" t="str">
        <f t="shared" si="273"/>
        <v>musical</v>
      </c>
      <c r="T2926">
        <v>1431143940</v>
      </c>
      <c r="U2926">
        <v>1428585710</v>
      </c>
      <c r="V2926" s="9">
        <f t="shared" si="274"/>
        <v>42103.556828703702</v>
      </c>
      <c r="W2926" s="10">
        <f t="shared" si="275"/>
        <v>42133.165972222225</v>
      </c>
    </row>
    <row r="2927" spans="1:23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>
        <f t="shared" si="270"/>
        <v>102.44597777777777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46100.69</v>
      </c>
      <c r="N2927">
        <v>199</v>
      </c>
      <c r="O2927">
        <f t="shared" si="271"/>
        <v>231.66175879396985</v>
      </c>
      <c r="P2927" t="b">
        <v>1</v>
      </c>
      <c r="Q2927" t="s">
        <v>8305</v>
      </c>
      <c r="R2927" t="str">
        <f t="shared" si="272"/>
        <v>theater</v>
      </c>
      <c r="S2927" t="str">
        <f t="shared" si="273"/>
        <v>musical</v>
      </c>
      <c r="T2927">
        <v>1410444068</v>
      </c>
      <c r="U2927">
        <v>1407852068</v>
      </c>
      <c r="V2927" s="9">
        <f t="shared" si="274"/>
        <v>41863.584120370368</v>
      </c>
      <c r="W2927" s="10">
        <f t="shared" si="275"/>
        <v>41893.584120370368</v>
      </c>
    </row>
    <row r="2928" spans="1:23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>
        <f t="shared" si="270"/>
        <v>125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3750</v>
      </c>
      <c r="N2928">
        <v>50</v>
      </c>
      <c r="O2928">
        <f t="shared" si="271"/>
        <v>75</v>
      </c>
      <c r="P2928" t="b">
        <v>1</v>
      </c>
      <c r="Q2928" t="s">
        <v>8305</v>
      </c>
      <c r="R2928" t="str">
        <f t="shared" si="272"/>
        <v>theater</v>
      </c>
      <c r="S2928" t="str">
        <f t="shared" si="273"/>
        <v>musical</v>
      </c>
      <c r="T2928">
        <v>1424715779</v>
      </c>
      <c r="U2928">
        <v>1423506179</v>
      </c>
      <c r="V2928" s="9">
        <f t="shared" si="274"/>
        <v>42044.765960648147</v>
      </c>
      <c r="W2928" s="10">
        <f t="shared" si="275"/>
        <v>42058.765960648147</v>
      </c>
    </row>
    <row r="2929" spans="1:23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>
        <f t="shared" si="270"/>
        <v>130.83333333333334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2355</v>
      </c>
      <c r="N2929">
        <v>21</v>
      </c>
      <c r="O2929">
        <f t="shared" si="271"/>
        <v>112.14285714285714</v>
      </c>
      <c r="P2929" t="b">
        <v>1</v>
      </c>
      <c r="Q2929" t="s">
        <v>8305</v>
      </c>
      <c r="R2929" t="str">
        <f t="shared" si="272"/>
        <v>theater</v>
      </c>
      <c r="S2929" t="str">
        <f t="shared" si="273"/>
        <v>musical</v>
      </c>
      <c r="T2929">
        <v>1405400400</v>
      </c>
      <c r="U2929">
        <v>1402934629</v>
      </c>
      <c r="V2929" s="9">
        <f t="shared" si="274"/>
        <v>41806.669317129628</v>
      </c>
      <c r="W2929" s="10">
        <f t="shared" si="275"/>
        <v>41835.208333333336</v>
      </c>
    </row>
    <row r="2930" spans="1:23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>
        <f t="shared" si="270"/>
        <v>100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1000</v>
      </c>
      <c r="N2930">
        <v>24</v>
      </c>
      <c r="O2930">
        <f t="shared" si="271"/>
        <v>41.666666666666664</v>
      </c>
      <c r="P2930" t="b">
        <v>1</v>
      </c>
      <c r="Q2930" t="s">
        <v>8305</v>
      </c>
      <c r="R2930" t="str">
        <f t="shared" si="272"/>
        <v>theater</v>
      </c>
      <c r="S2930" t="str">
        <f t="shared" si="273"/>
        <v>musical</v>
      </c>
      <c r="T2930">
        <v>1457135846</v>
      </c>
      <c r="U2930">
        <v>1454543846</v>
      </c>
      <c r="V2930" s="9">
        <f t="shared" si="274"/>
        <v>42403.998217592598</v>
      </c>
      <c r="W2930" s="10">
        <f t="shared" si="275"/>
        <v>42433.998217592598</v>
      </c>
    </row>
    <row r="2931" spans="1:23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>
        <f t="shared" si="270"/>
        <v>102.06937499999999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8165.55</v>
      </c>
      <c r="N2931">
        <v>32</v>
      </c>
      <c r="O2931">
        <f t="shared" si="271"/>
        <v>255.17343750000001</v>
      </c>
      <c r="P2931" t="b">
        <v>1</v>
      </c>
      <c r="Q2931" t="s">
        <v>8305</v>
      </c>
      <c r="R2931" t="str">
        <f t="shared" si="272"/>
        <v>theater</v>
      </c>
      <c r="S2931" t="str">
        <f t="shared" si="273"/>
        <v>musical</v>
      </c>
      <c r="T2931">
        <v>1401024758</v>
      </c>
      <c r="U2931">
        <v>1398432758</v>
      </c>
      <c r="V2931" s="9">
        <f t="shared" si="274"/>
        <v>41754.564328703702</v>
      </c>
      <c r="W2931" s="10">
        <f t="shared" si="275"/>
        <v>41784.564328703702</v>
      </c>
    </row>
    <row r="2932" spans="1:23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>
        <f t="shared" si="270"/>
        <v>100.92000000000002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10092</v>
      </c>
      <c r="N2932">
        <v>62</v>
      </c>
      <c r="O2932">
        <f t="shared" si="271"/>
        <v>162.7741935483871</v>
      </c>
      <c r="P2932" t="b">
        <v>1</v>
      </c>
      <c r="Q2932" t="s">
        <v>8305</v>
      </c>
      <c r="R2932" t="str">
        <f t="shared" si="272"/>
        <v>theater</v>
      </c>
      <c r="S2932" t="str">
        <f t="shared" si="273"/>
        <v>musical</v>
      </c>
      <c r="T2932">
        <v>1431007264</v>
      </c>
      <c r="U2932">
        <v>1428415264</v>
      </c>
      <c r="V2932" s="9">
        <f t="shared" si="274"/>
        <v>42101.584074074075</v>
      </c>
      <c r="W2932" s="10">
        <f t="shared" si="275"/>
        <v>42131.584074074075</v>
      </c>
    </row>
    <row r="2933" spans="1:23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>
        <f t="shared" si="270"/>
        <v>106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795</v>
      </c>
      <c r="N2933">
        <v>9</v>
      </c>
      <c r="O2933">
        <f t="shared" si="271"/>
        <v>88.333333333333329</v>
      </c>
      <c r="P2933" t="b">
        <v>1</v>
      </c>
      <c r="Q2933" t="s">
        <v>8305</v>
      </c>
      <c r="R2933" t="str">
        <f t="shared" si="272"/>
        <v>theater</v>
      </c>
      <c r="S2933" t="str">
        <f t="shared" si="273"/>
        <v>musical</v>
      </c>
      <c r="T2933">
        <v>1410761280</v>
      </c>
      <c r="U2933">
        <v>1408604363</v>
      </c>
      <c r="V2933" s="9">
        <f t="shared" si="274"/>
        <v>41872.291238425925</v>
      </c>
      <c r="W2933" s="10">
        <f t="shared" si="275"/>
        <v>41897.255555555559</v>
      </c>
    </row>
    <row r="2934" spans="1:23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>
        <f t="shared" si="270"/>
        <v>105.0967741935484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3258</v>
      </c>
      <c r="N2934">
        <v>38</v>
      </c>
      <c r="O2934">
        <f t="shared" si="271"/>
        <v>85.736842105263165</v>
      </c>
      <c r="P2934" t="b">
        <v>1</v>
      </c>
      <c r="Q2934" t="s">
        <v>8305</v>
      </c>
      <c r="R2934" t="str">
        <f t="shared" si="272"/>
        <v>theater</v>
      </c>
      <c r="S2934" t="str">
        <f t="shared" si="273"/>
        <v>musical</v>
      </c>
      <c r="T2934">
        <v>1424516400</v>
      </c>
      <c r="U2934">
        <v>1421812637</v>
      </c>
      <c r="V2934" s="9">
        <f t="shared" si="274"/>
        <v>42025.164780092593</v>
      </c>
      <c r="W2934" s="10">
        <f t="shared" si="275"/>
        <v>42056.458333333328</v>
      </c>
    </row>
    <row r="2935" spans="1:23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>
        <f t="shared" si="270"/>
        <v>102.76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2569</v>
      </c>
      <c r="N2935">
        <v>54</v>
      </c>
      <c r="O2935">
        <f t="shared" si="271"/>
        <v>47.574074074074076</v>
      </c>
      <c r="P2935" t="b">
        <v>1</v>
      </c>
      <c r="Q2935" t="s">
        <v>8305</v>
      </c>
      <c r="R2935" t="str">
        <f t="shared" si="272"/>
        <v>theater</v>
      </c>
      <c r="S2935" t="str">
        <f t="shared" si="273"/>
        <v>musical</v>
      </c>
      <c r="T2935">
        <v>1465081053</v>
      </c>
      <c r="U2935">
        <v>1462489053</v>
      </c>
      <c r="V2935" s="9">
        <f t="shared" si="274"/>
        <v>42495.956631944442</v>
      </c>
      <c r="W2935" s="10">
        <f t="shared" si="275"/>
        <v>42525.956631944442</v>
      </c>
    </row>
    <row r="2936" spans="1:23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>
        <f t="shared" si="270"/>
        <v>108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2700</v>
      </c>
      <c r="N2936">
        <v>37</v>
      </c>
      <c r="O2936">
        <f t="shared" si="271"/>
        <v>72.972972972972968</v>
      </c>
      <c r="P2936" t="b">
        <v>1</v>
      </c>
      <c r="Q2936" t="s">
        <v>8305</v>
      </c>
      <c r="R2936" t="str">
        <f t="shared" si="272"/>
        <v>theater</v>
      </c>
      <c r="S2936" t="str">
        <f t="shared" si="273"/>
        <v>musical</v>
      </c>
      <c r="T2936">
        <v>1402845364</v>
      </c>
      <c r="U2936">
        <v>1400253364</v>
      </c>
      <c r="V2936" s="9">
        <f t="shared" si="274"/>
        <v>41775.636157407411</v>
      </c>
      <c r="W2936" s="10">
        <f t="shared" si="275"/>
        <v>41805.636157407411</v>
      </c>
    </row>
    <row r="2937" spans="1:23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>
        <f t="shared" si="270"/>
        <v>100.88571428571429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3531</v>
      </c>
      <c r="N2937">
        <v>39</v>
      </c>
      <c r="O2937">
        <f t="shared" si="271"/>
        <v>90.538461538461533</v>
      </c>
      <c r="P2937" t="b">
        <v>1</v>
      </c>
      <c r="Q2937" t="s">
        <v>8305</v>
      </c>
      <c r="R2937" t="str">
        <f t="shared" si="272"/>
        <v>theater</v>
      </c>
      <c r="S2937" t="str">
        <f t="shared" si="273"/>
        <v>musical</v>
      </c>
      <c r="T2937">
        <v>1472490000</v>
      </c>
      <c r="U2937">
        <v>1467468008</v>
      </c>
      <c r="V2937" s="9">
        <f t="shared" si="274"/>
        <v>42553.583425925928</v>
      </c>
      <c r="W2937" s="10">
        <f t="shared" si="275"/>
        <v>42611.708333333328</v>
      </c>
    </row>
    <row r="2938" spans="1:23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>
        <f t="shared" si="270"/>
        <v>128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1280</v>
      </c>
      <c r="N2938">
        <v>34</v>
      </c>
      <c r="O2938">
        <f t="shared" si="271"/>
        <v>37.647058823529413</v>
      </c>
      <c r="P2938" t="b">
        <v>1</v>
      </c>
      <c r="Q2938" t="s">
        <v>8305</v>
      </c>
      <c r="R2938" t="str">
        <f t="shared" si="272"/>
        <v>theater</v>
      </c>
      <c r="S2938" t="str">
        <f t="shared" si="273"/>
        <v>musical</v>
      </c>
      <c r="T2938">
        <v>1413176340</v>
      </c>
      <c r="U2938">
        <v>1412091423</v>
      </c>
      <c r="V2938" s="9">
        <f t="shared" si="274"/>
        <v>41912.650729166664</v>
      </c>
      <c r="W2938" s="10">
        <f t="shared" si="275"/>
        <v>41925.207638888889</v>
      </c>
    </row>
    <row r="2939" spans="1:23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>
        <f t="shared" si="270"/>
        <v>133.33333333333331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2000</v>
      </c>
      <c r="N2939">
        <v>55</v>
      </c>
      <c r="O2939">
        <f t="shared" si="271"/>
        <v>36.363636363636367</v>
      </c>
      <c r="P2939" t="b">
        <v>1</v>
      </c>
      <c r="Q2939" t="s">
        <v>8305</v>
      </c>
      <c r="R2939" t="str">
        <f t="shared" si="272"/>
        <v>theater</v>
      </c>
      <c r="S2939" t="str">
        <f t="shared" si="273"/>
        <v>musical</v>
      </c>
      <c r="T2939">
        <v>1405249113</v>
      </c>
      <c r="U2939">
        <v>1402657113</v>
      </c>
      <c r="V2939" s="9">
        <f t="shared" si="274"/>
        <v>41803.457326388889</v>
      </c>
      <c r="W2939" s="10">
        <f t="shared" si="275"/>
        <v>41833.457326388889</v>
      </c>
    </row>
    <row r="2940" spans="1:23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>
        <f t="shared" si="270"/>
        <v>101.375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4055</v>
      </c>
      <c r="N2940">
        <v>32</v>
      </c>
      <c r="O2940">
        <f t="shared" si="271"/>
        <v>126.71875</v>
      </c>
      <c r="P2940" t="b">
        <v>1</v>
      </c>
      <c r="Q2940" t="s">
        <v>8305</v>
      </c>
      <c r="R2940" t="str">
        <f t="shared" si="272"/>
        <v>theater</v>
      </c>
      <c r="S2940" t="str">
        <f t="shared" si="273"/>
        <v>musical</v>
      </c>
      <c r="T2940">
        <v>1422636814</v>
      </c>
      <c r="U2940">
        <v>1420044814</v>
      </c>
      <c r="V2940" s="9">
        <f t="shared" si="274"/>
        <v>42004.703865740739</v>
      </c>
      <c r="W2940" s="10">
        <f t="shared" si="275"/>
        <v>42034.703865740739</v>
      </c>
    </row>
    <row r="2941" spans="1:23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>
        <f t="shared" si="270"/>
        <v>102.875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8230</v>
      </c>
      <c r="N2941">
        <v>25</v>
      </c>
      <c r="O2941">
        <f t="shared" si="271"/>
        <v>329.2</v>
      </c>
      <c r="P2941" t="b">
        <v>1</v>
      </c>
      <c r="Q2941" t="s">
        <v>8305</v>
      </c>
      <c r="R2941" t="str">
        <f t="shared" si="272"/>
        <v>theater</v>
      </c>
      <c r="S2941" t="str">
        <f t="shared" si="273"/>
        <v>musical</v>
      </c>
      <c r="T2941">
        <v>1409187600</v>
      </c>
      <c r="U2941">
        <v>1406316312</v>
      </c>
      <c r="V2941" s="9">
        <f t="shared" si="274"/>
        <v>41845.809166666666</v>
      </c>
      <c r="W2941" s="10">
        <f t="shared" si="275"/>
        <v>41879.041666666664</v>
      </c>
    </row>
    <row r="2942" spans="1:23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>
        <f t="shared" si="270"/>
        <v>107.24000000000001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2681</v>
      </c>
      <c r="N2942">
        <v>33</v>
      </c>
      <c r="O2942">
        <f t="shared" si="271"/>
        <v>81.242424242424249</v>
      </c>
      <c r="P2942" t="b">
        <v>1</v>
      </c>
      <c r="Q2942" t="s">
        <v>8305</v>
      </c>
      <c r="R2942" t="str">
        <f t="shared" si="272"/>
        <v>theater</v>
      </c>
      <c r="S2942" t="str">
        <f t="shared" si="273"/>
        <v>musical</v>
      </c>
      <c r="T2942">
        <v>1421606018</v>
      </c>
      <c r="U2942">
        <v>1418150018</v>
      </c>
      <c r="V2942" s="9">
        <f t="shared" si="274"/>
        <v>41982.773356481484</v>
      </c>
      <c r="W2942" s="10">
        <f t="shared" si="275"/>
        <v>42022.773356481484</v>
      </c>
    </row>
    <row r="2943" spans="1:23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>
        <f t="shared" si="270"/>
        <v>4.0000000000000001E-3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>
        <v>1</v>
      </c>
      <c r="O2943">
        <f t="shared" si="271"/>
        <v>1</v>
      </c>
      <c r="P2943" t="b">
        <v>0</v>
      </c>
      <c r="Q2943" t="s">
        <v>8303</v>
      </c>
      <c r="R2943" t="str">
        <f t="shared" si="272"/>
        <v>theater</v>
      </c>
      <c r="S2943" t="str">
        <f t="shared" si="273"/>
        <v>spaces</v>
      </c>
      <c r="T2943">
        <v>1425250955</v>
      </c>
      <c r="U2943">
        <v>1422658955</v>
      </c>
      <c r="V2943" s="9">
        <f t="shared" si="274"/>
        <v>42034.960127314815</v>
      </c>
      <c r="W2943" s="10">
        <f t="shared" si="275"/>
        <v>42064.960127314815</v>
      </c>
    </row>
    <row r="2944" spans="1:23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>
        <f t="shared" si="270"/>
        <v>20.424999999999997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40850</v>
      </c>
      <c r="N2944">
        <v>202</v>
      </c>
      <c r="O2944">
        <f t="shared" si="271"/>
        <v>202.22772277227722</v>
      </c>
      <c r="P2944" t="b">
        <v>0</v>
      </c>
      <c r="Q2944" t="s">
        <v>8303</v>
      </c>
      <c r="R2944" t="str">
        <f t="shared" si="272"/>
        <v>theater</v>
      </c>
      <c r="S2944" t="str">
        <f t="shared" si="273"/>
        <v>spaces</v>
      </c>
      <c r="T2944">
        <v>1450297080</v>
      </c>
      <c r="U2944">
        <v>1448565459</v>
      </c>
      <c r="V2944" s="9">
        <f t="shared" si="274"/>
        <v>42334.803923611107</v>
      </c>
      <c r="W2944" s="10">
        <f t="shared" si="275"/>
        <v>42354.845833333333</v>
      </c>
    </row>
    <row r="2945" spans="1:23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>
        <f t="shared" si="270"/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>
        <v>0</v>
      </c>
      <c r="O2945" t="e">
        <f t="shared" si="271"/>
        <v>#DIV/0!</v>
      </c>
      <c r="P2945" t="b">
        <v>0</v>
      </c>
      <c r="Q2945" t="s">
        <v>8303</v>
      </c>
      <c r="R2945" t="str">
        <f t="shared" si="272"/>
        <v>theater</v>
      </c>
      <c r="S2945" t="str">
        <f t="shared" si="273"/>
        <v>spaces</v>
      </c>
      <c r="T2945">
        <v>1428894380</v>
      </c>
      <c r="U2945">
        <v>1426302380</v>
      </c>
      <c r="V2945" s="9">
        <f t="shared" si="274"/>
        <v>42077.129398148143</v>
      </c>
      <c r="W2945" s="10">
        <f t="shared" si="275"/>
        <v>42107.129398148143</v>
      </c>
    </row>
    <row r="2946" spans="1:23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>
        <f t="shared" si="270"/>
        <v>1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100</v>
      </c>
      <c r="N2946">
        <v>1</v>
      </c>
      <c r="O2946">
        <f t="shared" si="271"/>
        <v>100</v>
      </c>
      <c r="P2946" t="b">
        <v>0</v>
      </c>
      <c r="Q2946" t="s">
        <v>8303</v>
      </c>
      <c r="R2946" t="str">
        <f t="shared" si="272"/>
        <v>theater</v>
      </c>
      <c r="S2946" t="str">
        <f t="shared" si="273"/>
        <v>spaces</v>
      </c>
      <c r="T2946">
        <v>1433714198</v>
      </c>
      <c r="U2946">
        <v>1431122198</v>
      </c>
      <c r="V2946" s="9">
        <f t="shared" si="274"/>
        <v>42132.9143287037</v>
      </c>
      <c r="W2946" s="10">
        <f t="shared" si="275"/>
        <v>42162.9143287037</v>
      </c>
    </row>
    <row r="2947" spans="1:23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>
        <f t="shared" ref="F2947:F3010" si="276">(E2947/D2947)*100</f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>
        <v>0</v>
      </c>
      <c r="O2947" t="e">
        <f t="shared" ref="O2947:O3010" si="277">M2947/N2947</f>
        <v>#DIV/0!</v>
      </c>
      <c r="P2947" t="b">
        <v>0</v>
      </c>
      <c r="Q2947" t="s">
        <v>8303</v>
      </c>
      <c r="R2947" t="str">
        <f t="shared" ref="R2947:R3010" si="278">LEFT(Q2947,SEARCH("/",Q2947,1)-1)</f>
        <v>theater</v>
      </c>
      <c r="S2947" t="str">
        <f t="shared" ref="S2947:S3010" si="279">RIGHT(Q2947,LEN(Q2947)-FIND("/",Q2947))</f>
        <v>spaces</v>
      </c>
      <c r="T2947">
        <v>1432437660</v>
      </c>
      <c r="U2947">
        <v>1429845660</v>
      </c>
      <c r="V2947" s="9">
        <f t="shared" ref="V2947:V3010" si="280">(((U2947/60)/60)/24)+DATE(1970,1,1)</f>
        <v>42118.139583333337</v>
      </c>
      <c r="W2947" s="10">
        <f t="shared" ref="W2947:W3010" si="281">(((T2947/60)/60)/24)+DATE(1970,1,1)</f>
        <v>42148.139583333337</v>
      </c>
    </row>
    <row r="2948" spans="1:23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>
        <f t="shared" si="276"/>
        <v>0.1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>
        <v>2</v>
      </c>
      <c r="O2948">
        <f t="shared" si="277"/>
        <v>1</v>
      </c>
      <c r="P2948" t="b">
        <v>0</v>
      </c>
      <c r="Q2948" t="s">
        <v>8303</v>
      </c>
      <c r="R2948" t="str">
        <f t="shared" si="278"/>
        <v>theater</v>
      </c>
      <c r="S2948" t="str">
        <f t="shared" si="279"/>
        <v>spaces</v>
      </c>
      <c r="T2948">
        <v>1471265092</v>
      </c>
      <c r="U2948">
        <v>1468673092</v>
      </c>
      <c r="V2948" s="9">
        <f t="shared" si="280"/>
        <v>42567.531157407408</v>
      </c>
      <c r="W2948" s="10">
        <f t="shared" si="281"/>
        <v>42597.531157407408</v>
      </c>
    </row>
    <row r="2949" spans="1:23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>
        <f t="shared" si="276"/>
        <v>4.2880000000000003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1072</v>
      </c>
      <c r="N2949">
        <v>13</v>
      </c>
      <c r="O2949">
        <f t="shared" si="277"/>
        <v>82.461538461538467</v>
      </c>
      <c r="P2949" t="b">
        <v>0</v>
      </c>
      <c r="Q2949" t="s">
        <v>8303</v>
      </c>
      <c r="R2949" t="str">
        <f t="shared" si="278"/>
        <v>theater</v>
      </c>
      <c r="S2949" t="str">
        <f t="shared" si="279"/>
        <v>spaces</v>
      </c>
      <c r="T2949">
        <v>1480007460</v>
      </c>
      <c r="U2949">
        <v>1475760567</v>
      </c>
      <c r="V2949" s="9">
        <f t="shared" si="280"/>
        <v>42649.562118055561</v>
      </c>
      <c r="W2949" s="10">
        <f t="shared" si="281"/>
        <v>42698.715972222228</v>
      </c>
    </row>
    <row r="2950" spans="1:23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>
        <f t="shared" si="276"/>
        <v>4.8000000000000004E-3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24</v>
      </c>
      <c r="N2950">
        <v>9</v>
      </c>
      <c r="O2950">
        <f t="shared" si="277"/>
        <v>2.6666666666666665</v>
      </c>
      <c r="P2950" t="b">
        <v>0</v>
      </c>
      <c r="Q2950" t="s">
        <v>8303</v>
      </c>
      <c r="R2950" t="str">
        <f t="shared" si="278"/>
        <v>theater</v>
      </c>
      <c r="S2950" t="str">
        <f t="shared" si="279"/>
        <v>spaces</v>
      </c>
      <c r="T2950">
        <v>1433259293</v>
      </c>
      <c r="U2950">
        <v>1428075293</v>
      </c>
      <c r="V2950" s="9">
        <f t="shared" si="280"/>
        <v>42097.649224537032</v>
      </c>
      <c r="W2950" s="10">
        <f t="shared" si="281"/>
        <v>42157.649224537032</v>
      </c>
    </row>
    <row r="2951" spans="1:23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>
        <f t="shared" si="276"/>
        <v>2.5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25</v>
      </c>
      <c r="N2951">
        <v>2</v>
      </c>
      <c r="O2951">
        <f t="shared" si="277"/>
        <v>12.5</v>
      </c>
      <c r="P2951" t="b">
        <v>0</v>
      </c>
      <c r="Q2951" t="s">
        <v>8303</v>
      </c>
      <c r="R2951" t="str">
        <f t="shared" si="278"/>
        <v>theater</v>
      </c>
      <c r="S2951" t="str">
        <f t="shared" si="279"/>
        <v>spaces</v>
      </c>
      <c r="T2951">
        <v>1447965917</v>
      </c>
      <c r="U2951">
        <v>1445370317</v>
      </c>
      <c r="V2951" s="9">
        <f t="shared" si="280"/>
        <v>42297.823113425926</v>
      </c>
      <c r="W2951" s="10">
        <f t="shared" si="281"/>
        <v>42327.864780092597</v>
      </c>
    </row>
    <row r="2952" spans="1:23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>
        <f t="shared" si="276"/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>
        <v>0</v>
      </c>
      <c r="O2952" t="e">
        <f t="shared" si="277"/>
        <v>#DIV/0!</v>
      </c>
      <c r="P2952" t="b">
        <v>0</v>
      </c>
      <c r="Q2952" t="s">
        <v>8303</v>
      </c>
      <c r="R2952" t="str">
        <f t="shared" si="278"/>
        <v>theater</v>
      </c>
      <c r="S2952" t="str">
        <f t="shared" si="279"/>
        <v>spaces</v>
      </c>
      <c r="T2952">
        <v>1453538752</v>
      </c>
      <c r="U2952">
        <v>1450946752</v>
      </c>
      <c r="V2952" s="9">
        <f t="shared" si="280"/>
        <v>42362.36518518519</v>
      </c>
      <c r="W2952" s="10">
        <f t="shared" si="281"/>
        <v>42392.36518518519</v>
      </c>
    </row>
    <row r="2953" spans="1:23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>
        <f t="shared" si="276"/>
        <v>2.1919999999999997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1096</v>
      </c>
      <c r="N2953">
        <v>58</v>
      </c>
      <c r="O2953">
        <f t="shared" si="277"/>
        <v>18.896551724137932</v>
      </c>
      <c r="P2953" t="b">
        <v>0</v>
      </c>
      <c r="Q2953" t="s">
        <v>8303</v>
      </c>
      <c r="R2953" t="str">
        <f t="shared" si="278"/>
        <v>theater</v>
      </c>
      <c r="S2953" t="str">
        <f t="shared" si="279"/>
        <v>spaces</v>
      </c>
      <c r="T2953">
        <v>1412536573</v>
      </c>
      <c r="U2953">
        <v>1408648573</v>
      </c>
      <c r="V2953" s="9">
        <f t="shared" si="280"/>
        <v>41872.802928240737</v>
      </c>
      <c r="W2953" s="10">
        <f t="shared" si="281"/>
        <v>41917.802928240737</v>
      </c>
    </row>
    <row r="2954" spans="1:23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>
        <f t="shared" si="276"/>
        <v>8.0250000000000004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1605</v>
      </c>
      <c r="N2954">
        <v>8</v>
      </c>
      <c r="O2954">
        <f t="shared" si="277"/>
        <v>200.625</v>
      </c>
      <c r="P2954" t="b">
        <v>0</v>
      </c>
      <c r="Q2954" t="s">
        <v>8303</v>
      </c>
      <c r="R2954" t="str">
        <f t="shared" si="278"/>
        <v>theater</v>
      </c>
      <c r="S2954" t="str">
        <f t="shared" si="279"/>
        <v>spaces</v>
      </c>
      <c r="T2954">
        <v>1476676800</v>
      </c>
      <c r="U2954">
        <v>1473957239</v>
      </c>
      <c r="V2954" s="9">
        <f t="shared" si="280"/>
        <v>42628.690266203703</v>
      </c>
      <c r="W2954" s="10">
        <f t="shared" si="281"/>
        <v>42660.166666666672</v>
      </c>
    </row>
    <row r="2955" spans="1:23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>
        <f t="shared" si="276"/>
        <v>0.15125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605</v>
      </c>
      <c r="N2955">
        <v>3</v>
      </c>
      <c r="O2955">
        <f t="shared" si="277"/>
        <v>201.66666666666666</v>
      </c>
      <c r="P2955" t="b">
        <v>0</v>
      </c>
      <c r="Q2955" t="s">
        <v>8303</v>
      </c>
      <c r="R2955" t="str">
        <f t="shared" si="278"/>
        <v>theater</v>
      </c>
      <c r="S2955" t="str">
        <f t="shared" si="279"/>
        <v>spaces</v>
      </c>
      <c r="T2955">
        <v>1444330821</v>
      </c>
      <c r="U2955">
        <v>1441738821</v>
      </c>
      <c r="V2955" s="9">
        <f t="shared" si="280"/>
        <v>42255.791909722218</v>
      </c>
      <c r="W2955" s="10">
        <f t="shared" si="281"/>
        <v>42285.791909722218</v>
      </c>
    </row>
    <row r="2956" spans="1:23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>
        <f t="shared" si="276"/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>
        <v>0</v>
      </c>
      <c r="O2956" t="e">
        <f t="shared" si="277"/>
        <v>#DIV/0!</v>
      </c>
      <c r="P2956" t="b">
        <v>0</v>
      </c>
      <c r="Q2956" t="s">
        <v>8303</v>
      </c>
      <c r="R2956" t="str">
        <f t="shared" si="278"/>
        <v>theater</v>
      </c>
      <c r="S2956" t="str">
        <f t="shared" si="279"/>
        <v>spaces</v>
      </c>
      <c r="T2956">
        <v>1489669203</v>
      </c>
      <c r="U2956">
        <v>1487944803</v>
      </c>
      <c r="V2956" s="9">
        <f t="shared" si="280"/>
        <v>42790.583368055552</v>
      </c>
      <c r="W2956" s="10">
        <f t="shared" si="281"/>
        <v>42810.541701388895</v>
      </c>
    </row>
    <row r="2957" spans="1:23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>
        <f t="shared" si="276"/>
        <v>59.583333333333336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715</v>
      </c>
      <c r="N2957">
        <v>11</v>
      </c>
      <c r="O2957">
        <f t="shared" si="277"/>
        <v>65</v>
      </c>
      <c r="P2957" t="b">
        <v>0</v>
      </c>
      <c r="Q2957" t="s">
        <v>8303</v>
      </c>
      <c r="R2957" t="str">
        <f t="shared" si="278"/>
        <v>theater</v>
      </c>
      <c r="S2957" t="str">
        <f t="shared" si="279"/>
        <v>spaces</v>
      </c>
      <c r="T2957">
        <v>1434476849</v>
      </c>
      <c r="U2957">
        <v>1431884849</v>
      </c>
      <c r="V2957" s="9">
        <f t="shared" si="280"/>
        <v>42141.741307870368</v>
      </c>
      <c r="W2957" s="10">
        <f t="shared" si="281"/>
        <v>42171.741307870368</v>
      </c>
    </row>
    <row r="2958" spans="1:23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>
        <f t="shared" si="276"/>
        <v>16.734177215189874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1322</v>
      </c>
      <c r="N2958">
        <v>20</v>
      </c>
      <c r="O2958">
        <f t="shared" si="277"/>
        <v>66.099999999999994</v>
      </c>
      <c r="P2958" t="b">
        <v>0</v>
      </c>
      <c r="Q2958" t="s">
        <v>8303</v>
      </c>
      <c r="R2958" t="str">
        <f t="shared" si="278"/>
        <v>theater</v>
      </c>
      <c r="S2958" t="str">
        <f t="shared" si="279"/>
        <v>spaces</v>
      </c>
      <c r="T2958">
        <v>1462402850</v>
      </c>
      <c r="U2958">
        <v>1459810850</v>
      </c>
      <c r="V2958" s="9">
        <f t="shared" si="280"/>
        <v>42464.958912037036</v>
      </c>
      <c r="W2958" s="10">
        <f t="shared" si="281"/>
        <v>42494.958912037036</v>
      </c>
    </row>
    <row r="2959" spans="1:23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>
        <f t="shared" si="276"/>
        <v>1.8666666666666669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280</v>
      </c>
      <c r="N2959">
        <v>3</v>
      </c>
      <c r="O2959">
        <f t="shared" si="277"/>
        <v>93.333333333333329</v>
      </c>
      <c r="P2959" t="b">
        <v>0</v>
      </c>
      <c r="Q2959" t="s">
        <v>8303</v>
      </c>
      <c r="R2959" t="str">
        <f t="shared" si="278"/>
        <v>theater</v>
      </c>
      <c r="S2959" t="str">
        <f t="shared" si="279"/>
        <v>spaces</v>
      </c>
      <c r="T2959">
        <v>1427498172</v>
      </c>
      <c r="U2959">
        <v>1422317772</v>
      </c>
      <c r="V2959" s="9">
        <f t="shared" si="280"/>
        <v>42031.011249999996</v>
      </c>
      <c r="W2959" s="10">
        <f t="shared" si="281"/>
        <v>42090.969583333332</v>
      </c>
    </row>
    <row r="2960" spans="1:23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>
        <f t="shared" si="276"/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>
        <v>0</v>
      </c>
      <c r="O2960" t="e">
        <f t="shared" si="277"/>
        <v>#DIV/0!</v>
      </c>
      <c r="P2960" t="b">
        <v>0</v>
      </c>
      <c r="Q2960" t="s">
        <v>8303</v>
      </c>
      <c r="R2960" t="str">
        <f t="shared" si="278"/>
        <v>theater</v>
      </c>
      <c r="S2960" t="str">
        <f t="shared" si="279"/>
        <v>spaces</v>
      </c>
      <c r="T2960">
        <v>1462729317</v>
      </c>
      <c r="U2960">
        <v>1457548917</v>
      </c>
      <c r="V2960" s="9">
        <f t="shared" si="280"/>
        <v>42438.779131944444</v>
      </c>
      <c r="W2960" s="10">
        <f t="shared" si="281"/>
        <v>42498.73746527778</v>
      </c>
    </row>
    <row r="2961" spans="1:23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>
        <f t="shared" si="276"/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>
        <v>0</v>
      </c>
      <c r="O2961" t="e">
        <f t="shared" si="277"/>
        <v>#DIV/0!</v>
      </c>
      <c r="P2961" t="b">
        <v>0</v>
      </c>
      <c r="Q2961" t="s">
        <v>8303</v>
      </c>
      <c r="R2961" t="str">
        <f t="shared" si="278"/>
        <v>theater</v>
      </c>
      <c r="S2961" t="str">
        <f t="shared" si="279"/>
        <v>spaces</v>
      </c>
      <c r="T2961">
        <v>1465258325</v>
      </c>
      <c r="U2961">
        <v>1462666325</v>
      </c>
      <c r="V2961" s="9">
        <f t="shared" si="280"/>
        <v>42498.008391203708</v>
      </c>
      <c r="W2961" s="10">
        <f t="shared" si="281"/>
        <v>42528.008391203708</v>
      </c>
    </row>
    <row r="2962" spans="1:23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>
        <f t="shared" si="276"/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>
        <v>0</v>
      </c>
      <c r="O2962" t="e">
        <f t="shared" si="277"/>
        <v>#DIV/0!</v>
      </c>
      <c r="P2962" t="b">
        <v>0</v>
      </c>
      <c r="Q2962" t="s">
        <v>8303</v>
      </c>
      <c r="R2962" t="str">
        <f t="shared" si="278"/>
        <v>theater</v>
      </c>
      <c r="S2962" t="str">
        <f t="shared" si="279"/>
        <v>spaces</v>
      </c>
      <c r="T2962">
        <v>1410459023</v>
      </c>
      <c r="U2962">
        <v>1407867023</v>
      </c>
      <c r="V2962" s="9">
        <f t="shared" si="280"/>
        <v>41863.757210648146</v>
      </c>
      <c r="W2962" s="10">
        <f t="shared" si="281"/>
        <v>41893.757210648146</v>
      </c>
    </row>
    <row r="2963" spans="1:23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>
        <f t="shared" si="276"/>
        <v>109.62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5481</v>
      </c>
      <c r="N2963">
        <v>108</v>
      </c>
      <c r="O2963">
        <f t="shared" si="277"/>
        <v>50.75</v>
      </c>
      <c r="P2963" t="b">
        <v>1</v>
      </c>
      <c r="Q2963" t="s">
        <v>8271</v>
      </c>
      <c r="R2963" t="str">
        <f t="shared" si="278"/>
        <v>theater</v>
      </c>
      <c r="S2963" t="str">
        <f t="shared" si="279"/>
        <v>plays</v>
      </c>
      <c r="T2963">
        <v>1427342400</v>
      </c>
      <c r="U2963">
        <v>1424927159</v>
      </c>
      <c r="V2963" s="9">
        <f t="shared" si="280"/>
        <v>42061.212488425925</v>
      </c>
      <c r="W2963" s="10">
        <f t="shared" si="281"/>
        <v>42089.166666666672</v>
      </c>
    </row>
    <row r="2964" spans="1:23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>
        <f t="shared" si="276"/>
        <v>121.8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1218</v>
      </c>
      <c r="N2964">
        <v>20</v>
      </c>
      <c r="O2964">
        <f t="shared" si="277"/>
        <v>60.9</v>
      </c>
      <c r="P2964" t="b">
        <v>1</v>
      </c>
      <c r="Q2964" t="s">
        <v>8271</v>
      </c>
      <c r="R2964" t="str">
        <f t="shared" si="278"/>
        <v>theater</v>
      </c>
      <c r="S2964" t="str">
        <f t="shared" si="279"/>
        <v>plays</v>
      </c>
      <c r="T2964">
        <v>1425193140</v>
      </c>
      <c r="U2964">
        <v>1422769906</v>
      </c>
      <c r="V2964" s="9">
        <f t="shared" si="280"/>
        <v>42036.24428240741</v>
      </c>
      <c r="W2964" s="10">
        <f t="shared" si="281"/>
        <v>42064.290972222225</v>
      </c>
    </row>
    <row r="2965" spans="1:23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>
        <f t="shared" si="276"/>
        <v>106.85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10685</v>
      </c>
      <c r="N2965">
        <v>98</v>
      </c>
      <c r="O2965">
        <f t="shared" si="277"/>
        <v>109.03061224489795</v>
      </c>
      <c r="P2965" t="b">
        <v>1</v>
      </c>
      <c r="Q2965" t="s">
        <v>8271</v>
      </c>
      <c r="R2965" t="str">
        <f t="shared" si="278"/>
        <v>theater</v>
      </c>
      <c r="S2965" t="str">
        <f t="shared" si="279"/>
        <v>plays</v>
      </c>
      <c r="T2965">
        <v>1435835824</v>
      </c>
      <c r="U2965">
        <v>1433243824</v>
      </c>
      <c r="V2965" s="9">
        <f t="shared" si="280"/>
        <v>42157.470185185186</v>
      </c>
      <c r="W2965" s="10">
        <f t="shared" si="281"/>
        <v>42187.470185185186</v>
      </c>
    </row>
    <row r="2966" spans="1:23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>
        <f t="shared" si="276"/>
        <v>100.71379999999999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5035.6899999999996</v>
      </c>
      <c r="N2966">
        <v>196</v>
      </c>
      <c r="O2966">
        <f t="shared" si="277"/>
        <v>25.692295918367346</v>
      </c>
      <c r="P2966" t="b">
        <v>1</v>
      </c>
      <c r="Q2966" t="s">
        <v>8271</v>
      </c>
      <c r="R2966" t="str">
        <f t="shared" si="278"/>
        <v>theater</v>
      </c>
      <c r="S2966" t="str">
        <f t="shared" si="279"/>
        <v>plays</v>
      </c>
      <c r="T2966">
        <v>1407360720</v>
      </c>
      <c r="U2966">
        <v>1404769819</v>
      </c>
      <c r="V2966" s="9">
        <f t="shared" si="280"/>
        <v>41827.909942129627</v>
      </c>
      <c r="W2966" s="10">
        <f t="shared" si="281"/>
        <v>41857.897222222222</v>
      </c>
    </row>
    <row r="2967" spans="1:23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>
        <f t="shared" si="276"/>
        <v>109.00000000000001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1635</v>
      </c>
      <c r="N2967">
        <v>39</v>
      </c>
      <c r="O2967">
        <f t="shared" si="277"/>
        <v>41.92307692307692</v>
      </c>
      <c r="P2967" t="b">
        <v>1</v>
      </c>
      <c r="Q2967" t="s">
        <v>8271</v>
      </c>
      <c r="R2967" t="str">
        <f t="shared" si="278"/>
        <v>theater</v>
      </c>
      <c r="S2967" t="str">
        <f t="shared" si="279"/>
        <v>plays</v>
      </c>
      <c r="T2967">
        <v>1436290233</v>
      </c>
      <c r="U2967">
        <v>1433698233</v>
      </c>
      <c r="V2967" s="9">
        <f t="shared" si="280"/>
        <v>42162.729548611111</v>
      </c>
      <c r="W2967" s="10">
        <f t="shared" si="281"/>
        <v>42192.729548611111</v>
      </c>
    </row>
    <row r="2968" spans="1:23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>
        <f t="shared" si="276"/>
        <v>113.63000000000001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11363</v>
      </c>
      <c r="N2968">
        <v>128</v>
      </c>
      <c r="O2968">
        <f t="shared" si="277"/>
        <v>88.7734375</v>
      </c>
      <c r="P2968" t="b">
        <v>1</v>
      </c>
      <c r="Q2968" t="s">
        <v>8271</v>
      </c>
      <c r="R2968" t="str">
        <f t="shared" si="278"/>
        <v>theater</v>
      </c>
      <c r="S2968" t="str">
        <f t="shared" si="279"/>
        <v>plays</v>
      </c>
      <c r="T2968">
        <v>1442425412</v>
      </c>
      <c r="U2968">
        <v>1439833412</v>
      </c>
      <c r="V2968" s="9">
        <f t="shared" si="280"/>
        <v>42233.738564814819</v>
      </c>
      <c r="W2968" s="10">
        <f t="shared" si="281"/>
        <v>42263.738564814819</v>
      </c>
    </row>
    <row r="2969" spans="1:23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>
        <f t="shared" si="276"/>
        <v>113.92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5696</v>
      </c>
      <c r="N2969">
        <v>71</v>
      </c>
      <c r="O2969">
        <f t="shared" si="277"/>
        <v>80.225352112676063</v>
      </c>
      <c r="P2969" t="b">
        <v>1</v>
      </c>
      <c r="Q2969" t="s">
        <v>8271</v>
      </c>
      <c r="R2969" t="str">
        <f t="shared" si="278"/>
        <v>theater</v>
      </c>
      <c r="S2969" t="str">
        <f t="shared" si="279"/>
        <v>plays</v>
      </c>
      <c r="T2969">
        <v>1425872692</v>
      </c>
      <c r="U2969">
        <v>1423284292</v>
      </c>
      <c r="V2969" s="9">
        <f t="shared" si="280"/>
        <v>42042.197824074072</v>
      </c>
      <c r="W2969" s="10">
        <f t="shared" si="281"/>
        <v>42072.156157407408</v>
      </c>
    </row>
    <row r="2970" spans="1:23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>
        <f t="shared" si="276"/>
        <v>106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3710</v>
      </c>
      <c r="N2970">
        <v>47</v>
      </c>
      <c r="O2970">
        <f t="shared" si="277"/>
        <v>78.936170212765958</v>
      </c>
      <c r="P2970" t="b">
        <v>1</v>
      </c>
      <c r="Q2970" t="s">
        <v>8271</v>
      </c>
      <c r="R2970" t="str">
        <f t="shared" si="278"/>
        <v>theater</v>
      </c>
      <c r="S2970" t="str">
        <f t="shared" si="279"/>
        <v>plays</v>
      </c>
      <c r="T2970">
        <v>1471406340</v>
      </c>
      <c r="U2970">
        <v>1470227660</v>
      </c>
      <c r="V2970" s="9">
        <f t="shared" si="280"/>
        <v>42585.523842592593</v>
      </c>
      <c r="W2970" s="10">
        <f t="shared" si="281"/>
        <v>42599.165972222225</v>
      </c>
    </row>
    <row r="2971" spans="1:23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>
        <f t="shared" si="276"/>
        <v>162.5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1625</v>
      </c>
      <c r="N2971">
        <v>17</v>
      </c>
      <c r="O2971">
        <f t="shared" si="277"/>
        <v>95.588235294117652</v>
      </c>
      <c r="P2971" t="b">
        <v>1</v>
      </c>
      <c r="Q2971" t="s">
        <v>8271</v>
      </c>
      <c r="R2971" t="str">
        <f t="shared" si="278"/>
        <v>theater</v>
      </c>
      <c r="S2971" t="str">
        <f t="shared" si="279"/>
        <v>plays</v>
      </c>
      <c r="T2971">
        <v>1430693460</v>
      </c>
      <c r="U2971">
        <v>1428087153</v>
      </c>
      <c r="V2971" s="9">
        <f t="shared" si="280"/>
        <v>42097.786493055552</v>
      </c>
      <c r="W2971" s="10">
        <f t="shared" si="281"/>
        <v>42127.952083333337</v>
      </c>
    </row>
    <row r="2972" spans="1:23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>
        <f t="shared" si="276"/>
        <v>106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6360</v>
      </c>
      <c r="N2972">
        <v>91</v>
      </c>
      <c r="O2972">
        <f t="shared" si="277"/>
        <v>69.890109890109883</v>
      </c>
      <c r="P2972" t="b">
        <v>1</v>
      </c>
      <c r="Q2972" t="s">
        <v>8271</v>
      </c>
      <c r="R2972" t="str">
        <f t="shared" si="278"/>
        <v>theater</v>
      </c>
      <c r="S2972" t="str">
        <f t="shared" si="279"/>
        <v>plays</v>
      </c>
      <c r="T2972">
        <v>1405699451</v>
      </c>
      <c r="U2972">
        <v>1403107451</v>
      </c>
      <c r="V2972" s="9">
        <f t="shared" si="280"/>
        <v>41808.669571759259</v>
      </c>
      <c r="W2972" s="10">
        <f t="shared" si="281"/>
        <v>41838.669571759259</v>
      </c>
    </row>
    <row r="2973" spans="1:23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>
        <f t="shared" si="276"/>
        <v>100.15624999999999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3205</v>
      </c>
      <c r="N2973">
        <v>43</v>
      </c>
      <c r="O2973">
        <f t="shared" si="277"/>
        <v>74.534883720930239</v>
      </c>
      <c r="P2973" t="b">
        <v>1</v>
      </c>
      <c r="Q2973" t="s">
        <v>8271</v>
      </c>
      <c r="R2973" t="str">
        <f t="shared" si="278"/>
        <v>theater</v>
      </c>
      <c r="S2973" t="str">
        <f t="shared" si="279"/>
        <v>plays</v>
      </c>
      <c r="T2973">
        <v>1409500078</v>
      </c>
      <c r="U2973">
        <v>1406908078</v>
      </c>
      <c r="V2973" s="9">
        <f t="shared" si="280"/>
        <v>41852.658310185187</v>
      </c>
      <c r="W2973" s="10">
        <f t="shared" si="281"/>
        <v>41882.658310185187</v>
      </c>
    </row>
    <row r="2974" spans="1:23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>
        <f t="shared" si="276"/>
        <v>105.35000000000001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2107</v>
      </c>
      <c r="N2974">
        <v>17</v>
      </c>
      <c r="O2974">
        <f t="shared" si="277"/>
        <v>123.94117647058823</v>
      </c>
      <c r="P2974" t="b">
        <v>1</v>
      </c>
      <c r="Q2974" t="s">
        <v>8271</v>
      </c>
      <c r="R2974" t="str">
        <f t="shared" si="278"/>
        <v>theater</v>
      </c>
      <c r="S2974" t="str">
        <f t="shared" si="279"/>
        <v>plays</v>
      </c>
      <c r="T2974">
        <v>1480899600</v>
      </c>
      <c r="U2974">
        <v>1479609520</v>
      </c>
      <c r="V2974" s="9">
        <f t="shared" si="280"/>
        <v>42694.110185185185</v>
      </c>
      <c r="W2974" s="10">
        <f t="shared" si="281"/>
        <v>42709.041666666672</v>
      </c>
    </row>
    <row r="2975" spans="1:23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>
        <f t="shared" si="276"/>
        <v>174.8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8740</v>
      </c>
      <c r="N2975">
        <v>33</v>
      </c>
      <c r="O2975">
        <f t="shared" si="277"/>
        <v>264.84848484848487</v>
      </c>
      <c r="P2975" t="b">
        <v>1</v>
      </c>
      <c r="Q2975" t="s">
        <v>8271</v>
      </c>
      <c r="R2975" t="str">
        <f t="shared" si="278"/>
        <v>theater</v>
      </c>
      <c r="S2975" t="str">
        <f t="shared" si="279"/>
        <v>plays</v>
      </c>
      <c r="T2975">
        <v>1451620800</v>
      </c>
      <c r="U2975">
        <v>1449171508</v>
      </c>
      <c r="V2975" s="9">
        <f t="shared" si="280"/>
        <v>42341.818379629629</v>
      </c>
      <c r="W2975" s="10">
        <f t="shared" si="281"/>
        <v>42370.166666666672</v>
      </c>
    </row>
    <row r="2976" spans="1:23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>
        <f t="shared" si="276"/>
        <v>102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5100</v>
      </c>
      <c r="N2976">
        <v>87</v>
      </c>
      <c r="O2976">
        <f t="shared" si="277"/>
        <v>58.620689655172413</v>
      </c>
      <c r="P2976" t="b">
        <v>1</v>
      </c>
      <c r="Q2976" t="s">
        <v>8271</v>
      </c>
      <c r="R2976" t="str">
        <f t="shared" si="278"/>
        <v>theater</v>
      </c>
      <c r="S2976" t="str">
        <f t="shared" si="279"/>
        <v>plays</v>
      </c>
      <c r="T2976">
        <v>1411695300</v>
      </c>
      <c r="U2976">
        <v>1409275671</v>
      </c>
      <c r="V2976" s="9">
        <f t="shared" si="280"/>
        <v>41880.061006944445</v>
      </c>
      <c r="W2976" s="10">
        <f t="shared" si="281"/>
        <v>41908.065972222219</v>
      </c>
    </row>
    <row r="2977" spans="1:23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>
        <f t="shared" si="276"/>
        <v>100.125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8010</v>
      </c>
      <c r="N2977">
        <v>113</v>
      </c>
      <c r="O2977">
        <f t="shared" si="277"/>
        <v>70.884955752212392</v>
      </c>
      <c r="P2977" t="b">
        <v>1</v>
      </c>
      <c r="Q2977" t="s">
        <v>8271</v>
      </c>
      <c r="R2977" t="str">
        <f t="shared" si="278"/>
        <v>theater</v>
      </c>
      <c r="S2977" t="str">
        <f t="shared" si="279"/>
        <v>plays</v>
      </c>
      <c r="T2977">
        <v>1417057200</v>
      </c>
      <c r="U2977">
        <v>1414599886</v>
      </c>
      <c r="V2977" s="9">
        <f t="shared" si="280"/>
        <v>41941.683865740742</v>
      </c>
      <c r="W2977" s="10">
        <f t="shared" si="281"/>
        <v>41970.125</v>
      </c>
    </row>
    <row r="2978" spans="1:23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>
        <f t="shared" si="276"/>
        <v>171.42857142857142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120</v>
      </c>
      <c r="N2978">
        <v>14</v>
      </c>
      <c r="O2978">
        <f t="shared" si="277"/>
        <v>8.5714285714285712</v>
      </c>
      <c r="P2978" t="b">
        <v>1</v>
      </c>
      <c r="Q2978" t="s">
        <v>8271</v>
      </c>
      <c r="R2978" t="str">
        <f t="shared" si="278"/>
        <v>theater</v>
      </c>
      <c r="S2978" t="str">
        <f t="shared" si="279"/>
        <v>plays</v>
      </c>
      <c r="T2978">
        <v>1457870400</v>
      </c>
      <c r="U2978">
        <v>1456421530</v>
      </c>
      <c r="V2978" s="9">
        <f t="shared" si="280"/>
        <v>42425.730671296296</v>
      </c>
      <c r="W2978" s="10">
        <f t="shared" si="281"/>
        <v>42442.5</v>
      </c>
    </row>
    <row r="2979" spans="1:23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>
        <f t="shared" si="276"/>
        <v>113.56666666666666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3407</v>
      </c>
      <c r="N2979">
        <v>30</v>
      </c>
      <c r="O2979">
        <f t="shared" si="277"/>
        <v>113.56666666666666</v>
      </c>
      <c r="P2979" t="b">
        <v>1</v>
      </c>
      <c r="Q2979" t="s">
        <v>8271</v>
      </c>
      <c r="R2979" t="str">
        <f t="shared" si="278"/>
        <v>theater</v>
      </c>
      <c r="S2979" t="str">
        <f t="shared" si="279"/>
        <v>plays</v>
      </c>
      <c r="T2979">
        <v>1427076840</v>
      </c>
      <c r="U2979">
        <v>1421960934</v>
      </c>
      <c r="V2979" s="9">
        <f t="shared" si="280"/>
        <v>42026.88118055556</v>
      </c>
      <c r="W2979" s="10">
        <f t="shared" si="281"/>
        <v>42086.093055555553</v>
      </c>
    </row>
    <row r="2980" spans="1:23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>
        <f t="shared" si="276"/>
        <v>129.46666666666667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971</v>
      </c>
      <c r="N2980">
        <v>16</v>
      </c>
      <c r="O2980">
        <f t="shared" si="277"/>
        <v>60.6875</v>
      </c>
      <c r="P2980" t="b">
        <v>1</v>
      </c>
      <c r="Q2980" t="s">
        <v>8271</v>
      </c>
      <c r="R2980" t="str">
        <f t="shared" si="278"/>
        <v>theater</v>
      </c>
      <c r="S2980" t="str">
        <f t="shared" si="279"/>
        <v>plays</v>
      </c>
      <c r="T2980">
        <v>1413784740</v>
      </c>
      <c r="U2980">
        <v>1412954547</v>
      </c>
      <c r="V2980" s="9">
        <f t="shared" si="280"/>
        <v>41922.640590277777</v>
      </c>
      <c r="W2980" s="10">
        <f t="shared" si="281"/>
        <v>41932.249305555553</v>
      </c>
    </row>
    <row r="2981" spans="1:23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>
        <f t="shared" si="276"/>
        <v>101.4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5070</v>
      </c>
      <c r="N2981">
        <v>46</v>
      </c>
      <c r="O2981">
        <f t="shared" si="277"/>
        <v>110.21739130434783</v>
      </c>
      <c r="P2981" t="b">
        <v>1</v>
      </c>
      <c r="Q2981" t="s">
        <v>8271</v>
      </c>
      <c r="R2981" t="str">
        <f t="shared" si="278"/>
        <v>theater</v>
      </c>
      <c r="S2981" t="str">
        <f t="shared" si="279"/>
        <v>plays</v>
      </c>
      <c r="T2981">
        <v>1420524000</v>
      </c>
      <c r="U2981">
        <v>1419104823</v>
      </c>
      <c r="V2981" s="9">
        <f t="shared" si="280"/>
        <v>41993.824340277773</v>
      </c>
      <c r="W2981" s="10">
        <f t="shared" si="281"/>
        <v>42010.25</v>
      </c>
    </row>
    <row r="2982" spans="1:23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>
        <f t="shared" si="276"/>
        <v>109.16666666666666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3275</v>
      </c>
      <c r="N2982">
        <v>24</v>
      </c>
      <c r="O2982">
        <f t="shared" si="277"/>
        <v>136.45833333333334</v>
      </c>
      <c r="P2982" t="b">
        <v>1</v>
      </c>
      <c r="Q2982" t="s">
        <v>8271</v>
      </c>
      <c r="R2982" t="str">
        <f t="shared" si="278"/>
        <v>theater</v>
      </c>
      <c r="S2982" t="str">
        <f t="shared" si="279"/>
        <v>plays</v>
      </c>
      <c r="T2982">
        <v>1440381600</v>
      </c>
      <c r="U2982">
        <v>1438639130</v>
      </c>
      <c r="V2982" s="9">
        <f t="shared" si="280"/>
        <v>42219.915856481486</v>
      </c>
      <c r="W2982" s="10">
        <f t="shared" si="281"/>
        <v>42240.083333333328</v>
      </c>
    </row>
    <row r="2983" spans="1:23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>
        <f t="shared" si="276"/>
        <v>128.92500000000001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5157</v>
      </c>
      <c r="N2983">
        <v>97</v>
      </c>
      <c r="O2983">
        <f t="shared" si="277"/>
        <v>53.164948453608247</v>
      </c>
      <c r="P2983" t="b">
        <v>1</v>
      </c>
      <c r="Q2983" t="s">
        <v>8303</v>
      </c>
      <c r="R2983" t="str">
        <f t="shared" si="278"/>
        <v>theater</v>
      </c>
      <c r="S2983" t="str">
        <f t="shared" si="279"/>
        <v>spaces</v>
      </c>
      <c r="T2983">
        <v>1443014756</v>
      </c>
      <c r="U2983">
        <v>1439126756</v>
      </c>
      <c r="V2983" s="9">
        <f t="shared" si="280"/>
        <v>42225.559675925921</v>
      </c>
      <c r="W2983" s="10">
        <f t="shared" si="281"/>
        <v>42270.559675925921</v>
      </c>
    </row>
    <row r="2984" spans="1:23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>
        <f t="shared" si="276"/>
        <v>102.06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5103</v>
      </c>
      <c r="N2984">
        <v>59</v>
      </c>
      <c r="O2984">
        <f t="shared" si="277"/>
        <v>86.491525423728817</v>
      </c>
      <c r="P2984" t="b">
        <v>1</v>
      </c>
      <c r="Q2984" t="s">
        <v>8303</v>
      </c>
      <c r="R2984" t="str">
        <f t="shared" si="278"/>
        <v>theater</v>
      </c>
      <c r="S2984" t="str">
        <f t="shared" si="279"/>
        <v>spaces</v>
      </c>
      <c r="T2984">
        <v>1455208143</v>
      </c>
      <c r="U2984">
        <v>1452616143</v>
      </c>
      <c r="V2984" s="9">
        <f t="shared" si="280"/>
        <v>42381.686840277776</v>
      </c>
      <c r="W2984" s="10">
        <f t="shared" si="281"/>
        <v>42411.686840277776</v>
      </c>
    </row>
    <row r="2985" spans="1:23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>
        <f t="shared" si="276"/>
        <v>146.53957758620692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169985.91</v>
      </c>
      <c r="N2985">
        <v>1095</v>
      </c>
      <c r="O2985">
        <f t="shared" si="277"/>
        <v>155.23827397260274</v>
      </c>
      <c r="P2985" t="b">
        <v>1</v>
      </c>
      <c r="Q2985" t="s">
        <v>8303</v>
      </c>
      <c r="R2985" t="str">
        <f t="shared" si="278"/>
        <v>theater</v>
      </c>
      <c r="S2985" t="str">
        <f t="shared" si="279"/>
        <v>spaces</v>
      </c>
      <c r="T2985">
        <v>1415722236</v>
      </c>
      <c r="U2985">
        <v>1410534636</v>
      </c>
      <c r="V2985" s="9">
        <f t="shared" si="280"/>
        <v>41894.632361111115</v>
      </c>
      <c r="W2985" s="10">
        <f t="shared" si="281"/>
        <v>41954.674027777779</v>
      </c>
    </row>
    <row r="2986" spans="1:23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>
        <f t="shared" si="276"/>
        <v>100.352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25088</v>
      </c>
      <c r="N2986">
        <v>218</v>
      </c>
      <c r="O2986">
        <f t="shared" si="277"/>
        <v>115.08256880733946</v>
      </c>
      <c r="P2986" t="b">
        <v>1</v>
      </c>
      <c r="Q2986" t="s">
        <v>8303</v>
      </c>
      <c r="R2986" t="str">
        <f t="shared" si="278"/>
        <v>theater</v>
      </c>
      <c r="S2986" t="str">
        <f t="shared" si="279"/>
        <v>spaces</v>
      </c>
      <c r="T2986">
        <v>1472020881</v>
      </c>
      <c r="U2986">
        <v>1469428881</v>
      </c>
      <c r="V2986" s="9">
        <f t="shared" si="280"/>
        <v>42576.278715277775</v>
      </c>
      <c r="W2986" s="10">
        <f t="shared" si="281"/>
        <v>42606.278715277775</v>
      </c>
    </row>
    <row r="2987" spans="1:23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>
        <f t="shared" si="276"/>
        <v>121.64999999999999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12165</v>
      </c>
      <c r="N2987">
        <v>111</v>
      </c>
      <c r="O2987">
        <f t="shared" si="277"/>
        <v>109.5945945945946</v>
      </c>
      <c r="P2987" t="b">
        <v>1</v>
      </c>
      <c r="Q2987" t="s">
        <v>8303</v>
      </c>
      <c r="R2987" t="str">
        <f t="shared" si="278"/>
        <v>theater</v>
      </c>
      <c r="S2987" t="str">
        <f t="shared" si="279"/>
        <v>spaces</v>
      </c>
      <c r="T2987">
        <v>1477886400</v>
      </c>
      <c r="U2987">
        <v>1476228128</v>
      </c>
      <c r="V2987" s="9">
        <f t="shared" si="280"/>
        <v>42654.973703703698</v>
      </c>
      <c r="W2987" s="10">
        <f t="shared" si="281"/>
        <v>42674.166666666672</v>
      </c>
    </row>
    <row r="2988" spans="1:23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>
        <f t="shared" si="276"/>
        <v>105.5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2532</v>
      </c>
      <c r="N2988">
        <v>56</v>
      </c>
      <c r="O2988">
        <f t="shared" si="277"/>
        <v>45.214285714285715</v>
      </c>
      <c r="P2988" t="b">
        <v>1</v>
      </c>
      <c r="Q2988" t="s">
        <v>8303</v>
      </c>
      <c r="R2988" t="str">
        <f t="shared" si="278"/>
        <v>theater</v>
      </c>
      <c r="S2988" t="str">
        <f t="shared" si="279"/>
        <v>spaces</v>
      </c>
      <c r="T2988">
        <v>1462100406</v>
      </c>
      <c r="U2988">
        <v>1456920006</v>
      </c>
      <c r="V2988" s="9">
        <f t="shared" si="280"/>
        <v>42431.500069444446</v>
      </c>
      <c r="W2988" s="10">
        <f t="shared" si="281"/>
        <v>42491.458402777775</v>
      </c>
    </row>
    <row r="2989" spans="1:23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>
        <f t="shared" si="276"/>
        <v>110.4008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27600.2</v>
      </c>
      <c r="N2989">
        <v>265</v>
      </c>
      <c r="O2989">
        <f t="shared" si="277"/>
        <v>104.15169811320754</v>
      </c>
      <c r="P2989" t="b">
        <v>1</v>
      </c>
      <c r="Q2989" t="s">
        <v>8303</v>
      </c>
      <c r="R2989" t="str">
        <f t="shared" si="278"/>
        <v>theater</v>
      </c>
      <c r="S2989" t="str">
        <f t="shared" si="279"/>
        <v>spaces</v>
      </c>
      <c r="T2989">
        <v>1476316800</v>
      </c>
      <c r="U2989">
        <v>1473837751</v>
      </c>
      <c r="V2989" s="9">
        <f t="shared" si="280"/>
        <v>42627.307303240741</v>
      </c>
      <c r="W2989" s="10">
        <f t="shared" si="281"/>
        <v>42656</v>
      </c>
    </row>
    <row r="2990" spans="1:23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>
        <f t="shared" si="276"/>
        <v>100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1000</v>
      </c>
      <c r="N2990">
        <v>28</v>
      </c>
      <c r="O2990">
        <f t="shared" si="277"/>
        <v>35.714285714285715</v>
      </c>
      <c r="P2990" t="b">
        <v>1</v>
      </c>
      <c r="Q2990" t="s">
        <v>8303</v>
      </c>
      <c r="R2990" t="str">
        <f t="shared" si="278"/>
        <v>theater</v>
      </c>
      <c r="S2990" t="str">
        <f t="shared" si="279"/>
        <v>spaces</v>
      </c>
      <c r="T2990">
        <v>1466412081</v>
      </c>
      <c r="U2990">
        <v>1463820081</v>
      </c>
      <c r="V2990" s="9">
        <f t="shared" si="280"/>
        <v>42511.362048611118</v>
      </c>
      <c r="W2990" s="10">
        <f t="shared" si="281"/>
        <v>42541.362048611118</v>
      </c>
    </row>
    <row r="2991" spans="1:23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>
        <f t="shared" si="276"/>
        <v>176.535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35307</v>
      </c>
      <c r="N2991">
        <v>364</v>
      </c>
      <c r="O2991">
        <f t="shared" si="277"/>
        <v>96.997252747252745</v>
      </c>
      <c r="P2991" t="b">
        <v>1</v>
      </c>
      <c r="Q2991" t="s">
        <v>8303</v>
      </c>
      <c r="R2991" t="str">
        <f t="shared" si="278"/>
        <v>theater</v>
      </c>
      <c r="S2991" t="str">
        <f t="shared" si="279"/>
        <v>spaces</v>
      </c>
      <c r="T2991">
        <v>1450673940</v>
      </c>
      <c r="U2991">
        <v>1448756962</v>
      </c>
      <c r="V2991" s="9">
        <f t="shared" si="280"/>
        <v>42337.02039351852</v>
      </c>
      <c r="W2991" s="10">
        <f t="shared" si="281"/>
        <v>42359.207638888889</v>
      </c>
    </row>
    <row r="2992" spans="1:23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>
        <f t="shared" si="276"/>
        <v>100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10000</v>
      </c>
      <c r="N2992">
        <v>27</v>
      </c>
      <c r="O2992">
        <f t="shared" si="277"/>
        <v>370.37037037037038</v>
      </c>
      <c r="P2992" t="b">
        <v>1</v>
      </c>
      <c r="Q2992" t="s">
        <v>8303</v>
      </c>
      <c r="R2992" t="str">
        <f t="shared" si="278"/>
        <v>theater</v>
      </c>
      <c r="S2992" t="str">
        <f t="shared" si="279"/>
        <v>spaces</v>
      </c>
      <c r="T2992">
        <v>1452174420</v>
      </c>
      <c r="U2992">
        <v>1449150420</v>
      </c>
      <c r="V2992" s="9">
        <f t="shared" si="280"/>
        <v>42341.57430555555</v>
      </c>
      <c r="W2992" s="10">
        <f t="shared" si="281"/>
        <v>42376.57430555555</v>
      </c>
    </row>
    <row r="2993" spans="1:23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>
        <f t="shared" si="276"/>
        <v>103.29411764705883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8780</v>
      </c>
      <c r="N2993">
        <v>93</v>
      </c>
      <c r="O2993">
        <f t="shared" si="277"/>
        <v>94.408602150537632</v>
      </c>
      <c r="P2993" t="b">
        <v>1</v>
      </c>
      <c r="Q2993" t="s">
        <v>8303</v>
      </c>
      <c r="R2993" t="str">
        <f t="shared" si="278"/>
        <v>theater</v>
      </c>
      <c r="S2993" t="str">
        <f t="shared" si="279"/>
        <v>spaces</v>
      </c>
      <c r="T2993">
        <v>1485547530</v>
      </c>
      <c r="U2993">
        <v>1483646730</v>
      </c>
      <c r="V2993" s="9">
        <f t="shared" si="280"/>
        <v>42740.837152777778</v>
      </c>
      <c r="W2993" s="10">
        <f t="shared" si="281"/>
        <v>42762.837152777778</v>
      </c>
    </row>
    <row r="2994" spans="1:23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>
        <f t="shared" si="276"/>
        <v>104.5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3135</v>
      </c>
      <c r="N2994">
        <v>64</v>
      </c>
      <c r="O2994">
        <f t="shared" si="277"/>
        <v>48.984375</v>
      </c>
      <c r="P2994" t="b">
        <v>1</v>
      </c>
      <c r="Q2994" t="s">
        <v>8303</v>
      </c>
      <c r="R2994" t="str">
        <f t="shared" si="278"/>
        <v>theater</v>
      </c>
      <c r="S2994" t="str">
        <f t="shared" si="279"/>
        <v>spaces</v>
      </c>
      <c r="T2994">
        <v>1476037510</v>
      </c>
      <c r="U2994">
        <v>1473445510</v>
      </c>
      <c r="V2994" s="9">
        <f t="shared" si="280"/>
        <v>42622.767476851848</v>
      </c>
      <c r="W2994" s="10">
        <f t="shared" si="281"/>
        <v>42652.767476851848</v>
      </c>
    </row>
    <row r="2995" spans="1:23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>
        <f t="shared" si="276"/>
        <v>100.29999999999998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1003</v>
      </c>
      <c r="N2995">
        <v>22</v>
      </c>
      <c r="O2995">
        <f t="shared" si="277"/>
        <v>45.590909090909093</v>
      </c>
      <c r="P2995" t="b">
        <v>1</v>
      </c>
      <c r="Q2995" t="s">
        <v>8303</v>
      </c>
      <c r="R2995" t="str">
        <f t="shared" si="278"/>
        <v>theater</v>
      </c>
      <c r="S2995" t="str">
        <f t="shared" si="279"/>
        <v>spaces</v>
      </c>
      <c r="T2995">
        <v>1455998867</v>
      </c>
      <c r="U2995">
        <v>1453406867</v>
      </c>
      <c r="V2995" s="9">
        <f t="shared" si="280"/>
        <v>42390.838738425926</v>
      </c>
      <c r="W2995" s="10">
        <f t="shared" si="281"/>
        <v>42420.838738425926</v>
      </c>
    </row>
    <row r="2996" spans="1:23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>
        <f t="shared" si="276"/>
        <v>457.74666666666673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1373.24</v>
      </c>
      <c r="N2996">
        <v>59</v>
      </c>
      <c r="O2996">
        <f t="shared" si="277"/>
        <v>23.275254237288134</v>
      </c>
      <c r="P2996" t="b">
        <v>1</v>
      </c>
      <c r="Q2996" t="s">
        <v>8303</v>
      </c>
      <c r="R2996" t="str">
        <f t="shared" si="278"/>
        <v>theater</v>
      </c>
      <c r="S2996" t="str">
        <f t="shared" si="279"/>
        <v>spaces</v>
      </c>
      <c r="T2996">
        <v>1412335772</v>
      </c>
      <c r="U2996">
        <v>1409743772</v>
      </c>
      <c r="V2996" s="9">
        <f t="shared" si="280"/>
        <v>41885.478842592594</v>
      </c>
      <c r="W2996" s="10">
        <f t="shared" si="281"/>
        <v>41915.478842592594</v>
      </c>
    </row>
    <row r="2997" spans="1:23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>
        <f t="shared" si="276"/>
        <v>104.96000000000001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15744</v>
      </c>
      <c r="N2997">
        <v>249</v>
      </c>
      <c r="O2997">
        <f t="shared" si="277"/>
        <v>63.2289156626506</v>
      </c>
      <c r="P2997" t="b">
        <v>1</v>
      </c>
      <c r="Q2997" t="s">
        <v>8303</v>
      </c>
      <c r="R2997" t="str">
        <f t="shared" si="278"/>
        <v>theater</v>
      </c>
      <c r="S2997" t="str">
        <f t="shared" si="279"/>
        <v>spaces</v>
      </c>
      <c r="T2997">
        <v>1484841471</v>
      </c>
      <c r="U2997">
        <v>1482249471</v>
      </c>
      <c r="V2997" s="9">
        <f t="shared" si="280"/>
        <v>42724.665173611109</v>
      </c>
      <c r="W2997" s="10">
        <f t="shared" si="281"/>
        <v>42754.665173611109</v>
      </c>
    </row>
    <row r="2998" spans="1:23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>
        <f t="shared" si="276"/>
        <v>171.94285714285715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60180</v>
      </c>
      <c r="N2998">
        <v>392</v>
      </c>
      <c r="O2998">
        <f t="shared" si="277"/>
        <v>153.5204081632653</v>
      </c>
      <c r="P2998" t="b">
        <v>1</v>
      </c>
      <c r="Q2998" t="s">
        <v>8303</v>
      </c>
      <c r="R2998" t="str">
        <f t="shared" si="278"/>
        <v>theater</v>
      </c>
      <c r="S2998" t="str">
        <f t="shared" si="279"/>
        <v>spaces</v>
      </c>
      <c r="T2998">
        <v>1432677240</v>
      </c>
      <c r="U2998">
        <v>1427493240</v>
      </c>
      <c r="V2998" s="9">
        <f t="shared" si="280"/>
        <v>42090.912500000006</v>
      </c>
      <c r="W2998" s="10">
        <f t="shared" si="281"/>
        <v>42150.912500000006</v>
      </c>
    </row>
    <row r="2999" spans="1:23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>
        <f t="shared" si="276"/>
        <v>103.73000000000002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10373</v>
      </c>
      <c r="N2999">
        <v>115</v>
      </c>
      <c r="O2999">
        <f t="shared" si="277"/>
        <v>90.2</v>
      </c>
      <c r="P2999" t="b">
        <v>1</v>
      </c>
      <c r="Q2999" t="s">
        <v>8303</v>
      </c>
      <c r="R2999" t="str">
        <f t="shared" si="278"/>
        <v>theater</v>
      </c>
      <c r="S2999" t="str">
        <f t="shared" si="279"/>
        <v>spaces</v>
      </c>
      <c r="T2999">
        <v>1488171540</v>
      </c>
      <c r="U2999">
        <v>1486661793</v>
      </c>
      <c r="V2999" s="9">
        <f t="shared" si="280"/>
        <v>42775.733715277776</v>
      </c>
      <c r="W2999" s="10">
        <f t="shared" si="281"/>
        <v>42793.207638888889</v>
      </c>
    </row>
    <row r="3000" spans="1:23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>
        <f t="shared" si="276"/>
        <v>103.029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51514.5</v>
      </c>
      <c r="N3000">
        <v>433</v>
      </c>
      <c r="O3000">
        <f t="shared" si="277"/>
        <v>118.97113163972287</v>
      </c>
      <c r="P3000" t="b">
        <v>1</v>
      </c>
      <c r="Q3000" t="s">
        <v>8303</v>
      </c>
      <c r="R3000" t="str">
        <f t="shared" si="278"/>
        <v>theater</v>
      </c>
      <c r="S3000" t="str">
        <f t="shared" si="279"/>
        <v>spaces</v>
      </c>
      <c r="T3000">
        <v>1402892700</v>
      </c>
      <c r="U3000">
        <v>1400474329</v>
      </c>
      <c r="V3000" s="9">
        <f t="shared" si="280"/>
        <v>41778.193622685183</v>
      </c>
      <c r="W3000" s="10">
        <f t="shared" si="281"/>
        <v>41806.184027777781</v>
      </c>
    </row>
    <row r="3001" spans="1:23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>
        <f t="shared" si="276"/>
        <v>118.88888888888889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1605</v>
      </c>
      <c r="N3001">
        <v>20</v>
      </c>
      <c r="O3001">
        <f t="shared" si="277"/>
        <v>80.25</v>
      </c>
      <c r="P3001" t="b">
        <v>1</v>
      </c>
      <c r="Q3001" t="s">
        <v>8303</v>
      </c>
      <c r="R3001" t="str">
        <f t="shared" si="278"/>
        <v>theater</v>
      </c>
      <c r="S3001" t="str">
        <f t="shared" si="279"/>
        <v>spaces</v>
      </c>
      <c r="T3001">
        <v>1488333600</v>
      </c>
      <c r="U3001">
        <v>1487094360</v>
      </c>
      <c r="V3001" s="9">
        <f t="shared" si="280"/>
        <v>42780.740277777775</v>
      </c>
      <c r="W3001" s="10">
        <f t="shared" si="281"/>
        <v>42795.083333333328</v>
      </c>
    </row>
    <row r="3002" spans="1:23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>
        <f t="shared" si="276"/>
        <v>100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500</v>
      </c>
      <c r="N3002">
        <v>8</v>
      </c>
      <c r="O3002">
        <f t="shared" si="277"/>
        <v>62.5</v>
      </c>
      <c r="P3002" t="b">
        <v>1</v>
      </c>
      <c r="Q3002" t="s">
        <v>8303</v>
      </c>
      <c r="R3002" t="str">
        <f t="shared" si="278"/>
        <v>theater</v>
      </c>
      <c r="S3002" t="str">
        <f t="shared" si="279"/>
        <v>spaces</v>
      </c>
      <c r="T3002">
        <v>1485885600</v>
      </c>
      <c r="U3002">
        <v>1484682670</v>
      </c>
      <c r="V3002" s="9">
        <f t="shared" si="280"/>
        <v>42752.827199074076</v>
      </c>
      <c r="W3002" s="10">
        <f t="shared" si="281"/>
        <v>42766.75</v>
      </c>
    </row>
    <row r="3003" spans="1:23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>
        <f t="shared" si="276"/>
        <v>318.69988910451895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22991.01</v>
      </c>
      <c r="N3003">
        <v>175</v>
      </c>
      <c r="O3003">
        <f t="shared" si="277"/>
        <v>131.37719999999999</v>
      </c>
      <c r="P3003" t="b">
        <v>1</v>
      </c>
      <c r="Q3003" t="s">
        <v>8303</v>
      </c>
      <c r="R3003" t="str">
        <f t="shared" si="278"/>
        <v>theater</v>
      </c>
      <c r="S3003" t="str">
        <f t="shared" si="279"/>
        <v>spaces</v>
      </c>
      <c r="T3003">
        <v>1468445382</v>
      </c>
      <c r="U3003">
        <v>1465853382</v>
      </c>
      <c r="V3003" s="9">
        <f t="shared" si="280"/>
        <v>42534.895625000005</v>
      </c>
      <c r="W3003" s="10">
        <f t="shared" si="281"/>
        <v>42564.895625000005</v>
      </c>
    </row>
    <row r="3004" spans="1:23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>
        <f t="shared" si="276"/>
        <v>108.50614285714286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7595.43</v>
      </c>
      <c r="N3004">
        <v>104</v>
      </c>
      <c r="O3004">
        <f t="shared" si="277"/>
        <v>73.032980769230775</v>
      </c>
      <c r="P3004" t="b">
        <v>1</v>
      </c>
      <c r="Q3004" t="s">
        <v>8303</v>
      </c>
      <c r="R3004" t="str">
        <f t="shared" si="278"/>
        <v>theater</v>
      </c>
      <c r="S3004" t="str">
        <f t="shared" si="279"/>
        <v>spaces</v>
      </c>
      <c r="T3004">
        <v>1356552252</v>
      </c>
      <c r="U3004">
        <v>1353960252</v>
      </c>
      <c r="V3004" s="9">
        <f t="shared" si="280"/>
        <v>41239.83625</v>
      </c>
      <c r="W3004" s="10">
        <f t="shared" si="281"/>
        <v>41269.83625</v>
      </c>
    </row>
    <row r="3005" spans="1:23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>
        <f t="shared" si="276"/>
        <v>101.16666666666667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3035</v>
      </c>
      <c r="N3005">
        <v>17</v>
      </c>
      <c r="O3005">
        <f t="shared" si="277"/>
        <v>178.52941176470588</v>
      </c>
      <c r="P3005" t="b">
        <v>1</v>
      </c>
      <c r="Q3005" t="s">
        <v>8303</v>
      </c>
      <c r="R3005" t="str">
        <f t="shared" si="278"/>
        <v>theater</v>
      </c>
      <c r="S3005" t="str">
        <f t="shared" si="279"/>
        <v>spaces</v>
      </c>
      <c r="T3005">
        <v>1456811940</v>
      </c>
      <c r="U3005">
        <v>1454098976</v>
      </c>
      <c r="V3005" s="9">
        <f t="shared" si="280"/>
        <v>42398.849259259259</v>
      </c>
      <c r="W3005" s="10">
        <f t="shared" si="281"/>
        <v>42430.249305555553</v>
      </c>
    </row>
    <row r="3006" spans="1:23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>
        <f t="shared" si="276"/>
        <v>112.815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45126</v>
      </c>
      <c r="N3006">
        <v>277</v>
      </c>
      <c r="O3006">
        <f t="shared" si="277"/>
        <v>162.90974729241879</v>
      </c>
      <c r="P3006" t="b">
        <v>1</v>
      </c>
      <c r="Q3006" t="s">
        <v>8303</v>
      </c>
      <c r="R3006" t="str">
        <f t="shared" si="278"/>
        <v>theater</v>
      </c>
      <c r="S3006" t="str">
        <f t="shared" si="279"/>
        <v>spaces</v>
      </c>
      <c r="T3006">
        <v>1416089324</v>
      </c>
      <c r="U3006">
        <v>1413493724</v>
      </c>
      <c r="V3006" s="9">
        <f t="shared" si="280"/>
        <v>41928.881064814814</v>
      </c>
      <c r="W3006" s="10">
        <f t="shared" si="281"/>
        <v>41958.922731481478</v>
      </c>
    </row>
    <row r="3007" spans="1:23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>
        <f t="shared" si="276"/>
        <v>120.49622641509434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12772.6</v>
      </c>
      <c r="N3007">
        <v>118</v>
      </c>
      <c r="O3007">
        <f t="shared" si="277"/>
        <v>108.24237288135593</v>
      </c>
      <c r="P3007" t="b">
        <v>1</v>
      </c>
      <c r="Q3007" t="s">
        <v>8303</v>
      </c>
      <c r="R3007" t="str">
        <f t="shared" si="278"/>
        <v>theater</v>
      </c>
      <c r="S3007" t="str">
        <f t="shared" si="279"/>
        <v>spaces</v>
      </c>
      <c r="T3007">
        <v>1412611905</v>
      </c>
      <c r="U3007">
        <v>1410019905</v>
      </c>
      <c r="V3007" s="9">
        <f t="shared" si="280"/>
        <v>41888.674826388888</v>
      </c>
      <c r="W3007" s="10">
        <f t="shared" si="281"/>
        <v>41918.674826388888</v>
      </c>
    </row>
    <row r="3008" spans="1:23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>
        <f t="shared" si="276"/>
        <v>107.74999999999999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8620</v>
      </c>
      <c r="N3008">
        <v>97</v>
      </c>
      <c r="O3008">
        <f t="shared" si="277"/>
        <v>88.865979381443296</v>
      </c>
      <c r="P3008" t="b">
        <v>1</v>
      </c>
      <c r="Q3008" t="s">
        <v>8303</v>
      </c>
      <c r="R3008" t="str">
        <f t="shared" si="278"/>
        <v>theater</v>
      </c>
      <c r="S3008" t="str">
        <f t="shared" si="279"/>
        <v>spaces</v>
      </c>
      <c r="T3008">
        <v>1418580591</v>
      </c>
      <c r="U3008">
        <v>1415988591</v>
      </c>
      <c r="V3008" s="9">
        <f t="shared" si="280"/>
        <v>41957.756840277783</v>
      </c>
      <c r="W3008" s="10">
        <f t="shared" si="281"/>
        <v>41987.756840277783</v>
      </c>
    </row>
    <row r="3009" spans="1:23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>
        <f t="shared" si="276"/>
        <v>180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1080</v>
      </c>
      <c r="N3009">
        <v>20</v>
      </c>
      <c r="O3009">
        <f t="shared" si="277"/>
        <v>54</v>
      </c>
      <c r="P3009" t="b">
        <v>1</v>
      </c>
      <c r="Q3009" t="s">
        <v>8303</v>
      </c>
      <c r="R3009" t="str">
        <f t="shared" si="278"/>
        <v>theater</v>
      </c>
      <c r="S3009" t="str">
        <f t="shared" si="279"/>
        <v>spaces</v>
      </c>
      <c r="T3009">
        <v>1429938683</v>
      </c>
      <c r="U3009">
        <v>1428124283</v>
      </c>
      <c r="V3009" s="9">
        <f t="shared" si="280"/>
        <v>42098.216238425928</v>
      </c>
      <c r="W3009" s="10">
        <f t="shared" si="281"/>
        <v>42119.216238425928</v>
      </c>
    </row>
    <row r="3010" spans="1:23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>
        <f t="shared" si="276"/>
        <v>101.16666666666667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3035</v>
      </c>
      <c r="N3010">
        <v>26</v>
      </c>
      <c r="O3010">
        <f t="shared" si="277"/>
        <v>116.73076923076923</v>
      </c>
      <c r="P3010" t="b">
        <v>1</v>
      </c>
      <c r="Q3010" t="s">
        <v>8303</v>
      </c>
      <c r="R3010" t="str">
        <f t="shared" si="278"/>
        <v>theater</v>
      </c>
      <c r="S3010" t="str">
        <f t="shared" si="279"/>
        <v>spaces</v>
      </c>
      <c r="T3010">
        <v>1453352719</v>
      </c>
      <c r="U3010">
        <v>1450760719</v>
      </c>
      <c r="V3010" s="9">
        <f t="shared" si="280"/>
        <v>42360.212025462963</v>
      </c>
      <c r="W3010" s="10">
        <f t="shared" si="281"/>
        <v>42390.212025462963</v>
      </c>
    </row>
    <row r="3011" spans="1:23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>
        <f t="shared" ref="F3011:F3074" si="282">(E3011/D3011)*100</f>
        <v>119.756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29939</v>
      </c>
      <c r="N3011">
        <v>128</v>
      </c>
      <c r="O3011">
        <f t="shared" ref="O3011:O3074" si="283">M3011/N3011</f>
        <v>233.8984375</v>
      </c>
      <c r="P3011" t="b">
        <v>1</v>
      </c>
      <c r="Q3011" t="s">
        <v>8303</v>
      </c>
      <c r="R3011" t="str">
        <f t="shared" ref="R3011:R3074" si="284">LEFT(Q3011,SEARCH("/",Q3011,1)-1)</f>
        <v>theater</v>
      </c>
      <c r="S3011" t="str">
        <f t="shared" ref="S3011:S3074" si="285">RIGHT(Q3011,LEN(Q3011)-FIND("/",Q3011))</f>
        <v>spaces</v>
      </c>
      <c r="T3011">
        <v>1417012840</v>
      </c>
      <c r="U3011">
        <v>1414417240</v>
      </c>
      <c r="V3011" s="9">
        <f t="shared" ref="V3011:V3074" si="286">(((U3011/60)/60)/24)+DATE(1970,1,1)</f>
        <v>41939.569907407407</v>
      </c>
      <c r="W3011" s="10">
        <f t="shared" ref="W3011:W3074" si="287">(((T3011/60)/60)/24)+DATE(1970,1,1)</f>
        <v>41969.611574074079</v>
      </c>
    </row>
    <row r="3012" spans="1:23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>
        <f t="shared" si="282"/>
        <v>158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2370</v>
      </c>
      <c r="N3012">
        <v>15</v>
      </c>
      <c r="O3012">
        <f t="shared" si="283"/>
        <v>158</v>
      </c>
      <c r="P3012" t="b">
        <v>1</v>
      </c>
      <c r="Q3012" t="s">
        <v>8303</v>
      </c>
      <c r="R3012" t="str">
        <f t="shared" si="284"/>
        <v>theater</v>
      </c>
      <c r="S3012" t="str">
        <f t="shared" si="285"/>
        <v>spaces</v>
      </c>
      <c r="T3012">
        <v>1424548719</v>
      </c>
      <c r="U3012">
        <v>1419364719</v>
      </c>
      <c r="V3012" s="9">
        <f t="shared" si="286"/>
        <v>41996.832395833335</v>
      </c>
      <c r="W3012" s="10">
        <f t="shared" si="287"/>
        <v>42056.832395833335</v>
      </c>
    </row>
    <row r="3013" spans="1:23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>
        <f t="shared" si="282"/>
        <v>123.66666666666666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371</v>
      </c>
      <c r="N3013">
        <v>25</v>
      </c>
      <c r="O3013">
        <f t="shared" si="283"/>
        <v>14.84</v>
      </c>
      <c r="P3013" t="b">
        <v>1</v>
      </c>
      <c r="Q3013" t="s">
        <v>8303</v>
      </c>
      <c r="R3013" t="str">
        <f t="shared" si="284"/>
        <v>theater</v>
      </c>
      <c r="S3013" t="str">
        <f t="shared" si="285"/>
        <v>spaces</v>
      </c>
      <c r="T3013">
        <v>1450911540</v>
      </c>
      <c r="U3013">
        <v>1448536516</v>
      </c>
      <c r="V3013" s="9">
        <f t="shared" si="286"/>
        <v>42334.468935185185</v>
      </c>
      <c r="W3013" s="10">
        <f t="shared" si="287"/>
        <v>42361.957638888889</v>
      </c>
    </row>
    <row r="3014" spans="1:23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>
        <f t="shared" si="282"/>
        <v>117.12499999999999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4685</v>
      </c>
      <c r="N3014">
        <v>55</v>
      </c>
      <c r="O3014">
        <f t="shared" si="283"/>
        <v>85.181818181818187</v>
      </c>
      <c r="P3014" t="b">
        <v>1</v>
      </c>
      <c r="Q3014" t="s">
        <v>8303</v>
      </c>
      <c r="R3014" t="str">
        <f t="shared" si="284"/>
        <v>theater</v>
      </c>
      <c r="S3014" t="str">
        <f t="shared" si="285"/>
        <v>spaces</v>
      </c>
      <c r="T3014">
        <v>1423587130</v>
      </c>
      <c r="U3014">
        <v>1421772730</v>
      </c>
      <c r="V3014" s="9">
        <f t="shared" si="286"/>
        <v>42024.702893518523</v>
      </c>
      <c r="W3014" s="10">
        <f t="shared" si="287"/>
        <v>42045.702893518523</v>
      </c>
    </row>
    <row r="3015" spans="1:23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>
        <f t="shared" si="282"/>
        <v>156.96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15696</v>
      </c>
      <c r="N3015">
        <v>107</v>
      </c>
      <c r="O3015">
        <f t="shared" si="283"/>
        <v>146.69158878504672</v>
      </c>
      <c r="P3015" t="b">
        <v>1</v>
      </c>
      <c r="Q3015" t="s">
        <v>8303</v>
      </c>
      <c r="R3015" t="str">
        <f t="shared" si="284"/>
        <v>theater</v>
      </c>
      <c r="S3015" t="str">
        <f t="shared" si="285"/>
        <v>spaces</v>
      </c>
      <c r="T3015">
        <v>1434917049</v>
      </c>
      <c r="U3015">
        <v>1432325049</v>
      </c>
      <c r="V3015" s="9">
        <f t="shared" si="286"/>
        <v>42146.836215277777</v>
      </c>
      <c r="W3015" s="10">
        <f t="shared" si="287"/>
        <v>42176.836215277777</v>
      </c>
    </row>
    <row r="3016" spans="1:23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>
        <f t="shared" si="282"/>
        <v>113.104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28276</v>
      </c>
      <c r="N3016">
        <v>557</v>
      </c>
      <c r="O3016">
        <f t="shared" si="283"/>
        <v>50.764811490125673</v>
      </c>
      <c r="P3016" t="b">
        <v>1</v>
      </c>
      <c r="Q3016" t="s">
        <v>8303</v>
      </c>
      <c r="R3016" t="str">
        <f t="shared" si="284"/>
        <v>theater</v>
      </c>
      <c r="S3016" t="str">
        <f t="shared" si="285"/>
        <v>spaces</v>
      </c>
      <c r="T3016">
        <v>1415163600</v>
      </c>
      <c r="U3016">
        <v>1412737080</v>
      </c>
      <c r="V3016" s="9">
        <f t="shared" si="286"/>
        <v>41920.123611111114</v>
      </c>
      <c r="W3016" s="10">
        <f t="shared" si="287"/>
        <v>41948.208333333336</v>
      </c>
    </row>
    <row r="3017" spans="1:23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>
        <f t="shared" si="282"/>
        <v>103.17647058823529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3508</v>
      </c>
      <c r="N3017">
        <v>40</v>
      </c>
      <c r="O3017">
        <f t="shared" si="283"/>
        <v>87.7</v>
      </c>
      <c r="P3017" t="b">
        <v>1</v>
      </c>
      <c r="Q3017" t="s">
        <v>8303</v>
      </c>
      <c r="R3017" t="str">
        <f t="shared" si="284"/>
        <v>theater</v>
      </c>
      <c r="S3017" t="str">
        <f t="shared" si="285"/>
        <v>spaces</v>
      </c>
      <c r="T3017">
        <v>1402459200</v>
      </c>
      <c r="U3017">
        <v>1401125238</v>
      </c>
      <c r="V3017" s="9">
        <f t="shared" si="286"/>
        <v>41785.72729166667</v>
      </c>
      <c r="W3017" s="10">
        <f t="shared" si="287"/>
        <v>41801.166666666664</v>
      </c>
    </row>
    <row r="3018" spans="1:23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>
        <f t="shared" si="282"/>
        <v>102.61176470588236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8722</v>
      </c>
      <c r="N3018">
        <v>36</v>
      </c>
      <c r="O3018">
        <f t="shared" si="283"/>
        <v>242.27777777777777</v>
      </c>
      <c r="P3018" t="b">
        <v>1</v>
      </c>
      <c r="Q3018" t="s">
        <v>8303</v>
      </c>
      <c r="R3018" t="str">
        <f t="shared" si="284"/>
        <v>theater</v>
      </c>
      <c r="S3018" t="str">
        <f t="shared" si="285"/>
        <v>spaces</v>
      </c>
      <c r="T3018">
        <v>1405688952</v>
      </c>
      <c r="U3018">
        <v>1400504952</v>
      </c>
      <c r="V3018" s="9">
        <f t="shared" si="286"/>
        <v>41778.548055555555</v>
      </c>
      <c r="W3018" s="10">
        <f t="shared" si="287"/>
        <v>41838.548055555555</v>
      </c>
    </row>
    <row r="3019" spans="1:23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>
        <f t="shared" si="282"/>
        <v>105.84090909090908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23285</v>
      </c>
      <c r="N3019">
        <v>159</v>
      </c>
      <c r="O3019">
        <f t="shared" si="283"/>
        <v>146.44654088050314</v>
      </c>
      <c r="P3019" t="b">
        <v>1</v>
      </c>
      <c r="Q3019" t="s">
        <v>8303</v>
      </c>
      <c r="R3019" t="str">
        <f t="shared" si="284"/>
        <v>theater</v>
      </c>
      <c r="S3019" t="str">
        <f t="shared" si="285"/>
        <v>spaces</v>
      </c>
      <c r="T3019">
        <v>1408566243</v>
      </c>
      <c r="U3019">
        <v>1405974243</v>
      </c>
      <c r="V3019" s="9">
        <f t="shared" si="286"/>
        <v>41841.850034722222</v>
      </c>
      <c r="W3019" s="10">
        <f t="shared" si="287"/>
        <v>41871.850034722222</v>
      </c>
    </row>
    <row r="3020" spans="1:23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>
        <f t="shared" si="282"/>
        <v>100.71428571428571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4230</v>
      </c>
      <c r="N3020">
        <v>41</v>
      </c>
      <c r="O3020">
        <f t="shared" si="283"/>
        <v>103.17073170731707</v>
      </c>
      <c r="P3020" t="b">
        <v>1</v>
      </c>
      <c r="Q3020" t="s">
        <v>8303</v>
      </c>
      <c r="R3020" t="str">
        <f t="shared" si="284"/>
        <v>theater</v>
      </c>
      <c r="S3020" t="str">
        <f t="shared" si="285"/>
        <v>spaces</v>
      </c>
      <c r="T3020">
        <v>1437429600</v>
      </c>
      <c r="U3020">
        <v>1433747376</v>
      </c>
      <c r="V3020" s="9">
        <f t="shared" si="286"/>
        <v>42163.29833333334</v>
      </c>
      <c r="W3020" s="10">
        <f t="shared" si="287"/>
        <v>42205.916666666672</v>
      </c>
    </row>
    <row r="3021" spans="1:23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>
        <f t="shared" si="282"/>
        <v>121.23333333333332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18185</v>
      </c>
      <c r="N3021">
        <v>226</v>
      </c>
      <c r="O3021">
        <f t="shared" si="283"/>
        <v>80.464601769911511</v>
      </c>
      <c r="P3021" t="b">
        <v>1</v>
      </c>
      <c r="Q3021" t="s">
        <v>8303</v>
      </c>
      <c r="R3021" t="str">
        <f t="shared" si="284"/>
        <v>theater</v>
      </c>
      <c r="S3021" t="str">
        <f t="shared" si="285"/>
        <v>spaces</v>
      </c>
      <c r="T3021">
        <v>1401159600</v>
      </c>
      <c r="U3021">
        <v>1398801620</v>
      </c>
      <c r="V3021" s="9">
        <f t="shared" si="286"/>
        <v>41758.833564814813</v>
      </c>
      <c r="W3021" s="10">
        <f t="shared" si="287"/>
        <v>41786.125</v>
      </c>
    </row>
    <row r="3022" spans="1:23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>
        <f t="shared" si="282"/>
        <v>100.57142857142858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7040</v>
      </c>
      <c r="N3022">
        <v>30</v>
      </c>
      <c r="O3022">
        <f t="shared" si="283"/>
        <v>234.66666666666666</v>
      </c>
      <c r="P3022" t="b">
        <v>1</v>
      </c>
      <c r="Q3022" t="s">
        <v>8303</v>
      </c>
      <c r="R3022" t="str">
        <f t="shared" si="284"/>
        <v>theater</v>
      </c>
      <c r="S3022" t="str">
        <f t="shared" si="285"/>
        <v>spaces</v>
      </c>
      <c r="T3022">
        <v>1439583533</v>
      </c>
      <c r="U3022">
        <v>1434399533</v>
      </c>
      <c r="V3022" s="9">
        <f t="shared" si="286"/>
        <v>42170.846446759257</v>
      </c>
      <c r="W3022" s="10">
        <f t="shared" si="287"/>
        <v>42230.846446759257</v>
      </c>
    </row>
    <row r="3023" spans="1:23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>
        <f t="shared" si="282"/>
        <v>116.02222222222223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5221</v>
      </c>
      <c r="N3023">
        <v>103</v>
      </c>
      <c r="O3023">
        <f t="shared" si="283"/>
        <v>50.689320388349515</v>
      </c>
      <c r="P3023" t="b">
        <v>1</v>
      </c>
      <c r="Q3023" t="s">
        <v>8303</v>
      </c>
      <c r="R3023" t="str">
        <f t="shared" si="284"/>
        <v>theater</v>
      </c>
      <c r="S3023" t="str">
        <f t="shared" si="285"/>
        <v>spaces</v>
      </c>
      <c r="T3023">
        <v>1479794340</v>
      </c>
      <c r="U3023">
        <v>1476715869</v>
      </c>
      <c r="V3023" s="9">
        <f t="shared" si="286"/>
        <v>42660.618854166663</v>
      </c>
      <c r="W3023" s="10">
        <f t="shared" si="287"/>
        <v>42696.249305555553</v>
      </c>
    </row>
    <row r="3024" spans="1:23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>
        <f t="shared" si="282"/>
        <v>100.88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10088</v>
      </c>
      <c r="N3024">
        <v>62</v>
      </c>
      <c r="O3024">
        <f t="shared" si="283"/>
        <v>162.70967741935485</v>
      </c>
      <c r="P3024" t="b">
        <v>1</v>
      </c>
      <c r="Q3024" t="s">
        <v>8303</v>
      </c>
      <c r="R3024" t="str">
        <f t="shared" si="284"/>
        <v>theater</v>
      </c>
      <c r="S3024" t="str">
        <f t="shared" si="285"/>
        <v>spaces</v>
      </c>
      <c r="T3024">
        <v>1472338409</v>
      </c>
      <c r="U3024">
        <v>1468450409</v>
      </c>
      <c r="V3024" s="9">
        <f t="shared" si="286"/>
        <v>42564.95380787037</v>
      </c>
      <c r="W3024" s="10">
        <f t="shared" si="287"/>
        <v>42609.95380787037</v>
      </c>
    </row>
    <row r="3025" spans="1:23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>
        <f t="shared" si="282"/>
        <v>103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721</v>
      </c>
      <c r="N3025">
        <v>6</v>
      </c>
      <c r="O3025">
        <f t="shared" si="283"/>
        <v>120.16666666666667</v>
      </c>
      <c r="P3025" t="b">
        <v>1</v>
      </c>
      <c r="Q3025" t="s">
        <v>8303</v>
      </c>
      <c r="R3025" t="str">
        <f t="shared" si="284"/>
        <v>theater</v>
      </c>
      <c r="S3025" t="str">
        <f t="shared" si="285"/>
        <v>spaces</v>
      </c>
      <c r="T3025">
        <v>1434039186</v>
      </c>
      <c r="U3025">
        <v>1430151186</v>
      </c>
      <c r="V3025" s="9">
        <f t="shared" si="286"/>
        <v>42121.675763888896</v>
      </c>
      <c r="W3025" s="10">
        <f t="shared" si="287"/>
        <v>42166.675763888896</v>
      </c>
    </row>
    <row r="3026" spans="1:23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>
        <f t="shared" si="282"/>
        <v>246.42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12321</v>
      </c>
      <c r="N3026">
        <v>182</v>
      </c>
      <c r="O3026">
        <f t="shared" si="283"/>
        <v>67.697802197802204</v>
      </c>
      <c r="P3026" t="b">
        <v>1</v>
      </c>
      <c r="Q3026" t="s">
        <v>8303</v>
      </c>
      <c r="R3026" t="str">
        <f t="shared" si="284"/>
        <v>theater</v>
      </c>
      <c r="S3026" t="str">
        <f t="shared" si="285"/>
        <v>spaces</v>
      </c>
      <c r="T3026">
        <v>1349567475</v>
      </c>
      <c r="U3026">
        <v>1346975475</v>
      </c>
      <c r="V3026" s="9">
        <f t="shared" si="286"/>
        <v>41158.993923611109</v>
      </c>
      <c r="W3026" s="10">
        <f t="shared" si="287"/>
        <v>41188.993923611109</v>
      </c>
    </row>
    <row r="3027" spans="1:23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>
        <f t="shared" si="282"/>
        <v>302.2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7555</v>
      </c>
      <c r="N3027">
        <v>145</v>
      </c>
      <c r="O3027">
        <f t="shared" si="283"/>
        <v>52.103448275862071</v>
      </c>
      <c r="P3027" t="b">
        <v>1</v>
      </c>
      <c r="Q3027" t="s">
        <v>8303</v>
      </c>
      <c r="R3027" t="str">
        <f t="shared" si="284"/>
        <v>theater</v>
      </c>
      <c r="S3027" t="str">
        <f t="shared" si="285"/>
        <v>spaces</v>
      </c>
      <c r="T3027">
        <v>1401465600</v>
      </c>
      <c r="U3027">
        <v>1399032813</v>
      </c>
      <c r="V3027" s="9">
        <f t="shared" si="286"/>
        <v>41761.509409722225</v>
      </c>
      <c r="W3027" s="10">
        <f t="shared" si="287"/>
        <v>41789.666666666664</v>
      </c>
    </row>
    <row r="3028" spans="1:23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>
        <f t="shared" si="282"/>
        <v>143.33333333333334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1290</v>
      </c>
      <c r="N3028">
        <v>25</v>
      </c>
      <c r="O3028">
        <f t="shared" si="283"/>
        <v>51.6</v>
      </c>
      <c r="P3028" t="b">
        <v>1</v>
      </c>
      <c r="Q3028" t="s">
        <v>8303</v>
      </c>
      <c r="R3028" t="str">
        <f t="shared" si="284"/>
        <v>theater</v>
      </c>
      <c r="S3028" t="str">
        <f t="shared" si="285"/>
        <v>spaces</v>
      </c>
      <c r="T3028">
        <v>1488538892</v>
      </c>
      <c r="U3028">
        <v>1487329292</v>
      </c>
      <c r="V3028" s="9">
        <f t="shared" si="286"/>
        <v>42783.459398148145</v>
      </c>
      <c r="W3028" s="10">
        <f t="shared" si="287"/>
        <v>42797.459398148145</v>
      </c>
    </row>
    <row r="3029" spans="1:23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>
        <f t="shared" si="282"/>
        <v>131.44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52576</v>
      </c>
      <c r="N3029">
        <v>320</v>
      </c>
      <c r="O3029">
        <f t="shared" si="283"/>
        <v>164.3</v>
      </c>
      <c r="P3029" t="b">
        <v>1</v>
      </c>
      <c r="Q3029" t="s">
        <v>8303</v>
      </c>
      <c r="R3029" t="str">
        <f t="shared" si="284"/>
        <v>theater</v>
      </c>
      <c r="S3029" t="str">
        <f t="shared" si="285"/>
        <v>spaces</v>
      </c>
      <c r="T3029">
        <v>1426866851</v>
      </c>
      <c r="U3029">
        <v>1424278451</v>
      </c>
      <c r="V3029" s="9">
        <f t="shared" si="286"/>
        <v>42053.704293981486</v>
      </c>
      <c r="W3029" s="10">
        <f t="shared" si="287"/>
        <v>42083.662627314814</v>
      </c>
    </row>
    <row r="3030" spans="1:23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>
        <f t="shared" si="282"/>
        <v>168.01999999999998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8401</v>
      </c>
      <c r="N3030">
        <v>99</v>
      </c>
      <c r="O3030">
        <f t="shared" si="283"/>
        <v>84.858585858585855</v>
      </c>
      <c r="P3030" t="b">
        <v>1</v>
      </c>
      <c r="Q3030" t="s">
        <v>8303</v>
      </c>
      <c r="R3030" t="str">
        <f t="shared" si="284"/>
        <v>theater</v>
      </c>
      <c r="S3030" t="str">
        <f t="shared" si="285"/>
        <v>spaces</v>
      </c>
      <c r="T3030">
        <v>1471242025</v>
      </c>
      <c r="U3030">
        <v>1468650025</v>
      </c>
      <c r="V3030" s="9">
        <f t="shared" si="286"/>
        <v>42567.264178240745</v>
      </c>
      <c r="W3030" s="10">
        <f t="shared" si="287"/>
        <v>42597.264178240745</v>
      </c>
    </row>
    <row r="3031" spans="1:23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>
        <f t="shared" si="282"/>
        <v>109.67666666666666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32903</v>
      </c>
      <c r="N3031">
        <v>348</v>
      </c>
      <c r="O3031">
        <f t="shared" si="283"/>
        <v>94.548850574712645</v>
      </c>
      <c r="P3031" t="b">
        <v>1</v>
      </c>
      <c r="Q3031" t="s">
        <v>8303</v>
      </c>
      <c r="R3031" t="str">
        <f t="shared" si="284"/>
        <v>theater</v>
      </c>
      <c r="S3031" t="str">
        <f t="shared" si="285"/>
        <v>spaces</v>
      </c>
      <c r="T3031">
        <v>1416285300</v>
      </c>
      <c r="U3031">
        <v>1413824447</v>
      </c>
      <c r="V3031" s="9">
        <f t="shared" si="286"/>
        <v>41932.708877314813</v>
      </c>
      <c r="W3031" s="10">
        <f t="shared" si="287"/>
        <v>41961.190972222219</v>
      </c>
    </row>
    <row r="3032" spans="1:23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>
        <f t="shared" si="282"/>
        <v>106.6857142857143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1867</v>
      </c>
      <c r="N3032">
        <v>41</v>
      </c>
      <c r="O3032">
        <f t="shared" si="283"/>
        <v>45.536585365853661</v>
      </c>
      <c r="P3032" t="b">
        <v>1</v>
      </c>
      <c r="Q3032" t="s">
        <v>8303</v>
      </c>
      <c r="R3032" t="str">
        <f t="shared" si="284"/>
        <v>theater</v>
      </c>
      <c r="S3032" t="str">
        <f t="shared" si="285"/>
        <v>spaces</v>
      </c>
      <c r="T3032">
        <v>1442426171</v>
      </c>
      <c r="U3032">
        <v>1439834171</v>
      </c>
      <c r="V3032" s="9">
        <f t="shared" si="286"/>
        <v>42233.747349537036</v>
      </c>
      <c r="W3032" s="10">
        <f t="shared" si="287"/>
        <v>42263.747349537036</v>
      </c>
    </row>
    <row r="3033" spans="1:23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>
        <f t="shared" si="282"/>
        <v>100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1500</v>
      </c>
      <c r="N3033">
        <v>29</v>
      </c>
      <c r="O3033">
        <f t="shared" si="283"/>
        <v>51.724137931034484</v>
      </c>
      <c r="P3033" t="b">
        <v>1</v>
      </c>
      <c r="Q3033" t="s">
        <v>8303</v>
      </c>
      <c r="R3033" t="str">
        <f t="shared" si="284"/>
        <v>theater</v>
      </c>
      <c r="S3033" t="str">
        <f t="shared" si="285"/>
        <v>spaces</v>
      </c>
      <c r="T3033">
        <v>1476479447</v>
      </c>
      <c r="U3033">
        <v>1471295447</v>
      </c>
      <c r="V3033" s="9">
        <f t="shared" si="286"/>
        <v>42597.882488425923</v>
      </c>
      <c r="W3033" s="10">
        <f t="shared" si="287"/>
        <v>42657.882488425923</v>
      </c>
    </row>
    <row r="3034" spans="1:23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>
        <f t="shared" si="282"/>
        <v>127.2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1272</v>
      </c>
      <c r="N3034">
        <v>25</v>
      </c>
      <c r="O3034">
        <f t="shared" si="283"/>
        <v>50.88</v>
      </c>
      <c r="P3034" t="b">
        <v>1</v>
      </c>
      <c r="Q3034" t="s">
        <v>8303</v>
      </c>
      <c r="R3034" t="str">
        <f t="shared" si="284"/>
        <v>theater</v>
      </c>
      <c r="S3034" t="str">
        <f t="shared" si="285"/>
        <v>spaces</v>
      </c>
      <c r="T3034">
        <v>1441933459</v>
      </c>
      <c r="U3034">
        <v>1439341459</v>
      </c>
      <c r="V3034" s="9">
        <f t="shared" si="286"/>
        <v>42228.044664351852</v>
      </c>
      <c r="W3034" s="10">
        <f t="shared" si="287"/>
        <v>42258.044664351852</v>
      </c>
    </row>
    <row r="3035" spans="1:23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>
        <f t="shared" si="282"/>
        <v>146.53333333333333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4396</v>
      </c>
      <c r="N3035">
        <v>23</v>
      </c>
      <c r="O3035">
        <f t="shared" si="283"/>
        <v>191.13043478260869</v>
      </c>
      <c r="P3035" t="b">
        <v>1</v>
      </c>
      <c r="Q3035" t="s">
        <v>8303</v>
      </c>
      <c r="R3035" t="str">
        <f t="shared" si="284"/>
        <v>theater</v>
      </c>
      <c r="S3035" t="str">
        <f t="shared" si="285"/>
        <v>spaces</v>
      </c>
      <c r="T3035">
        <v>1471487925</v>
      </c>
      <c r="U3035">
        <v>1468895925</v>
      </c>
      <c r="V3035" s="9">
        <f t="shared" si="286"/>
        <v>42570.110243055555</v>
      </c>
      <c r="W3035" s="10">
        <f t="shared" si="287"/>
        <v>42600.110243055555</v>
      </c>
    </row>
    <row r="3036" spans="1:23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>
        <f t="shared" si="282"/>
        <v>112.53599999999999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112536</v>
      </c>
      <c r="N3036">
        <v>1260</v>
      </c>
      <c r="O3036">
        <f t="shared" si="283"/>
        <v>89.314285714285717</v>
      </c>
      <c r="P3036" t="b">
        <v>1</v>
      </c>
      <c r="Q3036" t="s">
        <v>8303</v>
      </c>
      <c r="R3036" t="str">
        <f t="shared" si="284"/>
        <v>theater</v>
      </c>
      <c r="S3036" t="str">
        <f t="shared" si="285"/>
        <v>spaces</v>
      </c>
      <c r="T3036">
        <v>1477972740</v>
      </c>
      <c r="U3036">
        <v>1475326255</v>
      </c>
      <c r="V3036" s="9">
        <f t="shared" si="286"/>
        <v>42644.535358796296</v>
      </c>
      <c r="W3036" s="10">
        <f t="shared" si="287"/>
        <v>42675.165972222225</v>
      </c>
    </row>
    <row r="3037" spans="1:23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>
        <f t="shared" si="282"/>
        <v>108.78684000000001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27196.71</v>
      </c>
      <c r="N3037">
        <v>307</v>
      </c>
      <c r="O3037">
        <f t="shared" si="283"/>
        <v>88.588631921824103</v>
      </c>
      <c r="P3037" t="b">
        <v>1</v>
      </c>
      <c r="Q3037" t="s">
        <v>8303</v>
      </c>
      <c r="R3037" t="str">
        <f t="shared" si="284"/>
        <v>theater</v>
      </c>
      <c r="S3037" t="str">
        <f t="shared" si="285"/>
        <v>spaces</v>
      </c>
      <c r="T3037">
        <v>1367674009</v>
      </c>
      <c r="U3037">
        <v>1365082009</v>
      </c>
      <c r="V3037" s="9">
        <f t="shared" si="286"/>
        <v>41368.560289351852</v>
      </c>
      <c r="W3037" s="10">
        <f t="shared" si="287"/>
        <v>41398.560289351852</v>
      </c>
    </row>
    <row r="3038" spans="1:23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>
        <f t="shared" si="282"/>
        <v>126.732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31683</v>
      </c>
      <c r="N3038">
        <v>329</v>
      </c>
      <c r="O3038">
        <f t="shared" si="283"/>
        <v>96.300911854103347</v>
      </c>
      <c r="P3038" t="b">
        <v>1</v>
      </c>
      <c r="Q3038" t="s">
        <v>8303</v>
      </c>
      <c r="R3038" t="str">
        <f t="shared" si="284"/>
        <v>theater</v>
      </c>
      <c r="S3038" t="str">
        <f t="shared" si="285"/>
        <v>spaces</v>
      </c>
      <c r="T3038">
        <v>1376654340</v>
      </c>
      <c r="U3038">
        <v>1373568644</v>
      </c>
      <c r="V3038" s="9">
        <f t="shared" si="286"/>
        <v>41466.785231481481</v>
      </c>
      <c r="W3038" s="10">
        <f t="shared" si="287"/>
        <v>41502.499305555553</v>
      </c>
    </row>
    <row r="3039" spans="1:23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>
        <f t="shared" si="282"/>
        <v>213.20000000000002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1066</v>
      </c>
      <c r="N3039">
        <v>32</v>
      </c>
      <c r="O3039">
        <f t="shared" si="283"/>
        <v>33.3125</v>
      </c>
      <c r="P3039" t="b">
        <v>1</v>
      </c>
      <c r="Q3039" t="s">
        <v>8303</v>
      </c>
      <c r="R3039" t="str">
        <f t="shared" si="284"/>
        <v>theater</v>
      </c>
      <c r="S3039" t="str">
        <f t="shared" si="285"/>
        <v>spaces</v>
      </c>
      <c r="T3039">
        <v>1285995540</v>
      </c>
      <c r="U3039">
        <v>1279574773</v>
      </c>
      <c r="V3039" s="9">
        <f t="shared" si="286"/>
        <v>40378.893206018518</v>
      </c>
      <c r="W3039" s="10">
        <f t="shared" si="287"/>
        <v>40453.207638888889</v>
      </c>
    </row>
    <row r="3040" spans="1:23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>
        <f t="shared" si="282"/>
        <v>100.49999999999999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1005</v>
      </c>
      <c r="N3040">
        <v>27</v>
      </c>
      <c r="O3040">
        <f t="shared" si="283"/>
        <v>37.222222222222221</v>
      </c>
      <c r="P3040" t="b">
        <v>1</v>
      </c>
      <c r="Q3040" t="s">
        <v>8303</v>
      </c>
      <c r="R3040" t="str">
        <f t="shared" si="284"/>
        <v>theater</v>
      </c>
      <c r="S3040" t="str">
        <f t="shared" si="285"/>
        <v>spaces</v>
      </c>
      <c r="T3040">
        <v>1457071397</v>
      </c>
      <c r="U3040">
        <v>1451887397</v>
      </c>
      <c r="V3040" s="9">
        <f t="shared" si="286"/>
        <v>42373.252280092594</v>
      </c>
      <c r="W3040" s="10">
        <f t="shared" si="287"/>
        <v>42433.252280092594</v>
      </c>
    </row>
    <row r="3041" spans="1:23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>
        <f t="shared" si="282"/>
        <v>108.71389999999998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21742.78</v>
      </c>
      <c r="N3041">
        <v>236</v>
      </c>
      <c r="O3041">
        <f t="shared" si="283"/>
        <v>92.130423728813554</v>
      </c>
      <c r="P3041" t="b">
        <v>1</v>
      </c>
      <c r="Q3041" t="s">
        <v>8303</v>
      </c>
      <c r="R3041" t="str">
        <f t="shared" si="284"/>
        <v>theater</v>
      </c>
      <c r="S3041" t="str">
        <f t="shared" si="285"/>
        <v>spaces</v>
      </c>
      <c r="T3041">
        <v>1388303940</v>
      </c>
      <c r="U3041">
        <v>1386011038</v>
      </c>
      <c r="V3041" s="9">
        <f t="shared" si="286"/>
        <v>41610.794421296298</v>
      </c>
      <c r="W3041" s="10">
        <f t="shared" si="287"/>
        <v>41637.332638888889</v>
      </c>
    </row>
    <row r="3042" spans="1:23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>
        <f t="shared" si="282"/>
        <v>107.5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3225</v>
      </c>
      <c r="N3042">
        <v>42</v>
      </c>
      <c r="O3042">
        <f t="shared" si="283"/>
        <v>76.785714285714292</v>
      </c>
      <c r="P3042" t="b">
        <v>1</v>
      </c>
      <c r="Q3042" t="s">
        <v>8303</v>
      </c>
      <c r="R3042" t="str">
        <f t="shared" si="284"/>
        <v>theater</v>
      </c>
      <c r="S3042" t="str">
        <f t="shared" si="285"/>
        <v>spaces</v>
      </c>
      <c r="T3042">
        <v>1435359600</v>
      </c>
      <c r="U3042">
        <v>1434999621</v>
      </c>
      <c r="V3042" s="9">
        <f t="shared" si="286"/>
        <v>42177.791909722218</v>
      </c>
      <c r="W3042" s="10">
        <f t="shared" si="287"/>
        <v>42181.958333333328</v>
      </c>
    </row>
    <row r="3043" spans="1:23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>
        <f t="shared" si="282"/>
        <v>110.48192771084338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9170</v>
      </c>
      <c r="N3043">
        <v>95</v>
      </c>
      <c r="O3043">
        <f t="shared" si="283"/>
        <v>96.526315789473685</v>
      </c>
      <c r="P3043" t="b">
        <v>1</v>
      </c>
      <c r="Q3043" t="s">
        <v>8303</v>
      </c>
      <c r="R3043" t="str">
        <f t="shared" si="284"/>
        <v>theater</v>
      </c>
      <c r="S3043" t="str">
        <f t="shared" si="285"/>
        <v>spaces</v>
      </c>
      <c r="T3043">
        <v>1453323048</v>
      </c>
      <c r="U3043">
        <v>1450731048</v>
      </c>
      <c r="V3043" s="9">
        <f t="shared" si="286"/>
        <v>42359.868611111116</v>
      </c>
      <c r="W3043" s="10">
        <f t="shared" si="287"/>
        <v>42389.868611111116</v>
      </c>
    </row>
    <row r="3044" spans="1:23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>
        <f t="shared" si="282"/>
        <v>128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1920</v>
      </c>
      <c r="N3044">
        <v>37</v>
      </c>
      <c r="O3044">
        <f t="shared" si="283"/>
        <v>51.891891891891895</v>
      </c>
      <c r="P3044" t="b">
        <v>1</v>
      </c>
      <c r="Q3044" t="s">
        <v>8303</v>
      </c>
      <c r="R3044" t="str">
        <f t="shared" si="284"/>
        <v>theater</v>
      </c>
      <c r="S3044" t="str">
        <f t="shared" si="285"/>
        <v>spaces</v>
      </c>
      <c r="T3044">
        <v>1444149047</v>
      </c>
      <c r="U3044">
        <v>1441557047</v>
      </c>
      <c r="V3044" s="9">
        <f t="shared" si="286"/>
        <v>42253.688043981485</v>
      </c>
      <c r="W3044" s="10">
        <f t="shared" si="287"/>
        <v>42283.688043981485</v>
      </c>
    </row>
    <row r="3045" spans="1:23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>
        <f t="shared" si="282"/>
        <v>110.00666666666667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16501</v>
      </c>
      <c r="N3045">
        <v>128</v>
      </c>
      <c r="O3045">
        <f t="shared" si="283"/>
        <v>128.9140625</v>
      </c>
      <c r="P3045" t="b">
        <v>1</v>
      </c>
      <c r="Q3045" t="s">
        <v>8303</v>
      </c>
      <c r="R3045" t="str">
        <f t="shared" si="284"/>
        <v>theater</v>
      </c>
      <c r="S3045" t="str">
        <f t="shared" si="285"/>
        <v>spaces</v>
      </c>
      <c r="T3045">
        <v>1429152600</v>
      </c>
      <c r="U3045">
        <v>1426815699</v>
      </c>
      <c r="V3045" s="9">
        <f t="shared" si="286"/>
        <v>42083.070590277777</v>
      </c>
      <c r="W3045" s="10">
        <f t="shared" si="287"/>
        <v>42110.118055555555</v>
      </c>
    </row>
    <row r="3046" spans="1:23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>
        <f t="shared" si="282"/>
        <v>109.34166666666667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13121</v>
      </c>
      <c r="N3046">
        <v>156</v>
      </c>
      <c r="O3046">
        <f t="shared" si="283"/>
        <v>84.108974358974365</v>
      </c>
      <c r="P3046" t="b">
        <v>1</v>
      </c>
      <c r="Q3046" t="s">
        <v>8303</v>
      </c>
      <c r="R3046" t="str">
        <f t="shared" si="284"/>
        <v>theater</v>
      </c>
      <c r="S3046" t="str">
        <f t="shared" si="285"/>
        <v>spaces</v>
      </c>
      <c r="T3046">
        <v>1454433998</v>
      </c>
      <c r="U3046">
        <v>1453137998</v>
      </c>
      <c r="V3046" s="9">
        <f t="shared" si="286"/>
        <v>42387.7268287037</v>
      </c>
      <c r="W3046" s="10">
        <f t="shared" si="287"/>
        <v>42402.7268287037</v>
      </c>
    </row>
    <row r="3047" spans="1:23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>
        <f t="shared" si="282"/>
        <v>132.70650000000001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5308.26</v>
      </c>
      <c r="N3047">
        <v>64</v>
      </c>
      <c r="O3047">
        <f t="shared" si="283"/>
        <v>82.941562500000003</v>
      </c>
      <c r="P3047" t="b">
        <v>1</v>
      </c>
      <c r="Q3047" t="s">
        <v>8303</v>
      </c>
      <c r="R3047" t="str">
        <f t="shared" si="284"/>
        <v>theater</v>
      </c>
      <c r="S3047" t="str">
        <f t="shared" si="285"/>
        <v>spaces</v>
      </c>
      <c r="T3047">
        <v>1408679055</v>
      </c>
      <c r="U3047">
        <v>1406087055</v>
      </c>
      <c r="V3047" s="9">
        <f t="shared" si="286"/>
        <v>41843.155729166669</v>
      </c>
      <c r="W3047" s="10">
        <f t="shared" si="287"/>
        <v>41873.155729166669</v>
      </c>
    </row>
    <row r="3048" spans="1:23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>
        <f t="shared" si="282"/>
        <v>190.84810126582278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15077</v>
      </c>
      <c r="N3048">
        <v>58</v>
      </c>
      <c r="O3048">
        <f t="shared" si="283"/>
        <v>259.94827586206895</v>
      </c>
      <c r="P3048" t="b">
        <v>1</v>
      </c>
      <c r="Q3048" t="s">
        <v>8303</v>
      </c>
      <c r="R3048" t="str">
        <f t="shared" si="284"/>
        <v>theater</v>
      </c>
      <c r="S3048" t="str">
        <f t="shared" si="285"/>
        <v>spaces</v>
      </c>
      <c r="T3048">
        <v>1410324720</v>
      </c>
      <c r="U3048">
        <v>1407784586</v>
      </c>
      <c r="V3048" s="9">
        <f t="shared" si="286"/>
        <v>41862.803078703706</v>
      </c>
      <c r="W3048" s="10">
        <f t="shared" si="287"/>
        <v>41892.202777777777</v>
      </c>
    </row>
    <row r="3049" spans="1:23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>
        <f t="shared" si="282"/>
        <v>149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745</v>
      </c>
      <c r="N3049">
        <v>20</v>
      </c>
      <c r="O3049">
        <f t="shared" si="283"/>
        <v>37.25</v>
      </c>
      <c r="P3049" t="b">
        <v>1</v>
      </c>
      <c r="Q3049" t="s">
        <v>8303</v>
      </c>
      <c r="R3049" t="str">
        <f t="shared" si="284"/>
        <v>theater</v>
      </c>
      <c r="S3049" t="str">
        <f t="shared" si="285"/>
        <v>spaces</v>
      </c>
      <c r="T3049">
        <v>1461762960</v>
      </c>
      <c r="U3049">
        <v>1457999054</v>
      </c>
      <c r="V3049" s="9">
        <f t="shared" si="286"/>
        <v>42443.989050925928</v>
      </c>
      <c r="W3049" s="10">
        <f t="shared" si="287"/>
        <v>42487.552777777775</v>
      </c>
    </row>
    <row r="3050" spans="1:23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>
        <f t="shared" si="282"/>
        <v>166.4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8320</v>
      </c>
      <c r="N3050">
        <v>47</v>
      </c>
      <c r="O3050">
        <f t="shared" si="283"/>
        <v>177.02127659574469</v>
      </c>
      <c r="P3050" t="b">
        <v>1</v>
      </c>
      <c r="Q3050" t="s">
        <v>8303</v>
      </c>
      <c r="R3050" t="str">
        <f t="shared" si="284"/>
        <v>theater</v>
      </c>
      <c r="S3050" t="str">
        <f t="shared" si="285"/>
        <v>spaces</v>
      </c>
      <c r="T3050">
        <v>1420060920</v>
      </c>
      <c r="U3050">
        <v>1417556262</v>
      </c>
      <c r="V3050" s="9">
        <f t="shared" si="286"/>
        <v>41975.901180555549</v>
      </c>
      <c r="W3050" s="10">
        <f t="shared" si="287"/>
        <v>42004.890277777777</v>
      </c>
    </row>
    <row r="3051" spans="1:23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>
        <f t="shared" si="282"/>
        <v>106.66666666666667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4000</v>
      </c>
      <c r="N3051">
        <v>54</v>
      </c>
      <c r="O3051">
        <f t="shared" si="283"/>
        <v>74.074074074074076</v>
      </c>
      <c r="P3051" t="b">
        <v>1</v>
      </c>
      <c r="Q3051" t="s">
        <v>8303</v>
      </c>
      <c r="R3051" t="str">
        <f t="shared" si="284"/>
        <v>theater</v>
      </c>
      <c r="S3051" t="str">
        <f t="shared" si="285"/>
        <v>spaces</v>
      </c>
      <c r="T3051">
        <v>1434241255</v>
      </c>
      <c r="U3051">
        <v>1431649255</v>
      </c>
      <c r="V3051" s="9">
        <f t="shared" si="286"/>
        <v>42139.014525462961</v>
      </c>
      <c r="W3051" s="10">
        <f t="shared" si="287"/>
        <v>42169.014525462961</v>
      </c>
    </row>
    <row r="3052" spans="1:23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>
        <f t="shared" si="282"/>
        <v>106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636</v>
      </c>
      <c r="N3052">
        <v>9</v>
      </c>
      <c r="O3052">
        <f t="shared" si="283"/>
        <v>70.666666666666671</v>
      </c>
      <c r="P3052" t="b">
        <v>1</v>
      </c>
      <c r="Q3052" t="s">
        <v>8303</v>
      </c>
      <c r="R3052" t="str">
        <f t="shared" si="284"/>
        <v>theater</v>
      </c>
      <c r="S3052" t="str">
        <f t="shared" si="285"/>
        <v>spaces</v>
      </c>
      <c r="T3052">
        <v>1462420960</v>
      </c>
      <c r="U3052">
        <v>1459828960</v>
      </c>
      <c r="V3052" s="9">
        <f t="shared" si="286"/>
        <v>42465.16851851852</v>
      </c>
      <c r="W3052" s="10">
        <f t="shared" si="287"/>
        <v>42495.16851851852</v>
      </c>
    </row>
    <row r="3053" spans="1:23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>
        <f t="shared" si="282"/>
        <v>23.62857142857143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827</v>
      </c>
      <c r="N3053">
        <v>35</v>
      </c>
      <c r="O3053">
        <f t="shared" si="283"/>
        <v>23.62857142857143</v>
      </c>
      <c r="P3053" t="b">
        <v>0</v>
      </c>
      <c r="Q3053" t="s">
        <v>8303</v>
      </c>
      <c r="R3053" t="str">
        <f t="shared" si="284"/>
        <v>theater</v>
      </c>
      <c r="S3053" t="str">
        <f t="shared" si="285"/>
        <v>spaces</v>
      </c>
      <c r="T3053">
        <v>1486547945</v>
      </c>
      <c r="U3053">
        <v>1483955945</v>
      </c>
      <c r="V3053" s="9">
        <f t="shared" si="286"/>
        <v>42744.416030092587</v>
      </c>
      <c r="W3053" s="10">
        <f t="shared" si="287"/>
        <v>42774.416030092587</v>
      </c>
    </row>
    <row r="3054" spans="1:23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>
        <f t="shared" si="282"/>
        <v>0.15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75</v>
      </c>
      <c r="N3054">
        <v>2</v>
      </c>
      <c r="O3054">
        <f t="shared" si="283"/>
        <v>37.5</v>
      </c>
      <c r="P3054" t="b">
        <v>0</v>
      </c>
      <c r="Q3054" t="s">
        <v>8303</v>
      </c>
      <c r="R3054" t="str">
        <f t="shared" si="284"/>
        <v>theater</v>
      </c>
      <c r="S3054" t="str">
        <f t="shared" si="285"/>
        <v>spaces</v>
      </c>
      <c r="T3054">
        <v>1432828740</v>
      </c>
      <c r="U3054">
        <v>1430237094</v>
      </c>
      <c r="V3054" s="9">
        <f t="shared" si="286"/>
        <v>42122.670069444444</v>
      </c>
      <c r="W3054" s="10">
        <f t="shared" si="287"/>
        <v>42152.665972222225</v>
      </c>
    </row>
    <row r="3055" spans="1:23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>
        <f t="shared" si="282"/>
        <v>0.4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40</v>
      </c>
      <c r="N3055">
        <v>3</v>
      </c>
      <c r="O3055">
        <f t="shared" si="283"/>
        <v>13.333333333333334</v>
      </c>
      <c r="P3055" t="b">
        <v>0</v>
      </c>
      <c r="Q3055" t="s">
        <v>8303</v>
      </c>
      <c r="R3055" t="str">
        <f t="shared" si="284"/>
        <v>theater</v>
      </c>
      <c r="S3055" t="str">
        <f t="shared" si="285"/>
        <v>spaces</v>
      </c>
      <c r="T3055">
        <v>1412222340</v>
      </c>
      <c r="U3055">
        <v>1407781013</v>
      </c>
      <c r="V3055" s="9">
        <f t="shared" si="286"/>
        <v>41862.761724537035</v>
      </c>
      <c r="W3055" s="10">
        <f t="shared" si="287"/>
        <v>41914.165972222225</v>
      </c>
    </row>
    <row r="3056" spans="1:23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>
        <f t="shared" si="282"/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>
        <v>0</v>
      </c>
      <c r="O3056" t="e">
        <f t="shared" si="283"/>
        <v>#DIV/0!</v>
      </c>
      <c r="P3056" t="b">
        <v>0</v>
      </c>
      <c r="Q3056" t="s">
        <v>8303</v>
      </c>
      <c r="R3056" t="str">
        <f t="shared" si="284"/>
        <v>theater</v>
      </c>
      <c r="S3056" t="str">
        <f t="shared" si="285"/>
        <v>spaces</v>
      </c>
      <c r="T3056">
        <v>1425258240</v>
      </c>
      <c r="U3056">
        <v>1422043154</v>
      </c>
      <c r="V3056" s="9">
        <f t="shared" si="286"/>
        <v>42027.832800925928</v>
      </c>
      <c r="W3056" s="10">
        <f t="shared" si="287"/>
        <v>42065.044444444444</v>
      </c>
    </row>
    <row r="3057" spans="1:23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>
        <f t="shared" si="282"/>
        <v>5.0000000000000001E-3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>
        <v>1</v>
      </c>
      <c r="O3057">
        <f t="shared" si="283"/>
        <v>1</v>
      </c>
      <c r="P3057" t="b">
        <v>0</v>
      </c>
      <c r="Q3057" t="s">
        <v>8303</v>
      </c>
      <c r="R3057" t="str">
        <f t="shared" si="284"/>
        <v>theater</v>
      </c>
      <c r="S3057" t="str">
        <f t="shared" si="285"/>
        <v>spaces</v>
      </c>
      <c r="T3057">
        <v>1420844390</v>
      </c>
      <c r="U3057">
        <v>1415660390</v>
      </c>
      <c r="V3057" s="9">
        <f t="shared" si="286"/>
        <v>41953.95821759259</v>
      </c>
      <c r="W3057" s="10">
        <f t="shared" si="287"/>
        <v>42013.95821759259</v>
      </c>
    </row>
    <row r="3058" spans="1:23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>
        <f t="shared" si="282"/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>
        <v>0</v>
      </c>
      <c r="O3058" t="e">
        <f t="shared" si="283"/>
        <v>#DIV/0!</v>
      </c>
      <c r="P3058" t="b">
        <v>0</v>
      </c>
      <c r="Q3058" t="s">
        <v>8303</v>
      </c>
      <c r="R3058" t="str">
        <f t="shared" si="284"/>
        <v>theater</v>
      </c>
      <c r="S3058" t="str">
        <f t="shared" si="285"/>
        <v>spaces</v>
      </c>
      <c r="T3058">
        <v>1412003784</v>
      </c>
      <c r="U3058">
        <v>1406819784</v>
      </c>
      <c r="V3058" s="9">
        <f t="shared" si="286"/>
        <v>41851.636388888888</v>
      </c>
      <c r="W3058" s="10">
        <f t="shared" si="287"/>
        <v>41911.636388888888</v>
      </c>
    </row>
    <row r="3059" spans="1:23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>
        <f t="shared" si="282"/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>
        <v>0</v>
      </c>
      <c r="O3059" t="e">
        <f t="shared" si="283"/>
        <v>#DIV/0!</v>
      </c>
      <c r="P3059" t="b">
        <v>0</v>
      </c>
      <c r="Q3059" t="s">
        <v>8303</v>
      </c>
      <c r="R3059" t="str">
        <f t="shared" si="284"/>
        <v>theater</v>
      </c>
      <c r="S3059" t="str">
        <f t="shared" si="285"/>
        <v>spaces</v>
      </c>
      <c r="T3059">
        <v>1459694211</v>
      </c>
      <c r="U3059">
        <v>1457105811</v>
      </c>
      <c r="V3059" s="9">
        <f t="shared" si="286"/>
        <v>42433.650590277779</v>
      </c>
      <c r="W3059" s="10">
        <f t="shared" si="287"/>
        <v>42463.608923611115</v>
      </c>
    </row>
    <row r="3060" spans="1:23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>
        <f t="shared" si="282"/>
        <v>1.6666666666666666E-2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>
        <v>3</v>
      </c>
      <c r="O3060">
        <f t="shared" si="283"/>
        <v>1</v>
      </c>
      <c r="P3060" t="b">
        <v>0</v>
      </c>
      <c r="Q3060" t="s">
        <v>8303</v>
      </c>
      <c r="R3060" t="str">
        <f t="shared" si="284"/>
        <v>theater</v>
      </c>
      <c r="S3060" t="str">
        <f t="shared" si="285"/>
        <v>spaces</v>
      </c>
      <c r="T3060">
        <v>1463734740</v>
      </c>
      <c r="U3060">
        <v>1459414740</v>
      </c>
      <c r="V3060" s="9">
        <f t="shared" si="286"/>
        <v>42460.374305555553</v>
      </c>
      <c r="W3060" s="10">
        <f t="shared" si="287"/>
        <v>42510.374305555553</v>
      </c>
    </row>
    <row r="3061" spans="1:23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>
        <f t="shared" si="282"/>
        <v>3.0066666666666664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451</v>
      </c>
      <c r="N3061">
        <v>11</v>
      </c>
      <c r="O3061">
        <f t="shared" si="283"/>
        <v>41</v>
      </c>
      <c r="P3061" t="b">
        <v>0</v>
      </c>
      <c r="Q3061" t="s">
        <v>8303</v>
      </c>
      <c r="R3061" t="str">
        <f t="shared" si="284"/>
        <v>theater</v>
      </c>
      <c r="S3061" t="str">
        <f t="shared" si="285"/>
        <v>spaces</v>
      </c>
      <c r="T3061">
        <v>1407536846</v>
      </c>
      <c r="U3061">
        <v>1404944846</v>
      </c>
      <c r="V3061" s="9">
        <f t="shared" si="286"/>
        <v>41829.935717592591</v>
      </c>
      <c r="W3061" s="10">
        <f t="shared" si="287"/>
        <v>41859.935717592591</v>
      </c>
    </row>
    <row r="3062" spans="1:23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>
        <f t="shared" si="282"/>
        <v>0.15227272727272728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335</v>
      </c>
      <c r="N3062">
        <v>6</v>
      </c>
      <c r="O3062">
        <f t="shared" si="283"/>
        <v>55.833333333333336</v>
      </c>
      <c r="P3062" t="b">
        <v>0</v>
      </c>
      <c r="Q3062" t="s">
        <v>8303</v>
      </c>
      <c r="R3062" t="str">
        <f t="shared" si="284"/>
        <v>theater</v>
      </c>
      <c r="S3062" t="str">
        <f t="shared" si="285"/>
        <v>spaces</v>
      </c>
      <c r="T3062">
        <v>1443422134</v>
      </c>
      <c r="U3062">
        <v>1440830134</v>
      </c>
      <c r="V3062" s="9">
        <f t="shared" si="286"/>
        <v>42245.274699074071</v>
      </c>
      <c r="W3062" s="10">
        <f t="shared" si="287"/>
        <v>42275.274699074071</v>
      </c>
    </row>
    <row r="3063" spans="1:23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>
        <f t="shared" si="282"/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>
        <v>0</v>
      </c>
      <c r="O3063" t="e">
        <f t="shared" si="283"/>
        <v>#DIV/0!</v>
      </c>
      <c r="P3063" t="b">
        <v>0</v>
      </c>
      <c r="Q3063" t="s">
        <v>8303</v>
      </c>
      <c r="R3063" t="str">
        <f t="shared" si="284"/>
        <v>theater</v>
      </c>
      <c r="S3063" t="str">
        <f t="shared" si="285"/>
        <v>spaces</v>
      </c>
      <c r="T3063">
        <v>1407955748</v>
      </c>
      <c r="U3063">
        <v>1405363748</v>
      </c>
      <c r="V3063" s="9">
        <f t="shared" si="286"/>
        <v>41834.784120370372</v>
      </c>
      <c r="W3063" s="10">
        <f t="shared" si="287"/>
        <v>41864.784120370372</v>
      </c>
    </row>
    <row r="3064" spans="1:23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>
        <f t="shared" si="282"/>
        <v>66.84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6684</v>
      </c>
      <c r="N3064">
        <v>67</v>
      </c>
      <c r="O3064">
        <f t="shared" si="283"/>
        <v>99.761194029850742</v>
      </c>
      <c r="P3064" t="b">
        <v>0</v>
      </c>
      <c r="Q3064" t="s">
        <v>8303</v>
      </c>
      <c r="R3064" t="str">
        <f t="shared" si="284"/>
        <v>theater</v>
      </c>
      <c r="S3064" t="str">
        <f t="shared" si="285"/>
        <v>spaces</v>
      </c>
      <c r="T3064">
        <v>1443636000</v>
      </c>
      <c r="U3064">
        <v>1441111892</v>
      </c>
      <c r="V3064" s="9">
        <f t="shared" si="286"/>
        <v>42248.535787037035</v>
      </c>
      <c r="W3064" s="10">
        <f t="shared" si="287"/>
        <v>42277.75</v>
      </c>
    </row>
    <row r="3065" spans="1:23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>
        <f t="shared" si="282"/>
        <v>19.566666666666666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587</v>
      </c>
      <c r="N3065">
        <v>23</v>
      </c>
      <c r="O3065">
        <f t="shared" si="283"/>
        <v>25.521739130434781</v>
      </c>
      <c r="P3065" t="b">
        <v>0</v>
      </c>
      <c r="Q3065" t="s">
        <v>8303</v>
      </c>
      <c r="R3065" t="str">
        <f t="shared" si="284"/>
        <v>theater</v>
      </c>
      <c r="S3065" t="str">
        <f t="shared" si="285"/>
        <v>spaces</v>
      </c>
      <c r="T3065">
        <v>1477174138</v>
      </c>
      <c r="U3065">
        <v>1474150138</v>
      </c>
      <c r="V3065" s="9">
        <f t="shared" si="286"/>
        <v>42630.922893518517</v>
      </c>
      <c r="W3065" s="10">
        <f t="shared" si="287"/>
        <v>42665.922893518517</v>
      </c>
    </row>
    <row r="3066" spans="1:23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>
        <f t="shared" si="282"/>
        <v>11.294666666666666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8471</v>
      </c>
      <c r="N3066">
        <v>72</v>
      </c>
      <c r="O3066">
        <f t="shared" si="283"/>
        <v>117.65277777777777</v>
      </c>
      <c r="P3066" t="b">
        <v>0</v>
      </c>
      <c r="Q3066" t="s">
        <v>8303</v>
      </c>
      <c r="R3066" t="str">
        <f t="shared" si="284"/>
        <v>theater</v>
      </c>
      <c r="S3066" t="str">
        <f t="shared" si="285"/>
        <v>spaces</v>
      </c>
      <c r="T3066">
        <v>1448175540</v>
      </c>
      <c r="U3066">
        <v>1445483246</v>
      </c>
      <c r="V3066" s="9">
        <f t="shared" si="286"/>
        <v>42299.130162037036</v>
      </c>
      <c r="W3066" s="10">
        <f t="shared" si="287"/>
        <v>42330.290972222225</v>
      </c>
    </row>
    <row r="3067" spans="1:23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>
        <f t="shared" si="282"/>
        <v>0.04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10</v>
      </c>
      <c r="N3067">
        <v>2</v>
      </c>
      <c r="O3067">
        <f t="shared" si="283"/>
        <v>5</v>
      </c>
      <c r="P3067" t="b">
        <v>0</v>
      </c>
      <c r="Q3067" t="s">
        <v>8303</v>
      </c>
      <c r="R3067" t="str">
        <f t="shared" si="284"/>
        <v>theater</v>
      </c>
      <c r="S3067" t="str">
        <f t="shared" si="285"/>
        <v>spaces</v>
      </c>
      <c r="T3067">
        <v>1406683172</v>
      </c>
      <c r="U3067">
        <v>1404523172</v>
      </c>
      <c r="V3067" s="9">
        <f t="shared" si="286"/>
        <v>41825.055231481485</v>
      </c>
      <c r="W3067" s="10">
        <f t="shared" si="287"/>
        <v>41850.055231481485</v>
      </c>
    </row>
    <row r="3068" spans="1:23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>
        <f t="shared" si="282"/>
        <v>11.985714285714286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41950</v>
      </c>
      <c r="N3068">
        <v>15</v>
      </c>
      <c r="O3068">
        <f t="shared" si="283"/>
        <v>2796.6666666666665</v>
      </c>
      <c r="P3068" t="b">
        <v>0</v>
      </c>
      <c r="Q3068" t="s">
        <v>8303</v>
      </c>
      <c r="R3068" t="str">
        <f t="shared" si="284"/>
        <v>theater</v>
      </c>
      <c r="S3068" t="str">
        <f t="shared" si="285"/>
        <v>spaces</v>
      </c>
      <c r="T3068">
        <v>1468128537</v>
      </c>
      <c r="U3068">
        <v>1465536537</v>
      </c>
      <c r="V3068" s="9">
        <f t="shared" si="286"/>
        <v>42531.228437500002</v>
      </c>
      <c r="W3068" s="10">
        <f t="shared" si="287"/>
        <v>42561.228437500002</v>
      </c>
    </row>
    <row r="3069" spans="1:23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>
        <f t="shared" si="282"/>
        <v>2.5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200</v>
      </c>
      <c r="N3069">
        <v>1</v>
      </c>
      <c r="O3069">
        <f t="shared" si="283"/>
        <v>200</v>
      </c>
      <c r="P3069" t="b">
        <v>0</v>
      </c>
      <c r="Q3069" t="s">
        <v>8303</v>
      </c>
      <c r="R3069" t="str">
        <f t="shared" si="284"/>
        <v>theater</v>
      </c>
      <c r="S3069" t="str">
        <f t="shared" si="285"/>
        <v>spaces</v>
      </c>
      <c r="T3069">
        <v>1441837879</v>
      </c>
      <c r="U3069">
        <v>1439245879</v>
      </c>
      <c r="V3069" s="9">
        <f t="shared" si="286"/>
        <v>42226.938414351855</v>
      </c>
      <c r="W3069" s="10">
        <f t="shared" si="287"/>
        <v>42256.938414351855</v>
      </c>
    </row>
    <row r="3070" spans="1:23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>
        <f t="shared" si="282"/>
        <v>6.9999999999999993E-2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175</v>
      </c>
      <c r="N3070">
        <v>2</v>
      </c>
      <c r="O3070">
        <f t="shared" si="283"/>
        <v>87.5</v>
      </c>
      <c r="P3070" t="b">
        <v>0</v>
      </c>
      <c r="Q3070" t="s">
        <v>8303</v>
      </c>
      <c r="R3070" t="str">
        <f t="shared" si="284"/>
        <v>theater</v>
      </c>
      <c r="S3070" t="str">
        <f t="shared" si="285"/>
        <v>spaces</v>
      </c>
      <c r="T3070">
        <v>1445013352</v>
      </c>
      <c r="U3070">
        <v>1442421352</v>
      </c>
      <c r="V3070" s="9">
        <f t="shared" si="286"/>
        <v>42263.691574074073</v>
      </c>
      <c r="W3070" s="10">
        <f t="shared" si="287"/>
        <v>42293.691574074073</v>
      </c>
    </row>
    <row r="3071" spans="1:23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>
        <f t="shared" si="282"/>
        <v>14.099999999999998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141</v>
      </c>
      <c r="N3071">
        <v>7</v>
      </c>
      <c r="O3071">
        <f t="shared" si="283"/>
        <v>20.142857142857142</v>
      </c>
      <c r="P3071" t="b">
        <v>0</v>
      </c>
      <c r="Q3071" t="s">
        <v>8303</v>
      </c>
      <c r="R3071" t="str">
        <f t="shared" si="284"/>
        <v>theater</v>
      </c>
      <c r="S3071" t="str">
        <f t="shared" si="285"/>
        <v>spaces</v>
      </c>
      <c r="T3071">
        <v>1418587234</v>
      </c>
      <c r="U3071">
        <v>1415995234</v>
      </c>
      <c r="V3071" s="9">
        <f t="shared" si="286"/>
        <v>41957.833726851852</v>
      </c>
      <c r="W3071" s="10">
        <f t="shared" si="287"/>
        <v>41987.833726851852</v>
      </c>
    </row>
    <row r="3072" spans="1:23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>
        <f t="shared" si="282"/>
        <v>3.34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334</v>
      </c>
      <c r="N3072">
        <v>16</v>
      </c>
      <c r="O3072">
        <f t="shared" si="283"/>
        <v>20.875</v>
      </c>
      <c r="P3072" t="b">
        <v>0</v>
      </c>
      <c r="Q3072" t="s">
        <v>8303</v>
      </c>
      <c r="R3072" t="str">
        <f t="shared" si="284"/>
        <v>theater</v>
      </c>
      <c r="S3072" t="str">
        <f t="shared" si="285"/>
        <v>spaces</v>
      </c>
      <c r="T3072">
        <v>1481132169</v>
      </c>
      <c r="U3072">
        <v>1479317769</v>
      </c>
      <c r="V3072" s="9">
        <f t="shared" si="286"/>
        <v>42690.733437499999</v>
      </c>
      <c r="W3072" s="10">
        <f t="shared" si="287"/>
        <v>42711.733437499999</v>
      </c>
    </row>
    <row r="3073" spans="1:23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>
        <f t="shared" si="282"/>
        <v>59.774999999999999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7173</v>
      </c>
      <c r="N3073">
        <v>117</v>
      </c>
      <c r="O3073">
        <f t="shared" si="283"/>
        <v>61.307692307692307</v>
      </c>
      <c r="P3073" t="b">
        <v>0</v>
      </c>
      <c r="Q3073" t="s">
        <v>8303</v>
      </c>
      <c r="R3073" t="str">
        <f t="shared" si="284"/>
        <v>theater</v>
      </c>
      <c r="S3073" t="str">
        <f t="shared" si="285"/>
        <v>spaces</v>
      </c>
      <c r="T3073">
        <v>1429595940</v>
      </c>
      <c r="U3073">
        <v>1428082481</v>
      </c>
      <c r="V3073" s="9">
        <f t="shared" si="286"/>
        <v>42097.732418981483</v>
      </c>
      <c r="W3073" s="10">
        <f t="shared" si="287"/>
        <v>42115.249305555553</v>
      </c>
    </row>
    <row r="3074" spans="1:23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>
        <f t="shared" si="282"/>
        <v>1.6666666666666666E-2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>
        <v>2</v>
      </c>
      <c r="O3074">
        <f t="shared" si="283"/>
        <v>1</v>
      </c>
      <c r="P3074" t="b">
        <v>0</v>
      </c>
      <c r="Q3074" t="s">
        <v>8303</v>
      </c>
      <c r="R3074" t="str">
        <f t="shared" si="284"/>
        <v>theater</v>
      </c>
      <c r="S3074" t="str">
        <f t="shared" si="285"/>
        <v>spaces</v>
      </c>
      <c r="T3074">
        <v>1477791960</v>
      </c>
      <c r="U3074">
        <v>1476549262</v>
      </c>
      <c r="V3074" s="9">
        <f t="shared" si="286"/>
        <v>42658.690532407403</v>
      </c>
      <c r="W3074" s="10">
        <f t="shared" si="287"/>
        <v>42673.073611111111</v>
      </c>
    </row>
    <row r="3075" spans="1:23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>
        <f t="shared" ref="F3075:F3138" si="288">(E3075/D3075)*100</f>
        <v>2.3035714285714284E-2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645</v>
      </c>
      <c r="N3075">
        <v>7</v>
      </c>
      <c r="O3075">
        <f t="shared" ref="O3075:O3138" si="289">M3075/N3075</f>
        <v>92.142857142857139</v>
      </c>
      <c r="P3075" t="b">
        <v>0</v>
      </c>
      <c r="Q3075" t="s">
        <v>8303</v>
      </c>
      <c r="R3075" t="str">
        <f t="shared" ref="R3075:R3138" si="290">LEFT(Q3075,SEARCH("/",Q3075,1)-1)</f>
        <v>theater</v>
      </c>
      <c r="S3075" t="str">
        <f t="shared" ref="S3075:S3138" si="291">RIGHT(Q3075,LEN(Q3075)-FIND("/",Q3075))</f>
        <v>spaces</v>
      </c>
      <c r="T3075">
        <v>1434309540</v>
      </c>
      <c r="U3075">
        <v>1429287900</v>
      </c>
      <c r="V3075" s="9">
        <f t="shared" ref="V3075:V3138" si="292">(((U3075/60)/60)/24)+DATE(1970,1,1)</f>
        <v>42111.684027777781</v>
      </c>
      <c r="W3075" s="10">
        <f t="shared" ref="W3075:W3138" si="293">(((T3075/60)/60)/24)+DATE(1970,1,1)</f>
        <v>42169.804861111115</v>
      </c>
    </row>
    <row r="3076" spans="1:23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>
        <f t="shared" si="288"/>
        <v>8.8000000000000009E-2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22</v>
      </c>
      <c r="N3076">
        <v>3</v>
      </c>
      <c r="O3076">
        <f t="shared" si="289"/>
        <v>7.333333333333333</v>
      </c>
      <c r="P3076" t="b">
        <v>0</v>
      </c>
      <c r="Q3076" t="s">
        <v>8303</v>
      </c>
      <c r="R3076" t="str">
        <f t="shared" si="290"/>
        <v>theater</v>
      </c>
      <c r="S3076" t="str">
        <f t="shared" si="291"/>
        <v>spaces</v>
      </c>
      <c r="T3076">
        <v>1457617359</v>
      </c>
      <c r="U3076">
        <v>1455025359</v>
      </c>
      <c r="V3076" s="9">
        <f t="shared" si="292"/>
        <v>42409.571284722217</v>
      </c>
      <c r="W3076" s="10">
        <f t="shared" si="293"/>
        <v>42439.571284722217</v>
      </c>
    </row>
    <row r="3077" spans="1:23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>
        <f t="shared" si="288"/>
        <v>8.64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1296</v>
      </c>
      <c r="N3077">
        <v>20</v>
      </c>
      <c r="O3077">
        <f t="shared" si="289"/>
        <v>64.8</v>
      </c>
      <c r="P3077" t="b">
        <v>0</v>
      </c>
      <c r="Q3077" t="s">
        <v>8303</v>
      </c>
      <c r="R3077" t="str">
        <f t="shared" si="290"/>
        <v>theater</v>
      </c>
      <c r="S3077" t="str">
        <f t="shared" si="291"/>
        <v>spaces</v>
      </c>
      <c r="T3077">
        <v>1471573640</v>
      </c>
      <c r="U3077">
        <v>1467253640</v>
      </c>
      <c r="V3077" s="9">
        <f t="shared" si="292"/>
        <v>42551.102314814809</v>
      </c>
      <c r="W3077" s="10">
        <f t="shared" si="293"/>
        <v>42601.102314814809</v>
      </c>
    </row>
    <row r="3078" spans="1:23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>
        <f t="shared" si="288"/>
        <v>15.06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1506</v>
      </c>
      <c r="N3078">
        <v>50</v>
      </c>
      <c r="O3078">
        <f t="shared" si="289"/>
        <v>30.12</v>
      </c>
      <c r="P3078" t="b">
        <v>0</v>
      </c>
      <c r="Q3078" t="s">
        <v>8303</v>
      </c>
      <c r="R3078" t="str">
        <f t="shared" si="290"/>
        <v>theater</v>
      </c>
      <c r="S3078" t="str">
        <f t="shared" si="291"/>
        <v>spaces</v>
      </c>
      <c r="T3078">
        <v>1444405123</v>
      </c>
      <c r="U3078">
        <v>1439221123</v>
      </c>
      <c r="V3078" s="9">
        <f t="shared" si="292"/>
        <v>42226.651886574073</v>
      </c>
      <c r="W3078" s="10">
        <f t="shared" si="293"/>
        <v>42286.651886574073</v>
      </c>
    </row>
    <row r="3079" spans="1:23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>
        <f t="shared" si="288"/>
        <v>0.47727272727272729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105</v>
      </c>
      <c r="N3079">
        <v>2</v>
      </c>
      <c r="O3079">
        <f t="shared" si="289"/>
        <v>52.5</v>
      </c>
      <c r="P3079" t="b">
        <v>0</v>
      </c>
      <c r="Q3079" t="s">
        <v>8303</v>
      </c>
      <c r="R3079" t="str">
        <f t="shared" si="290"/>
        <v>theater</v>
      </c>
      <c r="S3079" t="str">
        <f t="shared" si="291"/>
        <v>spaces</v>
      </c>
      <c r="T3079">
        <v>1488495478</v>
      </c>
      <c r="U3079">
        <v>1485903478</v>
      </c>
      <c r="V3079" s="9">
        <f t="shared" si="292"/>
        <v>42766.956921296296</v>
      </c>
      <c r="W3079" s="10">
        <f t="shared" si="293"/>
        <v>42796.956921296296</v>
      </c>
    </row>
    <row r="3080" spans="1:23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>
        <f t="shared" si="288"/>
        <v>0.11833333333333333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71</v>
      </c>
      <c r="N3080">
        <v>3</v>
      </c>
      <c r="O3080">
        <f t="shared" si="289"/>
        <v>23.666666666666668</v>
      </c>
      <c r="P3080" t="b">
        <v>0</v>
      </c>
      <c r="Q3080" t="s">
        <v>8303</v>
      </c>
      <c r="R3080" t="str">
        <f t="shared" si="290"/>
        <v>theater</v>
      </c>
      <c r="S3080" t="str">
        <f t="shared" si="291"/>
        <v>spaces</v>
      </c>
      <c r="T3080">
        <v>1424920795</v>
      </c>
      <c r="U3080">
        <v>1422328795</v>
      </c>
      <c r="V3080" s="9">
        <f t="shared" si="292"/>
        <v>42031.138831018514</v>
      </c>
      <c r="W3080" s="10">
        <f t="shared" si="293"/>
        <v>42061.138831018514</v>
      </c>
    </row>
    <row r="3081" spans="1:23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>
        <f t="shared" si="288"/>
        <v>0.8417399858735245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11226</v>
      </c>
      <c r="N3081">
        <v>27</v>
      </c>
      <c r="O3081">
        <f t="shared" si="289"/>
        <v>415.77777777777777</v>
      </c>
      <c r="P3081" t="b">
        <v>0</v>
      </c>
      <c r="Q3081" t="s">
        <v>8303</v>
      </c>
      <c r="R3081" t="str">
        <f t="shared" si="290"/>
        <v>theater</v>
      </c>
      <c r="S3081" t="str">
        <f t="shared" si="291"/>
        <v>spaces</v>
      </c>
      <c r="T3081">
        <v>1427040435</v>
      </c>
      <c r="U3081">
        <v>1424452035</v>
      </c>
      <c r="V3081" s="9">
        <f t="shared" si="292"/>
        <v>42055.713368055556</v>
      </c>
      <c r="W3081" s="10">
        <f t="shared" si="293"/>
        <v>42085.671701388885</v>
      </c>
    </row>
    <row r="3082" spans="1:23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>
        <f t="shared" si="288"/>
        <v>1.8799999999999997E-2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376</v>
      </c>
      <c r="N3082">
        <v>7</v>
      </c>
      <c r="O3082">
        <f t="shared" si="289"/>
        <v>53.714285714285715</v>
      </c>
      <c r="P3082" t="b">
        <v>0</v>
      </c>
      <c r="Q3082" t="s">
        <v>8303</v>
      </c>
      <c r="R3082" t="str">
        <f t="shared" si="290"/>
        <v>theater</v>
      </c>
      <c r="S3082" t="str">
        <f t="shared" si="291"/>
        <v>spaces</v>
      </c>
      <c r="T3082">
        <v>1419644444</v>
      </c>
      <c r="U3082">
        <v>1414456844</v>
      </c>
      <c r="V3082" s="9">
        <f t="shared" si="292"/>
        <v>41940.028287037036</v>
      </c>
      <c r="W3082" s="10">
        <f t="shared" si="293"/>
        <v>42000.0699537037</v>
      </c>
    </row>
    <row r="3083" spans="1:23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>
        <f t="shared" si="288"/>
        <v>0.21029999999999999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2103</v>
      </c>
      <c r="N3083">
        <v>5</v>
      </c>
      <c r="O3083">
        <f t="shared" si="289"/>
        <v>420.6</v>
      </c>
      <c r="P3083" t="b">
        <v>0</v>
      </c>
      <c r="Q3083" t="s">
        <v>8303</v>
      </c>
      <c r="R3083" t="str">
        <f t="shared" si="290"/>
        <v>theater</v>
      </c>
      <c r="S3083" t="str">
        <f t="shared" si="291"/>
        <v>spaces</v>
      </c>
      <c r="T3083">
        <v>1442722891</v>
      </c>
      <c r="U3083">
        <v>1440130891</v>
      </c>
      <c r="V3083" s="9">
        <f t="shared" si="292"/>
        <v>42237.181608796294</v>
      </c>
      <c r="W3083" s="10">
        <f t="shared" si="293"/>
        <v>42267.181608796294</v>
      </c>
    </row>
    <row r="3084" spans="1:23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>
        <f t="shared" si="288"/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>
        <v>0</v>
      </c>
      <c r="O3084" t="e">
        <f t="shared" si="289"/>
        <v>#DIV/0!</v>
      </c>
      <c r="P3084" t="b">
        <v>0</v>
      </c>
      <c r="Q3084" t="s">
        <v>8303</v>
      </c>
      <c r="R3084" t="str">
        <f t="shared" si="290"/>
        <v>theater</v>
      </c>
      <c r="S3084" t="str">
        <f t="shared" si="291"/>
        <v>spaces</v>
      </c>
      <c r="T3084">
        <v>1447628946</v>
      </c>
      <c r="U3084">
        <v>1445033346</v>
      </c>
      <c r="V3084" s="9">
        <f t="shared" si="292"/>
        <v>42293.922986111109</v>
      </c>
      <c r="W3084" s="10">
        <f t="shared" si="293"/>
        <v>42323.96465277778</v>
      </c>
    </row>
    <row r="3085" spans="1:23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>
        <f t="shared" si="288"/>
        <v>0.27999999999999997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56</v>
      </c>
      <c r="N3085">
        <v>3</v>
      </c>
      <c r="O3085">
        <f t="shared" si="289"/>
        <v>18.666666666666668</v>
      </c>
      <c r="P3085" t="b">
        <v>0</v>
      </c>
      <c r="Q3085" t="s">
        <v>8303</v>
      </c>
      <c r="R3085" t="str">
        <f t="shared" si="290"/>
        <v>theater</v>
      </c>
      <c r="S3085" t="str">
        <f t="shared" si="291"/>
        <v>spaces</v>
      </c>
      <c r="T3085">
        <v>1409547600</v>
      </c>
      <c r="U3085">
        <v>1406986278</v>
      </c>
      <c r="V3085" s="9">
        <f t="shared" si="292"/>
        <v>41853.563402777778</v>
      </c>
      <c r="W3085" s="10">
        <f t="shared" si="293"/>
        <v>41883.208333333336</v>
      </c>
    </row>
    <row r="3086" spans="1:23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>
        <f t="shared" si="288"/>
        <v>11.57920670115792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470</v>
      </c>
      <c r="N3086">
        <v>6</v>
      </c>
      <c r="O3086">
        <f t="shared" si="289"/>
        <v>78.333333333333329</v>
      </c>
      <c r="P3086" t="b">
        <v>0</v>
      </c>
      <c r="Q3086" t="s">
        <v>8303</v>
      </c>
      <c r="R3086" t="str">
        <f t="shared" si="290"/>
        <v>theater</v>
      </c>
      <c r="S3086" t="str">
        <f t="shared" si="291"/>
        <v>spaces</v>
      </c>
      <c r="T3086">
        <v>1430851680</v>
      </c>
      <c r="U3086">
        <v>1428340931</v>
      </c>
      <c r="V3086" s="9">
        <f t="shared" si="292"/>
        <v>42100.723738425921</v>
      </c>
      <c r="W3086" s="10">
        <f t="shared" si="293"/>
        <v>42129.783333333333</v>
      </c>
    </row>
    <row r="3087" spans="1:23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>
        <f t="shared" si="288"/>
        <v>2.44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610</v>
      </c>
      <c r="N3087">
        <v>9</v>
      </c>
      <c r="O3087">
        <f t="shared" si="289"/>
        <v>67.777777777777771</v>
      </c>
      <c r="P3087" t="b">
        <v>0</v>
      </c>
      <c r="Q3087" t="s">
        <v>8303</v>
      </c>
      <c r="R3087" t="str">
        <f t="shared" si="290"/>
        <v>theater</v>
      </c>
      <c r="S3087" t="str">
        <f t="shared" si="291"/>
        <v>spaces</v>
      </c>
      <c r="T3087">
        <v>1443561159</v>
      </c>
      <c r="U3087">
        <v>1440969159</v>
      </c>
      <c r="V3087" s="9">
        <f t="shared" si="292"/>
        <v>42246.883784722217</v>
      </c>
      <c r="W3087" s="10">
        <f t="shared" si="293"/>
        <v>42276.883784722217</v>
      </c>
    </row>
    <row r="3088" spans="1:23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>
        <f t="shared" si="288"/>
        <v>0.25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50</v>
      </c>
      <c r="N3088">
        <v>3</v>
      </c>
      <c r="O3088">
        <f t="shared" si="289"/>
        <v>16.666666666666668</v>
      </c>
      <c r="P3088" t="b">
        <v>0</v>
      </c>
      <c r="Q3088" t="s">
        <v>8303</v>
      </c>
      <c r="R3088" t="str">
        <f t="shared" si="290"/>
        <v>theater</v>
      </c>
      <c r="S3088" t="str">
        <f t="shared" si="291"/>
        <v>spaces</v>
      </c>
      <c r="T3088">
        <v>1439827559</v>
      </c>
      <c r="U3088">
        <v>1434643559</v>
      </c>
      <c r="V3088" s="9">
        <f t="shared" si="292"/>
        <v>42173.67082175926</v>
      </c>
      <c r="W3088" s="10">
        <f t="shared" si="293"/>
        <v>42233.67082175926</v>
      </c>
    </row>
    <row r="3089" spans="1:23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>
        <f t="shared" si="288"/>
        <v>0.625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125</v>
      </c>
      <c r="N3089">
        <v>2</v>
      </c>
      <c r="O3089">
        <f t="shared" si="289"/>
        <v>62.5</v>
      </c>
      <c r="P3089" t="b">
        <v>0</v>
      </c>
      <c r="Q3089" t="s">
        <v>8303</v>
      </c>
      <c r="R3089" t="str">
        <f t="shared" si="290"/>
        <v>theater</v>
      </c>
      <c r="S3089" t="str">
        <f t="shared" si="291"/>
        <v>spaces</v>
      </c>
      <c r="T3089">
        <v>1482294990</v>
      </c>
      <c r="U3089">
        <v>1477107390</v>
      </c>
      <c r="V3089" s="9">
        <f t="shared" si="292"/>
        <v>42665.150347222225</v>
      </c>
      <c r="W3089" s="10">
        <f t="shared" si="293"/>
        <v>42725.192013888889</v>
      </c>
    </row>
    <row r="3090" spans="1:23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>
        <f t="shared" si="288"/>
        <v>0.19384615384615383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126</v>
      </c>
      <c r="N3090">
        <v>3</v>
      </c>
      <c r="O3090">
        <f t="shared" si="289"/>
        <v>42</v>
      </c>
      <c r="P3090" t="b">
        <v>0</v>
      </c>
      <c r="Q3090" t="s">
        <v>8303</v>
      </c>
      <c r="R3090" t="str">
        <f t="shared" si="290"/>
        <v>theater</v>
      </c>
      <c r="S3090" t="str">
        <f t="shared" si="291"/>
        <v>spaces</v>
      </c>
      <c r="T3090">
        <v>1420724460</v>
      </c>
      <c r="U3090">
        <v>1418046247</v>
      </c>
      <c r="V3090" s="9">
        <f t="shared" si="292"/>
        <v>41981.57230324074</v>
      </c>
      <c r="W3090" s="10">
        <f t="shared" si="293"/>
        <v>42012.570138888885</v>
      </c>
    </row>
    <row r="3091" spans="1:23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>
        <f t="shared" si="288"/>
        <v>23.416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5854</v>
      </c>
      <c r="N3091">
        <v>45</v>
      </c>
      <c r="O3091">
        <f t="shared" si="289"/>
        <v>130.0888888888889</v>
      </c>
      <c r="P3091" t="b">
        <v>0</v>
      </c>
      <c r="Q3091" t="s">
        <v>8303</v>
      </c>
      <c r="R3091" t="str">
        <f t="shared" si="290"/>
        <v>theater</v>
      </c>
      <c r="S3091" t="str">
        <f t="shared" si="291"/>
        <v>spaces</v>
      </c>
      <c r="T3091">
        <v>1468029540</v>
      </c>
      <c r="U3091">
        <v>1465304483</v>
      </c>
      <c r="V3091" s="9">
        <f t="shared" si="292"/>
        <v>42528.542627314819</v>
      </c>
      <c r="W3091" s="10">
        <f t="shared" si="293"/>
        <v>42560.082638888889</v>
      </c>
    </row>
    <row r="3092" spans="1:23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>
        <f t="shared" si="288"/>
        <v>5.0808888888888886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11432</v>
      </c>
      <c r="N3092">
        <v>9</v>
      </c>
      <c r="O3092">
        <f t="shared" si="289"/>
        <v>1270.2222222222222</v>
      </c>
      <c r="P3092" t="b">
        <v>0</v>
      </c>
      <c r="Q3092" t="s">
        <v>8303</v>
      </c>
      <c r="R3092" t="str">
        <f t="shared" si="290"/>
        <v>theater</v>
      </c>
      <c r="S3092" t="str">
        <f t="shared" si="291"/>
        <v>spaces</v>
      </c>
      <c r="T3092">
        <v>1430505545</v>
      </c>
      <c r="U3092">
        <v>1425325145</v>
      </c>
      <c r="V3092" s="9">
        <f t="shared" si="292"/>
        <v>42065.818807870368</v>
      </c>
      <c r="W3092" s="10">
        <f t="shared" si="293"/>
        <v>42125.777141203704</v>
      </c>
    </row>
    <row r="3093" spans="1:23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>
        <f t="shared" si="288"/>
        <v>15.920000000000002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796</v>
      </c>
      <c r="N3093">
        <v>9</v>
      </c>
      <c r="O3093">
        <f t="shared" si="289"/>
        <v>88.444444444444443</v>
      </c>
      <c r="P3093" t="b">
        <v>0</v>
      </c>
      <c r="Q3093" t="s">
        <v>8303</v>
      </c>
      <c r="R3093" t="str">
        <f t="shared" si="290"/>
        <v>theater</v>
      </c>
      <c r="S3093" t="str">
        <f t="shared" si="291"/>
        <v>spaces</v>
      </c>
      <c r="T3093">
        <v>1471214743</v>
      </c>
      <c r="U3093">
        <v>1468622743</v>
      </c>
      <c r="V3093" s="9">
        <f t="shared" si="292"/>
        <v>42566.948414351849</v>
      </c>
      <c r="W3093" s="10">
        <f t="shared" si="293"/>
        <v>42596.948414351849</v>
      </c>
    </row>
    <row r="3094" spans="1:23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>
        <f t="shared" si="288"/>
        <v>1.1831900000000002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1183.19</v>
      </c>
      <c r="N3094">
        <v>21</v>
      </c>
      <c r="O3094">
        <f t="shared" si="289"/>
        <v>56.342380952380957</v>
      </c>
      <c r="P3094" t="b">
        <v>0</v>
      </c>
      <c r="Q3094" t="s">
        <v>8303</v>
      </c>
      <c r="R3094" t="str">
        <f t="shared" si="290"/>
        <v>theater</v>
      </c>
      <c r="S3094" t="str">
        <f t="shared" si="291"/>
        <v>spaces</v>
      </c>
      <c r="T3094">
        <v>1444946400</v>
      </c>
      <c r="U3094">
        <v>1441723912</v>
      </c>
      <c r="V3094" s="9">
        <f t="shared" si="292"/>
        <v>42255.619351851856</v>
      </c>
      <c r="W3094" s="10">
        <f t="shared" si="293"/>
        <v>42292.916666666672</v>
      </c>
    </row>
    <row r="3095" spans="1:23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>
        <f t="shared" si="288"/>
        <v>22.75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910</v>
      </c>
      <c r="N3095">
        <v>17</v>
      </c>
      <c r="O3095">
        <f t="shared" si="289"/>
        <v>53.529411764705884</v>
      </c>
      <c r="P3095" t="b">
        <v>0</v>
      </c>
      <c r="Q3095" t="s">
        <v>8303</v>
      </c>
      <c r="R3095" t="str">
        <f t="shared" si="290"/>
        <v>theater</v>
      </c>
      <c r="S3095" t="str">
        <f t="shared" si="291"/>
        <v>spaces</v>
      </c>
      <c r="T3095">
        <v>1401595140</v>
      </c>
      <c r="U3095">
        <v>1398980941</v>
      </c>
      <c r="V3095" s="9">
        <f t="shared" si="292"/>
        <v>41760.909039351849</v>
      </c>
      <c r="W3095" s="10">
        <f t="shared" si="293"/>
        <v>41791.165972222225</v>
      </c>
    </row>
    <row r="3096" spans="1:23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>
        <f t="shared" si="288"/>
        <v>2.5000000000000001E-2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25</v>
      </c>
      <c r="N3096">
        <v>1</v>
      </c>
      <c r="O3096">
        <f t="shared" si="289"/>
        <v>25</v>
      </c>
      <c r="P3096" t="b">
        <v>0</v>
      </c>
      <c r="Q3096" t="s">
        <v>8303</v>
      </c>
      <c r="R3096" t="str">
        <f t="shared" si="290"/>
        <v>theater</v>
      </c>
      <c r="S3096" t="str">
        <f t="shared" si="291"/>
        <v>spaces</v>
      </c>
      <c r="T3096">
        <v>1442775956</v>
      </c>
      <c r="U3096">
        <v>1437591956</v>
      </c>
      <c r="V3096" s="9">
        <f t="shared" si="292"/>
        <v>42207.795787037037</v>
      </c>
      <c r="W3096" s="10">
        <f t="shared" si="293"/>
        <v>42267.795787037037</v>
      </c>
    </row>
    <row r="3097" spans="1:23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>
        <f t="shared" si="288"/>
        <v>0.33512064343163539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50</v>
      </c>
      <c r="N3097">
        <v>1</v>
      </c>
      <c r="O3097">
        <f t="shared" si="289"/>
        <v>50</v>
      </c>
      <c r="P3097" t="b">
        <v>0</v>
      </c>
      <c r="Q3097" t="s">
        <v>8303</v>
      </c>
      <c r="R3097" t="str">
        <f t="shared" si="290"/>
        <v>theater</v>
      </c>
      <c r="S3097" t="str">
        <f t="shared" si="291"/>
        <v>spaces</v>
      </c>
      <c r="T3097">
        <v>1470011780</v>
      </c>
      <c r="U3097">
        <v>1464827780</v>
      </c>
      <c r="V3097" s="9">
        <f t="shared" si="292"/>
        <v>42523.025231481486</v>
      </c>
      <c r="W3097" s="10">
        <f t="shared" si="293"/>
        <v>42583.025231481486</v>
      </c>
    </row>
    <row r="3098" spans="1:23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>
        <f t="shared" si="288"/>
        <v>3.9750000000000001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795</v>
      </c>
      <c r="N3098">
        <v>14</v>
      </c>
      <c r="O3098">
        <f t="shared" si="289"/>
        <v>56.785714285714285</v>
      </c>
      <c r="P3098" t="b">
        <v>0</v>
      </c>
      <c r="Q3098" t="s">
        <v>8303</v>
      </c>
      <c r="R3098" t="str">
        <f t="shared" si="290"/>
        <v>theater</v>
      </c>
      <c r="S3098" t="str">
        <f t="shared" si="291"/>
        <v>spaces</v>
      </c>
      <c r="T3098">
        <v>1432151326</v>
      </c>
      <c r="U3098">
        <v>1429559326</v>
      </c>
      <c r="V3098" s="9">
        <f t="shared" si="292"/>
        <v>42114.825532407413</v>
      </c>
      <c r="W3098" s="10">
        <f t="shared" si="293"/>
        <v>42144.825532407413</v>
      </c>
    </row>
    <row r="3099" spans="1:23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>
        <f t="shared" si="288"/>
        <v>17.150000000000002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1715</v>
      </c>
      <c r="N3099">
        <v>42</v>
      </c>
      <c r="O3099">
        <f t="shared" si="289"/>
        <v>40.833333333333336</v>
      </c>
      <c r="P3099" t="b">
        <v>0</v>
      </c>
      <c r="Q3099" t="s">
        <v>8303</v>
      </c>
      <c r="R3099" t="str">
        <f t="shared" si="290"/>
        <v>theater</v>
      </c>
      <c r="S3099" t="str">
        <f t="shared" si="291"/>
        <v>spaces</v>
      </c>
      <c r="T3099">
        <v>1475848800</v>
      </c>
      <c r="U3099">
        <v>1474027501</v>
      </c>
      <c r="V3099" s="9">
        <f t="shared" si="292"/>
        <v>42629.503483796296</v>
      </c>
      <c r="W3099" s="10">
        <f t="shared" si="293"/>
        <v>42650.583333333328</v>
      </c>
    </row>
    <row r="3100" spans="1:23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>
        <f t="shared" si="288"/>
        <v>3.6080041046690612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1758</v>
      </c>
      <c r="N3100">
        <v>27</v>
      </c>
      <c r="O3100">
        <f t="shared" si="289"/>
        <v>65.111111111111114</v>
      </c>
      <c r="P3100" t="b">
        <v>0</v>
      </c>
      <c r="Q3100" t="s">
        <v>8303</v>
      </c>
      <c r="R3100" t="str">
        <f t="shared" si="290"/>
        <v>theater</v>
      </c>
      <c r="S3100" t="str">
        <f t="shared" si="291"/>
        <v>spaces</v>
      </c>
      <c r="T3100">
        <v>1454890620</v>
      </c>
      <c r="U3100">
        <v>1450724449</v>
      </c>
      <c r="V3100" s="9">
        <f t="shared" si="292"/>
        <v>42359.792233796295</v>
      </c>
      <c r="W3100" s="10">
        <f t="shared" si="293"/>
        <v>42408.01180555555</v>
      </c>
    </row>
    <row r="3101" spans="1:23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>
        <f t="shared" si="288"/>
        <v>13.900000000000002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278</v>
      </c>
      <c r="N3101">
        <v>5</v>
      </c>
      <c r="O3101">
        <f t="shared" si="289"/>
        <v>55.6</v>
      </c>
      <c r="P3101" t="b">
        <v>0</v>
      </c>
      <c r="Q3101" t="s">
        <v>8303</v>
      </c>
      <c r="R3101" t="str">
        <f t="shared" si="290"/>
        <v>theater</v>
      </c>
      <c r="S3101" t="str">
        <f t="shared" si="291"/>
        <v>spaces</v>
      </c>
      <c r="T3101">
        <v>1455251591</v>
      </c>
      <c r="U3101">
        <v>1452659591</v>
      </c>
      <c r="V3101" s="9">
        <f t="shared" si="292"/>
        <v>42382.189710648148</v>
      </c>
      <c r="W3101" s="10">
        <f t="shared" si="293"/>
        <v>42412.189710648148</v>
      </c>
    </row>
    <row r="3102" spans="1:23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>
        <f t="shared" si="288"/>
        <v>15.225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1827</v>
      </c>
      <c r="N3102">
        <v>13</v>
      </c>
      <c r="O3102">
        <f t="shared" si="289"/>
        <v>140.53846153846155</v>
      </c>
      <c r="P3102" t="b">
        <v>0</v>
      </c>
      <c r="Q3102" t="s">
        <v>8303</v>
      </c>
      <c r="R3102" t="str">
        <f t="shared" si="290"/>
        <v>theater</v>
      </c>
      <c r="S3102" t="str">
        <f t="shared" si="291"/>
        <v>spaces</v>
      </c>
      <c r="T3102">
        <v>1413816975</v>
      </c>
      <c r="U3102">
        <v>1411224975</v>
      </c>
      <c r="V3102" s="9">
        <f t="shared" si="292"/>
        <v>41902.622395833336</v>
      </c>
      <c r="W3102" s="10">
        <f t="shared" si="293"/>
        <v>41932.622395833336</v>
      </c>
    </row>
    <row r="3103" spans="1:23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>
        <f t="shared" si="288"/>
        <v>12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300</v>
      </c>
      <c r="N3103">
        <v>12</v>
      </c>
      <c r="O3103">
        <f t="shared" si="289"/>
        <v>25</v>
      </c>
      <c r="P3103" t="b">
        <v>0</v>
      </c>
      <c r="Q3103" t="s">
        <v>8303</v>
      </c>
      <c r="R3103" t="str">
        <f t="shared" si="290"/>
        <v>theater</v>
      </c>
      <c r="S3103" t="str">
        <f t="shared" si="291"/>
        <v>spaces</v>
      </c>
      <c r="T3103">
        <v>1437033360</v>
      </c>
      <c r="U3103">
        <v>1434445937</v>
      </c>
      <c r="V3103" s="9">
        <f t="shared" si="292"/>
        <v>42171.383530092593</v>
      </c>
      <c r="W3103" s="10">
        <f t="shared" si="293"/>
        <v>42201.330555555556</v>
      </c>
    </row>
    <row r="3104" spans="1:23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>
        <f t="shared" si="288"/>
        <v>39.112499999999997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6258</v>
      </c>
      <c r="N3104">
        <v>90</v>
      </c>
      <c r="O3104">
        <f t="shared" si="289"/>
        <v>69.533333333333331</v>
      </c>
      <c r="P3104" t="b">
        <v>0</v>
      </c>
      <c r="Q3104" t="s">
        <v>8303</v>
      </c>
      <c r="R3104" t="str">
        <f t="shared" si="290"/>
        <v>theater</v>
      </c>
      <c r="S3104" t="str">
        <f t="shared" si="291"/>
        <v>spaces</v>
      </c>
      <c r="T3104">
        <v>1471939818</v>
      </c>
      <c r="U3104">
        <v>1467619818</v>
      </c>
      <c r="V3104" s="9">
        <f t="shared" si="292"/>
        <v>42555.340486111112</v>
      </c>
      <c r="W3104" s="10">
        <f t="shared" si="293"/>
        <v>42605.340486111112</v>
      </c>
    </row>
    <row r="3105" spans="1:23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>
        <f t="shared" si="288"/>
        <v>0.26829268292682928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11</v>
      </c>
      <c r="N3105">
        <v>2</v>
      </c>
      <c r="O3105">
        <f t="shared" si="289"/>
        <v>5.5</v>
      </c>
      <c r="P3105" t="b">
        <v>0</v>
      </c>
      <c r="Q3105" t="s">
        <v>8303</v>
      </c>
      <c r="R3105" t="str">
        <f t="shared" si="290"/>
        <v>theater</v>
      </c>
      <c r="S3105" t="str">
        <f t="shared" si="291"/>
        <v>spaces</v>
      </c>
      <c r="T3105">
        <v>1434080706</v>
      </c>
      <c r="U3105">
        <v>1428896706</v>
      </c>
      <c r="V3105" s="9">
        <f t="shared" si="292"/>
        <v>42107.156319444446</v>
      </c>
      <c r="W3105" s="10">
        <f t="shared" si="293"/>
        <v>42167.156319444446</v>
      </c>
    </row>
    <row r="3106" spans="1:23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>
        <f t="shared" si="288"/>
        <v>29.625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1185</v>
      </c>
      <c r="N3106">
        <v>5</v>
      </c>
      <c r="O3106">
        <f t="shared" si="289"/>
        <v>237</v>
      </c>
      <c r="P3106" t="b">
        <v>0</v>
      </c>
      <c r="Q3106" t="s">
        <v>8303</v>
      </c>
      <c r="R3106" t="str">
        <f t="shared" si="290"/>
        <v>theater</v>
      </c>
      <c r="S3106" t="str">
        <f t="shared" si="291"/>
        <v>spaces</v>
      </c>
      <c r="T3106">
        <v>1422928800</v>
      </c>
      <c r="U3106">
        <v>1420235311</v>
      </c>
      <c r="V3106" s="9">
        <f t="shared" si="292"/>
        <v>42006.908692129626</v>
      </c>
      <c r="W3106" s="10">
        <f t="shared" si="293"/>
        <v>42038.083333333328</v>
      </c>
    </row>
    <row r="3107" spans="1:23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>
        <f t="shared" si="288"/>
        <v>42.360992301112063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2476</v>
      </c>
      <c r="N3107">
        <v>31</v>
      </c>
      <c r="O3107">
        <f t="shared" si="289"/>
        <v>79.870967741935488</v>
      </c>
      <c r="P3107" t="b">
        <v>0</v>
      </c>
      <c r="Q3107" t="s">
        <v>8303</v>
      </c>
      <c r="R3107" t="str">
        <f t="shared" si="290"/>
        <v>theater</v>
      </c>
      <c r="S3107" t="str">
        <f t="shared" si="291"/>
        <v>spaces</v>
      </c>
      <c r="T3107">
        <v>1413694800</v>
      </c>
      <c r="U3107">
        <v>1408986916</v>
      </c>
      <c r="V3107" s="9">
        <f t="shared" si="292"/>
        <v>41876.718935185185</v>
      </c>
      <c r="W3107" s="10">
        <f t="shared" si="293"/>
        <v>41931.208333333336</v>
      </c>
    </row>
    <row r="3108" spans="1:23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>
        <f t="shared" si="288"/>
        <v>4.1000000000000005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41</v>
      </c>
      <c r="N3108">
        <v>4</v>
      </c>
      <c r="O3108">
        <f t="shared" si="289"/>
        <v>10.25</v>
      </c>
      <c r="P3108" t="b">
        <v>0</v>
      </c>
      <c r="Q3108" t="s">
        <v>8303</v>
      </c>
      <c r="R3108" t="str">
        <f t="shared" si="290"/>
        <v>theater</v>
      </c>
      <c r="S3108" t="str">
        <f t="shared" si="291"/>
        <v>spaces</v>
      </c>
      <c r="T3108">
        <v>1442440800</v>
      </c>
      <c r="U3108">
        <v>1440497876</v>
      </c>
      <c r="V3108" s="9">
        <f t="shared" si="292"/>
        <v>42241.429120370376</v>
      </c>
      <c r="W3108" s="10">
        <f t="shared" si="293"/>
        <v>42263.916666666672</v>
      </c>
    </row>
    <row r="3109" spans="1:23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>
        <f t="shared" si="288"/>
        <v>19.762499999999999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7905</v>
      </c>
      <c r="N3109">
        <v>29</v>
      </c>
      <c r="O3109">
        <f t="shared" si="289"/>
        <v>272.58620689655174</v>
      </c>
      <c r="P3109" t="b">
        <v>0</v>
      </c>
      <c r="Q3109" t="s">
        <v>8303</v>
      </c>
      <c r="R3109" t="str">
        <f t="shared" si="290"/>
        <v>theater</v>
      </c>
      <c r="S3109" t="str">
        <f t="shared" si="291"/>
        <v>spaces</v>
      </c>
      <c r="T3109">
        <v>1431372751</v>
      </c>
      <c r="U3109">
        <v>1430767951</v>
      </c>
      <c r="V3109" s="9">
        <f t="shared" si="292"/>
        <v>42128.814247685179</v>
      </c>
      <c r="W3109" s="10">
        <f t="shared" si="293"/>
        <v>42135.814247685179</v>
      </c>
    </row>
    <row r="3110" spans="1:23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>
        <f t="shared" si="288"/>
        <v>5.1999999999999998E-2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26</v>
      </c>
      <c r="N3110">
        <v>2</v>
      </c>
      <c r="O3110">
        <f t="shared" si="289"/>
        <v>13</v>
      </c>
      <c r="P3110" t="b">
        <v>0</v>
      </c>
      <c r="Q3110" t="s">
        <v>8303</v>
      </c>
      <c r="R3110" t="str">
        <f t="shared" si="290"/>
        <v>theater</v>
      </c>
      <c r="S3110" t="str">
        <f t="shared" si="291"/>
        <v>spaces</v>
      </c>
      <c r="T3110">
        <v>1430234394</v>
      </c>
      <c r="U3110">
        <v>1425053994</v>
      </c>
      <c r="V3110" s="9">
        <f t="shared" si="292"/>
        <v>42062.680486111116</v>
      </c>
      <c r="W3110" s="10">
        <f t="shared" si="293"/>
        <v>42122.638819444444</v>
      </c>
    </row>
    <row r="3111" spans="1:23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>
        <f t="shared" si="288"/>
        <v>25.030188679245285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6633</v>
      </c>
      <c r="N3111">
        <v>114</v>
      </c>
      <c r="O3111">
        <f t="shared" si="289"/>
        <v>58.184210526315788</v>
      </c>
      <c r="P3111" t="b">
        <v>0</v>
      </c>
      <c r="Q3111" t="s">
        <v>8303</v>
      </c>
      <c r="R3111" t="str">
        <f t="shared" si="290"/>
        <v>theater</v>
      </c>
      <c r="S3111" t="str">
        <f t="shared" si="291"/>
        <v>spaces</v>
      </c>
      <c r="T3111">
        <v>1409194810</v>
      </c>
      <c r="U3111">
        <v>1406170810</v>
      </c>
      <c r="V3111" s="9">
        <f t="shared" si="292"/>
        <v>41844.125115740739</v>
      </c>
      <c r="W3111" s="10">
        <f t="shared" si="293"/>
        <v>41879.125115740739</v>
      </c>
    </row>
    <row r="3112" spans="1:23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>
        <f t="shared" si="288"/>
        <v>0.04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10</v>
      </c>
      <c r="N3112">
        <v>1</v>
      </c>
      <c r="O3112">
        <f t="shared" si="289"/>
        <v>10</v>
      </c>
      <c r="P3112" t="b">
        <v>0</v>
      </c>
      <c r="Q3112" t="s">
        <v>8303</v>
      </c>
      <c r="R3112" t="str">
        <f t="shared" si="290"/>
        <v>theater</v>
      </c>
      <c r="S3112" t="str">
        <f t="shared" si="291"/>
        <v>spaces</v>
      </c>
      <c r="T3112">
        <v>1487465119</v>
      </c>
      <c r="U3112">
        <v>1484009119</v>
      </c>
      <c r="V3112" s="9">
        <f t="shared" si="292"/>
        <v>42745.031469907408</v>
      </c>
      <c r="W3112" s="10">
        <f t="shared" si="293"/>
        <v>42785.031469907408</v>
      </c>
    </row>
    <row r="3113" spans="1:23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>
        <f t="shared" si="288"/>
        <v>26.640000000000004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5328</v>
      </c>
      <c r="N3113">
        <v>76</v>
      </c>
      <c r="O3113">
        <f t="shared" si="289"/>
        <v>70.10526315789474</v>
      </c>
      <c r="P3113" t="b">
        <v>0</v>
      </c>
      <c r="Q3113" t="s">
        <v>8303</v>
      </c>
      <c r="R3113" t="str">
        <f t="shared" si="290"/>
        <v>theater</v>
      </c>
      <c r="S3113" t="str">
        <f t="shared" si="291"/>
        <v>spaces</v>
      </c>
      <c r="T3113">
        <v>1412432220</v>
      </c>
      <c r="U3113">
        <v>1409753820</v>
      </c>
      <c r="V3113" s="9">
        <f t="shared" si="292"/>
        <v>41885.595138888886</v>
      </c>
      <c r="W3113" s="10">
        <f t="shared" si="293"/>
        <v>41916.595138888886</v>
      </c>
    </row>
    <row r="3114" spans="1:23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>
        <f t="shared" si="288"/>
        <v>4.7363636363636363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521</v>
      </c>
      <c r="N3114">
        <v>9</v>
      </c>
      <c r="O3114">
        <f t="shared" si="289"/>
        <v>57.888888888888886</v>
      </c>
      <c r="P3114" t="b">
        <v>0</v>
      </c>
      <c r="Q3114" t="s">
        <v>8303</v>
      </c>
      <c r="R3114" t="str">
        <f t="shared" si="290"/>
        <v>theater</v>
      </c>
      <c r="S3114" t="str">
        <f t="shared" si="291"/>
        <v>spaces</v>
      </c>
      <c r="T3114">
        <v>1477968934</v>
      </c>
      <c r="U3114">
        <v>1472784934</v>
      </c>
      <c r="V3114" s="9">
        <f t="shared" si="292"/>
        <v>42615.121921296297</v>
      </c>
      <c r="W3114" s="10">
        <f t="shared" si="293"/>
        <v>42675.121921296297</v>
      </c>
    </row>
    <row r="3115" spans="1:23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>
        <f t="shared" si="288"/>
        <v>4.2435339894712749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4635</v>
      </c>
      <c r="N3115">
        <v>37</v>
      </c>
      <c r="O3115">
        <f t="shared" si="289"/>
        <v>125.27027027027027</v>
      </c>
      <c r="P3115" t="b">
        <v>0</v>
      </c>
      <c r="Q3115" t="s">
        <v>8303</v>
      </c>
      <c r="R3115" t="str">
        <f t="shared" si="290"/>
        <v>theater</v>
      </c>
      <c r="S3115" t="str">
        <f t="shared" si="291"/>
        <v>spaces</v>
      </c>
      <c r="T3115">
        <v>1429291982</v>
      </c>
      <c r="U3115">
        <v>1426699982</v>
      </c>
      <c r="V3115" s="9">
        <f t="shared" si="292"/>
        <v>42081.731273148151</v>
      </c>
      <c r="W3115" s="10">
        <f t="shared" si="293"/>
        <v>42111.731273148151</v>
      </c>
    </row>
    <row r="3116" spans="1:23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>
        <f t="shared" si="288"/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>
        <v>0</v>
      </c>
      <c r="O3116" t="e">
        <f t="shared" si="289"/>
        <v>#DIV/0!</v>
      </c>
      <c r="P3116" t="b">
        <v>0</v>
      </c>
      <c r="Q3116" t="s">
        <v>8303</v>
      </c>
      <c r="R3116" t="str">
        <f t="shared" si="290"/>
        <v>theater</v>
      </c>
      <c r="S3116" t="str">
        <f t="shared" si="291"/>
        <v>spaces</v>
      </c>
      <c r="T3116">
        <v>1411312250</v>
      </c>
      <c r="U3116">
        <v>1406128250</v>
      </c>
      <c r="V3116" s="9">
        <f t="shared" si="292"/>
        <v>41843.632523148146</v>
      </c>
      <c r="W3116" s="10">
        <f t="shared" si="293"/>
        <v>41903.632523148146</v>
      </c>
    </row>
    <row r="3117" spans="1:23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>
        <f t="shared" si="288"/>
        <v>3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300</v>
      </c>
      <c r="N3117">
        <v>1</v>
      </c>
      <c r="O3117">
        <f t="shared" si="289"/>
        <v>300</v>
      </c>
      <c r="P3117" t="b">
        <v>0</v>
      </c>
      <c r="Q3117" t="s">
        <v>8303</v>
      </c>
      <c r="R3117" t="str">
        <f t="shared" si="290"/>
        <v>theater</v>
      </c>
      <c r="S3117" t="str">
        <f t="shared" si="291"/>
        <v>spaces</v>
      </c>
      <c r="T3117">
        <v>1465123427</v>
      </c>
      <c r="U3117">
        <v>1462531427</v>
      </c>
      <c r="V3117" s="9">
        <f t="shared" si="292"/>
        <v>42496.447071759263</v>
      </c>
      <c r="W3117" s="10">
        <f t="shared" si="293"/>
        <v>42526.447071759263</v>
      </c>
    </row>
    <row r="3118" spans="1:23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>
        <f t="shared" si="288"/>
        <v>57.333333333333336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430</v>
      </c>
      <c r="N3118">
        <v>10</v>
      </c>
      <c r="O3118">
        <f t="shared" si="289"/>
        <v>43</v>
      </c>
      <c r="P3118" t="b">
        <v>0</v>
      </c>
      <c r="Q3118" t="s">
        <v>8303</v>
      </c>
      <c r="R3118" t="str">
        <f t="shared" si="290"/>
        <v>theater</v>
      </c>
      <c r="S3118" t="str">
        <f t="shared" si="291"/>
        <v>spaces</v>
      </c>
      <c r="T3118">
        <v>1427890925</v>
      </c>
      <c r="U3118">
        <v>1426681325</v>
      </c>
      <c r="V3118" s="9">
        <f t="shared" si="292"/>
        <v>42081.515335648146</v>
      </c>
      <c r="W3118" s="10">
        <f t="shared" si="293"/>
        <v>42095.515335648146</v>
      </c>
    </row>
    <row r="3119" spans="1:23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>
        <f t="shared" si="288"/>
        <v>0.1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>
        <v>1</v>
      </c>
      <c r="O3119">
        <f t="shared" si="289"/>
        <v>1</v>
      </c>
      <c r="P3119" t="b">
        <v>0</v>
      </c>
      <c r="Q3119" t="s">
        <v>8303</v>
      </c>
      <c r="R3119" t="str">
        <f t="shared" si="290"/>
        <v>theater</v>
      </c>
      <c r="S3119" t="str">
        <f t="shared" si="291"/>
        <v>spaces</v>
      </c>
      <c r="T3119">
        <v>1464354720</v>
      </c>
      <c r="U3119">
        <v>1463648360</v>
      </c>
      <c r="V3119" s="9">
        <f t="shared" si="292"/>
        <v>42509.374537037031</v>
      </c>
      <c r="W3119" s="10">
        <f t="shared" si="293"/>
        <v>42517.55</v>
      </c>
    </row>
    <row r="3120" spans="1:23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>
        <f t="shared" si="288"/>
        <v>0.31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1550</v>
      </c>
      <c r="N3120">
        <v>2</v>
      </c>
      <c r="O3120">
        <f t="shared" si="289"/>
        <v>775</v>
      </c>
      <c r="P3120" t="b">
        <v>0</v>
      </c>
      <c r="Q3120" t="s">
        <v>8303</v>
      </c>
      <c r="R3120" t="str">
        <f t="shared" si="290"/>
        <v>theater</v>
      </c>
      <c r="S3120" t="str">
        <f t="shared" si="291"/>
        <v>spaces</v>
      </c>
      <c r="T3120">
        <v>1467473723</v>
      </c>
      <c r="U3120">
        <v>1465832123</v>
      </c>
      <c r="V3120" s="9">
        <f t="shared" si="292"/>
        <v>42534.649571759262</v>
      </c>
      <c r="W3120" s="10">
        <f t="shared" si="293"/>
        <v>42553.649571759262</v>
      </c>
    </row>
    <row r="3121" spans="1:23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>
        <f t="shared" si="288"/>
        <v>0.05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5</v>
      </c>
      <c r="N3121">
        <v>1</v>
      </c>
      <c r="O3121">
        <f t="shared" si="289"/>
        <v>5</v>
      </c>
      <c r="P3121" t="b">
        <v>0</v>
      </c>
      <c r="Q3121" t="s">
        <v>8303</v>
      </c>
      <c r="R3121" t="str">
        <f t="shared" si="290"/>
        <v>theater</v>
      </c>
      <c r="S3121" t="str">
        <f t="shared" si="291"/>
        <v>spaces</v>
      </c>
      <c r="T3121">
        <v>1427414732</v>
      </c>
      <c r="U3121">
        <v>1424826332</v>
      </c>
      <c r="V3121" s="9">
        <f t="shared" si="292"/>
        <v>42060.04550925926</v>
      </c>
      <c r="W3121" s="10">
        <f t="shared" si="293"/>
        <v>42090.003842592589</v>
      </c>
    </row>
    <row r="3122" spans="1:23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>
        <f t="shared" si="288"/>
        <v>9.8461538461538465E-3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128</v>
      </c>
      <c r="N3122">
        <v>10</v>
      </c>
      <c r="O3122">
        <f t="shared" si="289"/>
        <v>12.8</v>
      </c>
      <c r="P3122" t="b">
        <v>0</v>
      </c>
      <c r="Q3122" t="s">
        <v>8303</v>
      </c>
      <c r="R3122" t="str">
        <f t="shared" si="290"/>
        <v>theater</v>
      </c>
      <c r="S3122" t="str">
        <f t="shared" si="291"/>
        <v>spaces</v>
      </c>
      <c r="T3122">
        <v>1462484196</v>
      </c>
      <c r="U3122">
        <v>1457303796</v>
      </c>
      <c r="V3122" s="9">
        <f t="shared" si="292"/>
        <v>42435.942083333335</v>
      </c>
      <c r="W3122" s="10">
        <f t="shared" si="293"/>
        <v>42495.900416666671</v>
      </c>
    </row>
    <row r="3123" spans="1:23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>
        <f t="shared" si="288"/>
        <v>0.66666666666666674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10</v>
      </c>
      <c r="N3123">
        <v>1</v>
      </c>
      <c r="O3123">
        <f t="shared" si="289"/>
        <v>10</v>
      </c>
      <c r="P3123" t="b">
        <v>0</v>
      </c>
      <c r="Q3123" t="s">
        <v>8303</v>
      </c>
      <c r="R3123" t="str">
        <f t="shared" si="290"/>
        <v>theater</v>
      </c>
      <c r="S3123" t="str">
        <f t="shared" si="291"/>
        <v>spaces</v>
      </c>
      <c r="T3123">
        <v>1411748335</v>
      </c>
      <c r="U3123">
        <v>1406564335</v>
      </c>
      <c r="V3123" s="9">
        <f t="shared" si="292"/>
        <v>41848.679803240739</v>
      </c>
      <c r="W3123" s="10">
        <f t="shared" si="293"/>
        <v>41908.679803240739</v>
      </c>
    </row>
    <row r="3124" spans="1:23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>
        <f t="shared" si="288"/>
        <v>58.291457286432156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116</v>
      </c>
      <c r="N3124">
        <v>2</v>
      </c>
      <c r="O3124">
        <f t="shared" si="289"/>
        <v>58</v>
      </c>
      <c r="P3124" t="b">
        <v>0</v>
      </c>
      <c r="Q3124" t="s">
        <v>8303</v>
      </c>
      <c r="R3124" t="str">
        <f t="shared" si="290"/>
        <v>theater</v>
      </c>
      <c r="S3124" t="str">
        <f t="shared" si="291"/>
        <v>spaces</v>
      </c>
      <c r="T3124">
        <v>1478733732</v>
      </c>
      <c r="U3124">
        <v>1478298132</v>
      </c>
      <c r="V3124" s="9">
        <f t="shared" si="292"/>
        <v>42678.932083333333</v>
      </c>
      <c r="W3124" s="10">
        <f t="shared" si="293"/>
        <v>42683.973750000005</v>
      </c>
    </row>
    <row r="3125" spans="1:23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>
        <f t="shared" si="288"/>
        <v>68.153599999999997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85192</v>
      </c>
      <c r="N3125">
        <v>348</v>
      </c>
      <c r="O3125">
        <f t="shared" si="289"/>
        <v>244.80459770114942</v>
      </c>
      <c r="P3125" t="b">
        <v>0</v>
      </c>
      <c r="Q3125" t="s">
        <v>8303</v>
      </c>
      <c r="R3125" t="str">
        <f t="shared" si="290"/>
        <v>theater</v>
      </c>
      <c r="S3125" t="str">
        <f t="shared" si="291"/>
        <v>spaces</v>
      </c>
      <c r="T3125">
        <v>1468108198</v>
      </c>
      <c r="U3125">
        <v>1465516198</v>
      </c>
      <c r="V3125" s="9">
        <f t="shared" si="292"/>
        <v>42530.993032407408</v>
      </c>
      <c r="W3125" s="10">
        <f t="shared" si="293"/>
        <v>42560.993032407408</v>
      </c>
    </row>
    <row r="3126" spans="1:23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>
        <f t="shared" si="288"/>
        <v>3.2499999999999999E-3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26</v>
      </c>
      <c r="N3126">
        <v>4</v>
      </c>
      <c r="O3126">
        <f t="shared" si="289"/>
        <v>6.5</v>
      </c>
      <c r="P3126" t="b">
        <v>0</v>
      </c>
      <c r="Q3126" t="s">
        <v>8303</v>
      </c>
      <c r="R3126" t="str">
        <f t="shared" si="290"/>
        <v>theater</v>
      </c>
      <c r="S3126" t="str">
        <f t="shared" si="291"/>
        <v>spaces</v>
      </c>
      <c r="T3126">
        <v>1422902601</v>
      </c>
      <c r="U3126">
        <v>1417718601</v>
      </c>
      <c r="V3126" s="9">
        <f t="shared" si="292"/>
        <v>41977.780104166668</v>
      </c>
      <c r="W3126" s="10">
        <f t="shared" si="293"/>
        <v>42037.780104166668</v>
      </c>
    </row>
    <row r="3127" spans="1:23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>
        <f t="shared" si="288"/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>
        <v>0</v>
      </c>
      <c r="O3127" t="e">
        <f t="shared" si="289"/>
        <v>#DIV/0!</v>
      </c>
      <c r="P3127" t="b">
        <v>0</v>
      </c>
      <c r="Q3127" t="s">
        <v>8303</v>
      </c>
      <c r="R3127" t="str">
        <f t="shared" si="290"/>
        <v>theater</v>
      </c>
      <c r="S3127" t="str">
        <f t="shared" si="291"/>
        <v>spaces</v>
      </c>
      <c r="T3127">
        <v>1452142672</v>
      </c>
      <c r="U3127">
        <v>1449550672</v>
      </c>
      <c r="V3127" s="9">
        <f t="shared" si="292"/>
        <v>42346.20685185185</v>
      </c>
      <c r="W3127" s="10">
        <f t="shared" si="293"/>
        <v>42376.20685185185</v>
      </c>
    </row>
    <row r="3128" spans="1:23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>
        <f t="shared" si="288"/>
        <v>4.16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1040</v>
      </c>
      <c r="N3128">
        <v>17</v>
      </c>
      <c r="O3128">
        <f t="shared" si="289"/>
        <v>61.176470588235297</v>
      </c>
      <c r="P3128" t="b">
        <v>0</v>
      </c>
      <c r="Q3128" t="s">
        <v>8303</v>
      </c>
      <c r="R3128" t="str">
        <f t="shared" si="290"/>
        <v>theater</v>
      </c>
      <c r="S3128" t="str">
        <f t="shared" si="291"/>
        <v>spaces</v>
      </c>
      <c r="T3128">
        <v>1459121162</v>
      </c>
      <c r="U3128">
        <v>1456532762</v>
      </c>
      <c r="V3128" s="9">
        <f t="shared" si="292"/>
        <v>42427.01807870371</v>
      </c>
      <c r="W3128" s="10">
        <f t="shared" si="293"/>
        <v>42456.976412037038</v>
      </c>
    </row>
    <row r="3129" spans="1:23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>
        <f t="shared" si="288"/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>
        <v>0</v>
      </c>
      <c r="O3129" t="e">
        <f t="shared" si="289"/>
        <v>#DIV/0!</v>
      </c>
      <c r="P3129" t="b">
        <v>0</v>
      </c>
      <c r="Q3129" t="s">
        <v>8303</v>
      </c>
      <c r="R3129" t="str">
        <f t="shared" si="290"/>
        <v>theater</v>
      </c>
      <c r="S3129" t="str">
        <f t="shared" si="291"/>
        <v>spaces</v>
      </c>
      <c r="T3129">
        <v>1425242029</v>
      </c>
      <c r="U3129">
        <v>1422650029</v>
      </c>
      <c r="V3129" s="9">
        <f t="shared" si="292"/>
        <v>42034.856817129628</v>
      </c>
      <c r="W3129" s="10">
        <f t="shared" si="293"/>
        <v>42064.856817129628</v>
      </c>
    </row>
    <row r="3130" spans="1:23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>
        <f t="shared" si="288"/>
        <v>108.60666666666667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16291</v>
      </c>
      <c r="N3130">
        <v>117</v>
      </c>
      <c r="O3130">
        <f t="shared" si="289"/>
        <v>139.23931623931625</v>
      </c>
      <c r="P3130" t="b">
        <v>0</v>
      </c>
      <c r="Q3130" t="s">
        <v>8271</v>
      </c>
      <c r="R3130" t="str">
        <f t="shared" si="290"/>
        <v>theater</v>
      </c>
      <c r="S3130" t="str">
        <f t="shared" si="291"/>
        <v>plays</v>
      </c>
      <c r="T3130">
        <v>1489690141</v>
      </c>
      <c r="U3130">
        <v>1487101741</v>
      </c>
      <c r="V3130" s="9">
        <f t="shared" si="292"/>
        <v>42780.825706018513</v>
      </c>
      <c r="W3130" s="10">
        <f t="shared" si="293"/>
        <v>42810.784039351856</v>
      </c>
    </row>
    <row r="3131" spans="1:23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>
        <f t="shared" si="288"/>
        <v>0.8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10</v>
      </c>
      <c r="N3131">
        <v>1</v>
      </c>
      <c r="O3131">
        <f t="shared" si="289"/>
        <v>10</v>
      </c>
      <c r="P3131" t="b">
        <v>0</v>
      </c>
      <c r="Q3131" t="s">
        <v>8271</v>
      </c>
      <c r="R3131" t="str">
        <f t="shared" si="290"/>
        <v>theater</v>
      </c>
      <c r="S3131" t="str">
        <f t="shared" si="291"/>
        <v>plays</v>
      </c>
      <c r="T3131">
        <v>1492542819</v>
      </c>
      <c r="U3131">
        <v>1489090419</v>
      </c>
      <c r="V3131" s="9">
        <f t="shared" si="292"/>
        <v>42803.842812499999</v>
      </c>
      <c r="W3131" s="10">
        <f t="shared" si="293"/>
        <v>42843.801145833335</v>
      </c>
    </row>
    <row r="3132" spans="1:23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>
        <f t="shared" si="288"/>
        <v>3.75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375</v>
      </c>
      <c r="N3132">
        <v>4</v>
      </c>
      <c r="O3132">
        <f t="shared" si="289"/>
        <v>93.75</v>
      </c>
      <c r="P3132" t="b">
        <v>0</v>
      </c>
      <c r="Q3132" t="s">
        <v>8271</v>
      </c>
      <c r="R3132" t="str">
        <f t="shared" si="290"/>
        <v>theater</v>
      </c>
      <c r="S3132" t="str">
        <f t="shared" si="291"/>
        <v>plays</v>
      </c>
      <c r="T3132">
        <v>1492145940</v>
      </c>
      <c r="U3132">
        <v>1489504916</v>
      </c>
      <c r="V3132" s="9">
        <f t="shared" si="292"/>
        <v>42808.640231481477</v>
      </c>
      <c r="W3132" s="10">
        <f t="shared" si="293"/>
        <v>42839.207638888889</v>
      </c>
    </row>
    <row r="3133" spans="1:23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>
        <f t="shared" si="288"/>
        <v>15.731707317073171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645</v>
      </c>
      <c r="N3133">
        <v>12</v>
      </c>
      <c r="O3133">
        <f t="shared" si="289"/>
        <v>53.75</v>
      </c>
      <c r="P3133" t="b">
        <v>0</v>
      </c>
      <c r="Q3133" t="s">
        <v>8271</v>
      </c>
      <c r="R3133" t="str">
        <f t="shared" si="290"/>
        <v>theater</v>
      </c>
      <c r="S3133" t="str">
        <f t="shared" si="291"/>
        <v>plays</v>
      </c>
      <c r="T3133">
        <v>1491656045</v>
      </c>
      <c r="U3133">
        <v>1489067645</v>
      </c>
      <c r="V3133" s="9">
        <f t="shared" si="292"/>
        <v>42803.579224537039</v>
      </c>
      <c r="W3133" s="10">
        <f t="shared" si="293"/>
        <v>42833.537557870368</v>
      </c>
    </row>
    <row r="3134" spans="1:23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>
        <f t="shared" si="288"/>
        <v>3.3333333333333333E-2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10</v>
      </c>
      <c r="N3134">
        <v>1</v>
      </c>
      <c r="O3134">
        <f t="shared" si="289"/>
        <v>10</v>
      </c>
      <c r="P3134" t="b">
        <v>0</v>
      </c>
      <c r="Q3134" t="s">
        <v>8271</v>
      </c>
      <c r="R3134" t="str">
        <f t="shared" si="290"/>
        <v>theater</v>
      </c>
      <c r="S3134" t="str">
        <f t="shared" si="291"/>
        <v>plays</v>
      </c>
      <c r="T3134">
        <v>1492759460</v>
      </c>
      <c r="U3134">
        <v>1487579060</v>
      </c>
      <c r="V3134" s="9">
        <f t="shared" si="292"/>
        <v>42786.350231481483</v>
      </c>
      <c r="W3134" s="10">
        <f t="shared" si="293"/>
        <v>42846.308564814812</v>
      </c>
    </row>
    <row r="3135" spans="1:23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>
        <f t="shared" si="288"/>
        <v>108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540</v>
      </c>
      <c r="N3135">
        <v>16</v>
      </c>
      <c r="O3135">
        <f t="shared" si="289"/>
        <v>33.75</v>
      </c>
      <c r="P3135" t="b">
        <v>0</v>
      </c>
      <c r="Q3135" t="s">
        <v>8271</v>
      </c>
      <c r="R3135" t="str">
        <f t="shared" si="290"/>
        <v>theater</v>
      </c>
      <c r="S3135" t="str">
        <f t="shared" si="291"/>
        <v>plays</v>
      </c>
      <c r="T3135">
        <v>1490358834</v>
      </c>
      <c r="U3135">
        <v>1487770434</v>
      </c>
      <c r="V3135" s="9">
        <f t="shared" si="292"/>
        <v>42788.565208333333</v>
      </c>
      <c r="W3135" s="10">
        <f t="shared" si="293"/>
        <v>42818.523541666669</v>
      </c>
    </row>
    <row r="3136" spans="1:23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>
        <f t="shared" si="288"/>
        <v>22.5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225</v>
      </c>
      <c r="N3136">
        <v>12</v>
      </c>
      <c r="O3136">
        <f t="shared" si="289"/>
        <v>18.75</v>
      </c>
      <c r="P3136" t="b">
        <v>0</v>
      </c>
      <c r="Q3136" t="s">
        <v>8271</v>
      </c>
      <c r="R3136" t="str">
        <f t="shared" si="290"/>
        <v>theater</v>
      </c>
      <c r="S3136" t="str">
        <f t="shared" si="291"/>
        <v>plays</v>
      </c>
      <c r="T3136">
        <v>1490631419</v>
      </c>
      <c r="U3136">
        <v>1488820619</v>
      </c>
      <c r="V3136" s="9">
        <f t="shared" si="292"/>
        <v>42800.720127314817</v>
      </c>
      <c r="W3136" s="10">
        <f t="shared" si="293"/>
        <v>42821.678460648152</v>
      </c>
    </row>
    <row r="3137" spans="1:23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>
        <f t="shared" si="288"/>
        <v>20.849420849420849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162</v>
      </c>
      <c r="N3137">
        <v>7</v>
      </c>
      <c r="O3137">
        <f t="shared" si="289"/>
        <v>23.142857142857142</v>
      </c>
      <c r="P3137" t="b">
        <v>0</v>
      </c>
      <c r="Q3137" t="s">
        <v>8271</v>
      </c>
      <c r="R3137" t="str">
        <f t="shared" si="290"/>
        <v>theater</v>
      </c>
      <c r="S3137" t="str">
        <f t="shared" si="291"/>
        <v>plays</v>
      </c>
      <c r="T3137">
        <v>1491277121</v>
      </c>
      <c r="U3137">
        <v>1489376321</v>
      </c>
      <c r="V3137" s="9">
        <f t="shared" si="292"/>
        <v>42807.151863425926</v>
      </c>
      <c r="W3137" s="10">
        <f t="shared" si="293"/>
        <v>42829.151863425926</v>
      </c>
    </row>
    <row r="3138" spans="1:23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>
        <f t="shared" si="288"/>
        <v>127.8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639</v>
      </c>
      <c r="N3138">
        <v>22</v>
      </c>
      <c r="O3138">
        <f t="shared" si="289"/>
        <v>29.045454545454547</v>
      </c>
      <c r="P3138" t="b">
        <v>0</v>
      </c>
      <c r="Q3138" t="s">
        <v>8271</v>
      </c>
      <c r="R3138" t="str">
        <f t="shared" si="290"/>
        <v>theater</v>
      </c>
      <c r="S3138" t="str">
        <f t="shared" si="291"/>
        <v>plays</v>
      </c>
      <c r="T3138">
        <v>1491001140</v>
      </c>
      <c r="U3138">
        <v>1487847954</v>
      </c>
      <c r="V3138" s="9">
        <f t="shared" si="292"/>
        <v>42789.462430555555</v>
      </c>
      <c r="W3138" s="10">
        <f t="shared" si="293"/>
        <v>42825.957638888889</v>
      </c>
    </row>
    <row r="3139" spans="1:23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>
        <f t="shared" ref="F3139:F3202" si="294">(E3139/D3139)*100</f>
        <v>3.3333333333333335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50</v>
      </c>
      <c r="N3139">
        <v>1</v>
      </c>
      <c r="O3139">
        <f t="shared" ref="O3139:O3202" si="295">M3139/N3139</f>
        <v>50</v>
      </c>
      <c r="P3139" t="b">
        <v>0</v>
      </c>
      <c r="Q3139" t="s">
        <v>8271</v>
      </c>
      <c r="R3139" t="str">
        <f t="shared" ref="R3139:R3202" si="296">LEFT(Q3139,SEARCH("/",Q3139,1)-1)</f>
        <v>theater</v>
      </c>
      <c r="S3139" t="str">
        <f t="shared" ref="S3139:S3202" si="297">RIGHT(Q3139,LEN(Q3139)-FIND("/",Q3139))</f>
        <v>plays</v>
      </c>
      <c r="T3139">
        <v>1493838720</v>
      </c>
      <c r="U3139">
        <v>1489439669</v>
      </c>
      <c r="V3139" s="9">
        <f t="shared" ref="V3139:V3202" si="298">(((U3139/60)/60)/24)+DATE(1970,1,1)</f>
        <v>42807.885057870371</v>
      </c>
      <c r="W3139" s="10">
        <f t="shared" ref="W3139:W3202" si="299">(((T3139/60)/60)/24)+DATE(1970,1,1)</f>
        <v>42858.8</v>
      </c>
    </row>
    <row r="3140" spans="1:23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>
        <f t="shared" si="294"/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>
        <v>0</v>
      </c>
      <c r="O3140" t="e">
        <f t="shared" si="295"/>
        <v>#DIV/0!</v>
      </c>
      <c r="P3140" t="b">
        <v>0</v>
      </c>
      <c r="Q3140" t="s">
        <v>8271</v>
      </c>
      <c r="R3140" t="str">
        <f t="shared" si="296"/>
        <v>theater</v>
      </c>
      <c r="S3140" t="str">
        <f t="shared" si="297"/>
        <v>plays</v>
      </c>
      <c r="T3140">
        <v>1491233407</v>
      </c>
      <c r="U3140">
        <v>1489591807</v>
      </c>
      <c r="V3140" s="9">
        <f t="shared" si="298"/>
        <v>42809.645914351851</v>
      </c>
      <c r="W3140" s="10">
        <f t="shared" si="299"/>
        <v>42828.645914351851</v>
      </c>
    </row>
    <row r="3141" spans="1:23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>
        <f t="shared" si="294"/>
        <v>5.4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2700</v>
      </c>
      <c r="N3141">
        <v>6</v>
      </c>
      <c r="O3141">
        <f t="shared" si="295"/>
        <v>450</v>
      </c>
      <c r="P3141" t="b">
        <v>0</v>
      </c>
      <c r="Q3141" t="s">
        <v>8271</v>
      </c>
      <c r="R3141" t="str">
        <f t="shared" si="296"/>
        <v>theater</v>
      </c>
      <c r="S3141" t="str">
        <f t="shared" si="297"/>
        <v>plays</v>
      </c>
      <c r="T3141">
        <v>1490416380</v>
      </c>
      <c r="U3141">
        <v>1487485760</v>
      </c>
      <c r="V3141" s="9">
        <f t="shared" si="298"/>
        <v>42785.270370370374</v>
      </c>
      <c r="W3141" s="10">
        <f t="shared" si="299"/>
        <v>42819.189583333333</v>
      </c>
    </row>
    <row r="3142" spans="1:23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>
        <f t="shared" si="294"/>
        <v>0.96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96</v>
      </c>
      <c r="N3142">
        <v>4</v>
      </c>
      <c r="O3142">
        <f t="shared" si="295"/>
        <v>24</v>
      </c>
      <c r="P3142" t="b">
        <v>0</v>
      </c>
      <c r="Q3142" t="s">
        <v>8271</v>
      </c>
      <c r="R3142" t="str">
        <f t="shared" si="296"/>
        <v>theater</v>
      </c>
      <c r="S3142" t="str">
        <f t="shared" si="297"/>
        <v>plays</v>
      </c>
      <c r="T3142">
        <v>1491581703</v>
      </c>
      <c r="U3142">
        <v>1488993303</v>
      </c>
      <c r="V3142" s="9">
        <f t="shared" si="298"/>
        <v>42802.718784722223</v>
      </c>
      <c r="W3142" s="10">
        <f t="shared" si="299"/>
        <v>42832.677118055552</v>
      </c>
    </row>
    <row r="3143" spans="1:23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>
        <f t="shared" si="294"/>
        <v>51.6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258</v>
      </c>
      <c r="N3143">
        <v>8</v>
      </c>
      <c r="O3143">
        <f t="shared" si="295"/>
        <v>32.25</v>
      </c>
      <c r="P3143" t="b">
        <v>0</v>
      </c>
      <c r="Q3143" t="s">
        <v>8271</v>
      </c>
      <c r="R3143" t="str">
        <f t="shared" si="296"/>
        <v>theater</v>
      </c>
      <c r="S3143" t="str">
        <f t="shared" si="297"/>
        <v>plays</v>
      </c>
      <c r="T3143">
        <v>1492372800</v>
      </c>
      <c r="U3143">
        <v>1488823488</v>
      </c>
      <c r="V3143" s="9">
        <f t="shared" si="298"/>
        <v>42800.753333333334</v>
      </c>
      <c r="W3143" s="10">
        <f t="shared" si="299"/>
        <v>42841.833333333328</v>
      </c>
    </row>
    <row r="3144" spans="1:23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>
        <f t="shared" si="294"/>
        <v>1.6363636363636365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45</v>
      </c>
      <c r="N3144">
        <v>3</v>
      </c>
      <c r="O3144">
        <f t="shared" si="295"/>
        <v>15</v>
      </c>
      <c r="P3144" t="b">
        <v>0</v>
      </c>
      <c r="Q3144" t="s">
        <v>8271</v>
      </c>
      <c r="R3144" t="str">
        <f t="shared" si="296"/>
        <v>theater</v>
      </c>
      <c r="S3144" t="str">
        <f t="shared" si="297"/>
        <v>plays</v>
      </c>
      <c r="T3144">
        <v>1489922339</v>
      </c>
      <c r="U3144">
        <v>1487333939</v>
      </c>
      <c r="V3144" s="9">
        <f t="shared" si="298"/>
        <v>42783.513182870374</v>
      </c>
      <c r="W3144" s="10">
        <f t="shared" si="299"/>
        <v>42813.471516203703</v>
      </c>
    </row>
    <row r="3145" spans="1:23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>
        <f t="shared" si="294"/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>
        <v>0</v>
      </c>
      <c r="O3145" t="e">
        <f t="shared" si="295"/>
        <v>#DIV/0!</v>
      </c>
      <c r="P3145" t="b">
        <v>0</v>
      </c>
      <c r="Q3145" t="s">
        <v>8271</v>
      </c>
      <c r="R3145" t="str">
        <f t="shared" si="296"/>
        <v>theater</v>
      </c>
      <c r="S3145" t="str">
        <f t="shared" si="297"/>
        <v>plays</v>
      </c>
      <c r="T3145">
        <v>1491726956</v>
      </c>
      <c r="U3145">
        <v>1489480556</v>
      </c>
      <c r="V3145" s="9">
        <f t="shared" si="298"/>
        <v>42808.358287037037</v>
      </c>
      <c r="W3145" s="10">
        <f t="shared" si="299"/>
        <v>42834.358287037037</v>
      </c>
    </row>
    <row r="3146" spans="1:23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>
        <f t="shared" si="294"/>
        <v>75.400000000000006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7540</v>
      </c>
      <c r="N3146">
        <v>30</v>
      </c>
      <c r="O3146">
        <f t="shared" si="295"/>
        <v>251.33333333333334</v>
      </c>
      <c r="P3146" t="b">
        <v>0</v>
      </c>
      <c r="Q3146" t="s">
        <v>8271</v>
      </c>
      <c r="R3146" t="str">
        <f t="shared" si="296"/>
        <v>theater</v>
      </c>
      <c r="S3146" t="str">
        <f t="shared" si="297"/>
        <v>plays</v>
      </c>
      <c r="T3146">
        <v>1489903200</v>
      </c>
      <c r="U3146">
        <v>1488459307</v>
      </c>
      <c r="V3146" s="9">
        <f t="shared" si="298"/>
        <v>42796.538275462968</v>
      </c>
      <c r="W3146" s="10">
        <f t="shared" si="299"/>
        <v>42813.25</v>
      </c>
    </row>
    <row r="3147" spans="1:23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>
        <f t="shared" si="294"/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>
        <v>0</v>
      </c>
      <c r="O3147" t="e">
        <f t="shared" si="295"/>
        <v>#DIV/0!</v>
      </c>
      <c r="P3147" t="b">
        <v>0</v>
      </c>
      <c r="Q3147" t="s">
        <v>8271</v>
      </c>
      <c r="R3147" t="str">
        <f t="shared" si="296"/>
        <v>theater</v>
      </c>
      <c r="S3147" t="str">
        <f t="shared" si="297"/>
        <v>plays</v>
      </c>
      <c r="T3147">
        <v>1490659134</v>
      </c>
      <c r="U3147">
        <v>1485478734</v>
      </c>
      <c r="V3147" s="9">
        <f t="shared" si="298"/>
        <v>42762.040902777779</v>
      </c>
      <c r="W3147" s="10">
        <f t="shared" si="299"/>
        <v>42821.999236111107</v>
      </c>
    </row>
    <row r="3148" spans="1:23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>
        <f t="shared" si="294"/>
        <v>10.5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5250</v>
      </c>
      <c r="N3148">
        <v>12</v>
      </c>
      <c r="O3148">
        <f t="shared" si="295"/>
        <v>437.5</v>
      </c>
      <c r="P3148" t="b">
        <v>0</v>
      </c>
      <c r="Q3148" t="s">
        <v>8271</v>
      </c>
      <c r="R3148" t="str">
        <f t="shared" si="296"/>
        <v>theater</v>
      </c>
      <c r="S3148" t="str">
        <f t="shared" si="297"/>
        <v>plays</v>
      </c>
      <c r="T3148">
        <v>1492356166</v>
      </c>
      <c r="U3148">
        <v>1488471766</v>
      </c>
      <c r="V3148" s="9">
        <f t="shared" si="298"/>
        <v>42796.682476851856</v>
      </c>
      <c r="W3148" s="10">
        <f t="shared" si="299"/>
        <v>42841.640810185185</v>
      </c>
    </row>
    <row r="3149" spans="1:23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>
        <f t="shared" si="294"/>
        <v>117.52499999999999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23505</v>
      </c>
      <c r="N3149">
        <v>213</v>
      </c>
      <c r="O3149">
        <f t="shared" si="295"/>
        <v>110.35211267605634</v>
      </c>
      <c r="P3149" t="b">
        <v>1</v>
      </c>
      <c r="Q3149" t="s">
        <v>8271</v>
      </c>
      <c r="R3149" t="str">
        <f t="shared" si="296"/>
        <v>theater</v>
      </c>
      <c r="S3149" t="str">
        <f t="shared" si="297"/>
        <v>plays</v>
      </c>
      <c r="T3149">
        <v>1415319355</v>
      </c>
      <c r="U3149">
        <v>1411859755</v>
      </c>
      <c r="V3149" s="9">
        <f t="shared" si="298"/>
        <v>41909.969386574077</v>
      </c>
      <c r="W3149" s="10">
        <f t="shared" si="299"/>
        <v>41950.011053240742</v>
      </c>
    </row>
    <row r="3150" spans="1:23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>
        <f t="shared" si="294"/>
        <v>131.16666666666669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2361</v>
      </c>
      <c r="N3150">
        <v>57</v>
      </c>
      <c r="O3150">
        <f t="shared" si="295"/>
        <v>41.421052631578945</v>
      </c>
      <c r="P3150" t="b">
        <v>1</v>
      </c>
      <c r="Q3150" t="s">
        <v>8271</v>
      </c>
      <c r="R3150" t="str">
        <f t="shared" si="296"/>
        <v>theater</v>
      </c>
      <c r="S3150" t="str">
        <f t="shared" si="297"/>
        <v>plays</v>
      </c>
      <c r="T3150">
        <v>1412136000</v>
      </c>
      <c r="U3150">
        <v>1410278284</v>
      </c>
      <c r="V3150" s="9">
        <f t="shared" si="298"/>
        <v>41891.665324074071</v>
      </c>
      <c r="W3150" s="10">
        <f t="shared" si="299"/>
        <v>41913.166666666664</v>
      </c>
    </row>
    <row r="3151" spans="1:23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>
        <f t="shared" si="294"/>
        <v>104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1300</v>
      </c>
      <c r="N3151">
        <v>25</v>
      </c>
      <c r="O3151">
        <f t="shared" si="295"/>
        <v>52</v>
      </c>
      <c r="P3151" t="b">
        <v>1</v>
      </c>
      <c r="Q3151" t="s">
        <v>8271</v>
      </c>
      <c r="R3151" t="str">
        <f t="shared" si="296"/>
        <v>theater</v>
      </c>
      <c r="S3151" t="str">
        <f t="shared" si="297"/>
        <v>plays</v>
      </c>
      <c r="T3151">
        <v>1354845600</v>
      </c>
      <c r="U3151">
        <v>1352766300</v>
      </c>
      <c r="V3151" s="9">
        <f t="shared" si="298"/>
        <v>41226.017361111109</v>
      </c>
      <c r="W3151" s="10">
        <f t="shared" si="299"/>
        <v>41250.083333333336</v>
      </c>
    </row>
    <row r="3152" spans="1:23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>
        <f t="shared" si="294"/>
        <v>101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3535</v>
      </c>
      <c r="N3152">
        <v>104</v>
      </c>
      <c r="O3152">
        <f t="shared" si="295"/>
        <v>33.990384615384613</v>
      </c>
      <c r="P3152" t="b">
        <v>1</v>
      </c>
      <c r="Q3152" t="s">
        <v>8271</v>
      </c>
      <c r="R3152" t="str">
        <f t="shared" si="296"/>
        <v>theater</v>
      </c>
      <c r="S3152" t="str">
        <f t="shared" si="297"/>
        <v>plays</v>
      </c>
      <c r="T3152">
        <v>1295928000</v>
      </c>
      <c r="U3152">
        <v>1288160403</v>
      </c>
      <c r="V3152" s="9">
        <f t="shared" si="298"/>
        <v>40478.263923611114</v>
      </c>
      <c r="W3152" s="10">
        <f t="shared" si="299"/>
        <v>40568.166666666664</v>
      </c>
    </row>
    <row r="3153" spans="1:23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>
        <f t="shared" si="294"/>
        <v>100.4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3514</v>
      </c>
      <c r="N3153">
        <v>34</v>
      </c>
      <c r="O3153">
        <f t="shared" si="295"/>
        <v>103.35294117647059</v>
      </c>
      <c r="P3153" t="b">
        <v>1</v>
      </c>
      <c r="Q3153" t="s">
        <v>8271</v>
      </c>
      <c r="R3153" t="str">
        <f t="shared" si="296"/>
        <v>theater</v>
      </c>
      <c r="S3153" t="str">
        <f t="shared" si="297"/>
        <v>plays</v>
      </c>
      <c r="T3153">
        <v>1410379774</v>
      </c>
      <c r="U3153">
        <v>1407787774</v>
      </c>
      <c r="V3153" s="9">
        <f t="shared" si="298"/>
        <v>41862.83997685185</v>
      </c>
      <c r="W3153" s="10">
        <f t="shared" si="299"/>
        <v>41892.83997685185</v>
      </c>
    </row>
    <row r="3154" spans="1:23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>
        <f t="shared" si="294"/>
        <v>105.95454545454545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2331</v>
      </c>
      <c r="N3154">
        <v>67</v>
      </c>
      <c r="O3154">
        <f t="shared" si="295"/>
        <v>34.791044776119406</v>
      </c>
      <c r="P3154" t="b">
        <v>1</v>
      </c>
      <c r="Q3154" t="s">
        <v>8271</v>
      </c>
      <c r="R3154" t="str">
        <f t="shared" si="296"/>
        <v>theater</v>
      </c>
      <c r="S3154" t="str">
        <f t="shared" si="297"/>
        <v>plays</v>
      </c>
      <c r="T3154">
        <v>1383425367</v>
      </c>
      <c r="U3154">
        <v>1380833367</v>
      </c>
      <c r="V3154" s="9">
        <f t="shared" si="298"/>
        <v>41550.867673611108</v>
      </c>
      <c r="W3154" s="10">
        <f t="shared" si="299"/>
        <v>41580.867673611108</v>
      </c>
    </row>
    <row r="3155" spans="1:23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>
        <f t="shared" si="294"/>
        <v>335.58333333333337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10067.5</v>
      </c>
      <c r="N3155">
        <v>241</v>
      </c>
      <c r="O3155">
        <f t="shared" si="295"/>
        <v>41.773858921161825</v>
      </c>
      <c r="P3155" t="b">
        <v>1</v>
      </c>
      <c r="Q3155" t="s">
        <v>8271</v>
      </c>
      <c r="R3155" t="str">
        <f t="shared" si="296"/>
        <v>theater</v>
      </c>
      <c r="S3155" t="str">
        <f t="shared" si="297"/>
        <v>plays</v>
      </c>
      <c r="T3155">
        <v>1304225940</v>
      </c>
      <c r="U3155">
        <v>1301542937</v>
      </c>
      <c r="V3155" s="9">
        <f t="shared" si="298"/>
        <v>40633.154363425929</v>
      </c>
      <c r="W3155" s="10">
        <f t="shared" si="299"/>
        <v>40664.207638888889</v>
      </c>
    </row>
    <row r="3156" spans="1:23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>
        <f t="shared" si="294"/>
        <v>112.92857142857142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7905</v>
      </c>
      <c r="N3156">
        <v>123</v>
      </c>
      <c r="O3156">
        <f t="shared" si="295"/>
        <v>64.268292682926827</v>
      </c>
      <c r="P3156" t="b">
        <v>1</v>
      </c>
      <c r="Q3156" t="s">
        <v>8271</v>
      </c>
      <c r="R3156" t="str">
        <f t="shared" si="296"/>
        <v>theater</v>
      </c>
      <c r="S3156" t="str">
        <f t="shared" si="297"/>
        <v>plays</v>
      </c>
      <c r="T3156">
        <v>1333310458</v>
      </c>
      <c r="U3156">
        <v>1330722058</v>
      </c>
      <c r="V3156" s="9">
        <f t="shared" si="298"/>
        <v>40970.875671296293</v>
      </c>
      <c r="W3156" s="10">
        <f t="shared" si="299"/>
        <v>41000.834004629629</v>
      </c>
    </row>
    <row r="3157" spans="1:23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>
        <f t="shared" si="294"/>
        <v>188.50460000000001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9425.23</v>
      </c>
      <c r="N3157">
        <v>302</v>
      </c>
      <c r="O3157">
        <f t="shared" si="295"/>
        <v>31.209370860927152</v>
      </c>
      <c r="P3157" t="b">
        <v>1</v>
      </c>
      <c r="Q3157" t="s">
        <v>8271</v>
      </c>
      <c r="R3157" t="str">
        <f t="shared" si="296"/>
        <v>theater</v>
      </c>
      <c r="S3157" t="str">
        <f t="shared" si="297"/>
        <v>plays</v>
      </c>
      <c r="T3157">
        <v>1356004725</v>
      </c>
      <c r="U3157">
        <v>1353412725</v>
      </c>
      <c r="V3157" s="9">
        <f t="shared" si="298"/>
        <v>41233.499131944445</v>
      </c>
      <c r="W3157" s="10">
        <f t="shared" si="299"/>
        <v>41263.499131944445</v>
      </c>
    </row>
    <row r="3158" spans="1:23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>
        <f t="shared" si="294"/>
        <v>101.81818181818181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5600</v>
      </c>
      <c r="N3158">
        <v>89</v>
      </c>
      <c r="O3158">
        <f t="shared" si="295"/>
        <v>62.921348314606739</v>
      </c>
      <c r="P3158" t="b">
        <v>1</v>
      </c>
      <c r="Q3158" t="s">
        <v>8271</v>
      </c>
      <c r="R3158" t="str">
        <f t="shared" si="296"/>
        <v>theater</v>
      </c>
      <c r="S3158" t="str">
        <f t="shared" si="297"/>
        <v>plays</v>
      </c>
      <c r="T3158">
        <v>1338591144</v>
      </c>
      <c r="U3158">
        <v>1335567144</v>
      </c>
      <c r="V3158" s="9">
        <f t="shared" si="298"/>
        <v>41026.953055555554</v>
      </c>
      <c r="W3158" s="10">
        <f t="shared" si="299"/>
        <v>41061.953055555554</v>
      </c>
    </row>
    <row r="3159" spans="1:23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>
        <f t="shared" si="294"/>
        <v>101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4040</v>
      </c>
      <c r="N3159">
        <v>41</v>
      </c>
      <c r="O3159">
        <f t="shared" si="295"/>
        <v>98.536585365853654</v>
      </c>
      <c r="P3159" t="b">
        <v>1</v>
      </c>
      <c r="Q3159" t="s">
        <v>8271</v>
      </c>
      <c r="R3159" t="str">
        <f t="shared" si="296"/>
        <v>theater</v>
      </c>
      <c r="S3159" t="str">
        <f t="shared" si="297"/>
        <v>plays</v>
      </c>
      <c r="T3159">
        <v>1405746000</v>
      </c>
      <c r="U3159">
        <v>1404932105</v>
      </c>
      <c r="V3159" s="9">
        <f t="shared" si="298"/>
        <v>41829.788252314815</v>
      </c>
      <c r="W3159" s="10">
        <f t="shared" si="299"/>
        <v>41839.208333333336</v>
      </c>
    </row>
    <row r="3160" spans="1:23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>
        <f t="shared" si="294"/>
        <v>113.99999999999999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5700</v>
      </c>
      <c r="N3160">
        <v>69</v>
      </c>
      <c r="O3160">
        <f t="shared" si="295"/>
        <v>82.608695652173907</v>
      </c>
      <c r="P3160" t="b">
        <v>1</v>
      </c>
      <c r="Q3160" t="s">
        <v>8271</v>
      </c>
      <c r="R3160" t="str">
        <f t="shared" si="296"/>
        <v>theater</v>
      </c>
      <c r="S3160" t="str">
        <f t="shared" si="297"/>
        <v>plays</v>
      </c>
      <c r="T3160">
        <v>1374523752</v>
      </c>
      <c r="U3160">
        <v>1371931752</v>
      </c>
      <c r="V3160" s="9">
        <f t="shared" si="298"/>
        <v>41447.839722222219</v>
      </c>
      <c r="W3160" s="10">
        <f t="shared" si="299"/>
        <v>41477.839722222219</v>
      </c>
    </row>
    <row r="3161" spans="1:23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>
        <f t="shared" si="294"/>
        <v>133.48133333333334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2002.22</v>
      </c>
      <c r="N3161">
        <v>52</v>
      </c>
      <c r="O3161">
        <f t="shared" si="295"/>
        <v>38.504230769230773</v>
      </c>
      <c r="P3161" t="b">
        <v>1</v>
      </c>
      <c r="Q3161" t="s">
        <v>8271</v>
      </c>
      <c r="R3161" t="str">
        <f t="shared" si="296"/>
        <v>theater</v>
      </c>
      <c r="S3161" t="str">
        <f t="shared" si="297"/>
        <v>plays</v>
      </c>
      <c r="T3161">
        <v>1326927600</v>
      </c>
      <c r="U3161">
        <v>1323221761</v>
      </c>
      <c r="V3161" s="9">
        <f t="shared" si="298"/>
        <v>40884.066678240742</v>
      </c>
      <c r="W3161" s="10">
        <f t="shared" si="299"/>
        <v>40926.958333333336</v>
      </c>
    </row>
    <row r="3162" spans="1:23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>
        <f t="shared" si="294"/>
        <v>101.53333333333335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4569</v>
      </c>
      <c r="N3162">
        <v>57</v>
      </c>
      <c r="O3162">
        <f t="shared" si="295"/>
        <v>80.15789473684211</v>
      </c>
      <c r="P3162" t="b">
        <v>1</v>
      </c>
      <c r="Q3162" t="s">
        <v>8271</v>
      </c>
      <c r="R3162" t="str">
        <f t="shared" si="296"/>
        <v>theater</v>
      </c>
      <c r="S3162" t="str">
        <f t="shared" si="297"/>
        <v>plays</v>
      </c>
      <c r="T3162">
        <v>1407905940</v>
      </c>
      <c r="U3162">
        <v>1405923687</v>
      </c>
      <c r="V3162" s="9">
        <f t="shared" si="298"/>
        <v>41841.26489583333</v>
      </c>
      <c r="W3162" s="10">
        <f t="shared" si="299"/>
        <v>41864.207638888889</v>
      </c>
    </row>
    <row r="3163" spans="1:23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>
        <f t="shared" si="294"/>
        <v>105.1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2102</v>
      </c>
      <c r="N3163">
        <v>74</v>
      </c>
      <c r="O3163">
        <f t="shared" si="295"/>
        <v>28.405405405405407</v>
      </c>
      <c r="P3163" t="b">
        <v>1</v>
      </c>
      <c r="Q3163" t="s">
        <v>8271</v>
      </c>
      <c r="R3163" t="str">
        <f t="shared" si="296"/>
        <v>theater</v>
      </c>
      <c r="S3163" t="str">
        <f t="shared" si="297"/>
        <v>plays</v>
      </c>
      <c r="T3163">
        <v>1413377522</v>
      </c>
      <c r="U3163">
        <v>1410785522</v>
      </c>
      <c r="V3163" s="9">
        <f t="shared" si="298"/>
        <v>41897.536134259259</v>
      </c>
      <c r="W3163" s="10">
        <f t="shared" si="299"/>
        <v>41927.536134259259</v>
      </c>
    </row>
    <row r="3164" spans="1:23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>
        <f t="shared" si="294"/>
        <v>127.15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5086</v>
      </c>
      <c r="N3164">
        <v>63</v>
      </c>
      <c r="O3164">
        <f t="shared" si="295"/>
        <v>80.730158730158735</v>
      </c>
      <c r="P3164" t="b">
        <v>1</v>
      </c>
      <c r="Q3164" t="s">
        <v>8271</v>
      </c>
      <c r="R3164" t="str">
        <f t="shared" si="296"/>
        <v>theater</v>
      </c>
      <c r="S3164" t="str">
        <f t="shared" si="297"/>
        <v>plays</v>
      </c>
      <c r="T3164">
        <v>1404698400</v>
      </c>
      <c r="U3164">
        <v>1402331262</v>
      </c>
      <c r="V3164" s="9">
        <f t="shared" si="298"/>
        <v>41799.685902777775</v>
      </c>
      <c r="W3164" s="10">
        <f t="shared" si="299"/>
        <v>41827.083333333336</v>
      </c>
    </row>
    <row r="3165" spans="1:23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>
        <f t="shared" si="294"/>
        <v>111.15384615384616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14450</v>
      </c>
      <c r="N3165">
        <v>72</v>
      </c>
      <c r="O3165">
        <f t="shared" si="295"/>
        <v>200.69444444444446</v>
      </c>
      <c r="P3165" t="b">
        <v>1</v>
      </c>
      <c r="Q3165" t="s">
        <v>8271</v>
      </c>
      <c r="R3165" t="str">
        <f t="shared" si="296"/>
        <v>theater</v>
      </c>
      <c r="S3165" t="str">
        <f t="shared" si="297"/>
        <v>plays</v>
      </c>
      <c r="T3165">
        <v>1402855525</v>
      </c>
      <c r="U3165">
        <v>1400263525</v>
      </c>
      <c r="V3165" s="9">
        <f t="shared" si="298"/>
        <v>41775.753761574073</v>
      </c>
      <c r="W3165" s="10">
        <f t="shared" si="299"/>
        <v>41805.753761574073</v>
      </c>
    </row>
    <row r="3166" spans="1:23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>
        <f t="shared" si="294"/>
        <v>106.76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2669</v>
      </c>
      <c r="N3166">
        <v>71</v>
      </c>
      <c r="O3166">
        <f t="shared" si="295"/>
        <v>37.591549295774648</v>
      </c>
      <c r="P3166" t="b">
        <v>1</v>
      </c>
      <c r="Q3166" t="s">
        <v>8271</v>
      </c>
      <c r="R3166" t="str">
        <f t="shared" si="296"/>
        <v>theater</v>
      </c>
      <c r="S3166" t="str">
        <f t="shared" si="297"/>
        <v>plays</v>
      </c>
      <c r="T3166">
        <v>1402341615</v>
      </c>
      <c r="U3166">
        <v>1399490415</v>
      </c>
      <c r="V3166" s="9">
        <f t="shared" si="298"/>
        <v>41766.80572916667</v>
      </c>
      <c r="W3166" s="10">
        <f t="shared" si="299"/>
        <v>41799.80572916667</v>
      </c>
    </row>
    <row r="3167" spans="1:23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>
        <f t="shared" si="294"/>
        <v>162.66666666666666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1220</v>
      </c>
      <c r="N3167">
        <v>21</v>
      </c>
      <c r="O3167">
        <f t="shared" si="295"/>
        <v>58.095238095238095</v>
      </c>
      <c r="P3167" t="b">
        <v>1</v>
      </c>
      <c r="Q3167" t="s">
        <v>8271</v>
      </c>
      <c r="R3167" t="str">
        <f t="shared" si="296"/>
        <v>theater</v>
      </c>
      <c r="S3167" t="str">
        <f t="shared" si="297"/>
        <v>plays</v>
      </c>
      <c r="T3167">
        <v>1304395140</v>
      </c>
      <c r="U3167">
        <v>1302493760</v>
      </c>
      <c r="V3167" s="9">
        <f t="shared" si="298"/>
        <v>40644.159259259257</v>
      </c>
      <c r="W3167" s="10">
        <f t="shared" si="299"/>
        <v>40666.165972222225</v>
      </c>
    </row>
    <row r="3168" spans="1:23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>
        <f t="shared" si="294"/>
        <v>160.22808571428573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56079.83</v>
      </c>
      <c r="N3168">
        <v>930</v>
      </c>
      <c r="O3168">
        <f t="shared" si="295"/>
        <v>60.300892473118282</v>
      </c>
      <c r="P3168" t="b">
        <v>1</v>
      </c>
      <c r="Q3168" t="s">
        <v>8271</v>
      </c>
      <c r="R3168" t="str">
        <f t="shared" si="296"/>
        <v>theater</v>
      </c>
      <c r="S3168" t="str">
        <f t="shared" si="297"/>
        <v>plays</v>
      </c>
      <c r="T3168">
        <v>1416988740</v>
      </c>
      <c r="U3168">
        <v>1414514153</v>
      </c>
      <c r="V3168" s="9">
        <f t="shared" si="298"/>
        <v>41940.69158564815</v>
      </c>
      <c r="W3168" s="10">
        <f t="shared" si="299"/>
        <v>41969.332638888889</v>
      </c>
    </row>
    <row r="3169" spans="1:23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>
        <f t="shared" si="294"/>
        <v>116.16666666666666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3485</v>
      </c>
      <c r="N3169">
        <v>55</v>
      </c>
      <c r="O3169">
        <f t="shared" si="295"/>
        <v>63.363636363636367</v>
      </c>
      <c r="P3169" t="b">
        <v>1</v>
      </c>
      <c r="Q3169" t="s">
        <v>8271</v>
      </c>
      <c r="R3169" t="str">
        <f t="shared" si="296"/>
        <v>theater</v>
      </c>
      <c r="S3169" t="str">
        <f t="shared" si="297"/>
        <v>plays</v>
      </c>
      <c r="T3169">
        <v>1406952781</v>
      </c>
      <c r="U3169">
        <v>1405743181</v>
      </c>
      <c r="V3169" s="9">
        <f t="shared" si="298"/>
        <v>41839.175706018519</v>
      </c>
      <c r="W3169" s="10">
        <f t="shared" si="299"/>
        <v>41853.175706018519</v>
      </c>
    </row>
    <row r="3170" spans="1:23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>
        <f t="shared" si="294"/>
        <v>124.2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3105</v>
      </c>
      <c r="N3170">
        <v>61</v>
      </c>
      <c r="O3170">
        <f t="shared" si="295"/>
        <v>50.901639344262293</v>
      </c>
      <c r="P3170" t="b">
        <v>1</v>
      </c>
      <c r="Q3170" t="s">
        <v>8271</v>
      </c>
      <c r="R3170" t="str">
        <f t="shared" si="296"/>
        <v>theater</v>
      </c>
      <c r="S3170" t="str">
        <f t="shared" si="297"/>
        <v>plays</v>
      </c>
      <c r="T3170">
        <v>1402696800</v>
      </c>
      <c r="U3170">
        <v>1399948353</v>
      </c>
      <c r="V3170" s="9">
        <f t="shared" si="298"/>
        <v>41772.105937500004</v>
      </c>
      <c r="W3170" s="10">
        <f t="shared" si="299"/>
        <v>41803.916666666664</v>
      </c>
    </row>
    <row r="3171" spans="1:23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>
        <f t="shared" si="294"/>
        <v>103.01249999999999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8241</v>
      </c>
      <c r="N3171">
        <v>82</v>
      </c>
      <c r="O3171">
        <f t="shared" si="295"/>
        <v>100.5</v>
      </c>
      <c r="P3171" t="b">
        <v>1</v>
      </c>
      <c r="Q3171" t="s">
        <v>8271</v>
      </c>
      <c r="R3171" t="str">
        <f t="shared" si="296"/>
        <v>theater</v>
      </c>
      <c r="S3171" t="str">
        <f t="shared" si="297"/>
        <v>plays</v>
      </c>
      <c r="T3171">
        <v>1386910740</v>
      </c>
      <c r="U3171">
        <v>1384364561</v>
      </c>
      <c r="V3171" s="9">
        <f t="shared" si="298"/>
        <v>41591.737974537034</v>
      </c>
      <c r="W3171" s="10">
        <f t="shared" si="299"/>
        <v>41621.207638888889</v>
      </c>
    </row>
    <row r="3172" spans="1:23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>
        <f t="shared" si="294"/>
        <v>112.25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2245</v>
      </c>
      <c r="N3172">
        <v>71</v>
      </c>
      <c r="O3172">
        <f t="shared" si="295"/>
        <v>31.619718309859156</v>
      </c>
      <c r="P3172" t="b">
        <v>1</v>
      </c>
      <c r="Q3172" t="s">
        <v>8271</v>
      </c>
      <c r="R3172" t="str">
        <f t="shared" si="296"/>
        <v>theater</v>
      </c>
      <c r="S3172" t="str">
        <f t="shared" si="297"/>
        <v>plays</v>
      </c>
      <c r="T3172">
        <v>1404273600</v>
      </c>
      <c r="U3172">
        <v>1401414944</v>
      </c>
      <c r="V3172" s="9">
        <f t="shared" si="298"/>
        <v>41789.080370370371</v>
      </c>
      <c r="W3172" s="10">
        <f t="shared" si="299"/>
        <v>41822.166666666664</v>
      </c>
    </row>
    <row r="3173" spans="1:23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>
        <f t="shared" si="294"/>
        <v>108.8142857142857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7617</v>
      </c>
      <c r="N3173">
        <v>117</v>
      </c>
      <c r="O3173">
        <f t="shared" si="295"/>
        <v>65.102564102564102</v>
      </c>
      <c r="P3173" t="b">
        <v>1</v>
      </c>
      <c r="Q3173" t="s">
        <v>8271</v>
      </c>
      <c r="R3173" t="str">
        <f t="shared" si="296"/>
        <v>theater</v>
      </c>
      <c r="S3173" t="str">
        <f t="shared" si="297"/>
        <v>plays</v>
      </c>
      <c r="T3173">
        <v>1462545358</v>
      </c>
      <c r="U3173">
        <v>1459953358</v>
      </c>
      <c r="V3173" s="9">
        <f t="shared" si="298"/>
        <v>42466.608310185184</v>
      </c>
      <c r="W3173" s="10">
        <f t="shared" si="299"/>
        <v>42496.608310185184</v>
      </c>
    </row>
    <row r="3174" spans="1:23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>
        <f t="shared" si="294"/>
        <v>114.99999999999999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2300</v>
      </c>
      <c r="N3174">
        <v>29</v>
      </c>
      <c r="O3174">
        <f t="shared" si="295"/>
        <v>79.310344827586206</v>
      </c>
      <c r="P3174" t="b">
        <v>1</v>
      </c>
      <c r="Q3174" t="s">
        <v>8271</v>
      </c>
      <c r="R3174" t="str">
        <f t="shared" si="296"/>
        <v>theater</v>
      </c>
      <c r="S3174" t="str">
        <f t="shared" si="297"/>
        <v>plays</v>
      </c>
      <c r="T3174">
        <v>1329240668</v>
      </c>
      <c r="U3174">
        <v>1326648668</v>
      </c>
      <c r="V3174" s="9">
        <f t="shared" si="298"/>
        <v>40923.729953703703</v>
      </c>
      <c r="W3174" s="10">
        <f t="shared" si="299"/>
        <v>40953.729953703703</v>
      </c>
    </row>
    <row r="3175" spans="1:23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>
        <f t="shared" si="294"/>
        <v>103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10300</v>
      </c>
      <c r="N3175">
        <v>74</v>
      </c>
      <c r="O3175">
        <f t="shared" si="295"/>
        <v>139.18918918918919</v>
      </c>
      <c r="P3175" t="b">
        <v>1</v>
      </c>
      <c r="Q3175" t="s">
        <v>8271</v>
      </c>
      <c r="R3175" t="str">
        <f t="shared" si="296"/>
        <v>theater</v>
      </c>
      <c r="S3175" t="str">
        <f t="shared" si="297"/>
        <v>plays</v>
      </c>
      <c r="T3175">
        <v>1411765492</v>
      </c>
      <c r="U3175">
        <v>1409173492</v>
      </c>
      <c r="V3175" s="9">
        <f t="shared" si="298"/>
        <v>41878.878379629627</v>
      </c>
      <c r="W3175" s="10">
        <f t="shared" si="299"/>
        <v>41908.878379629627</v>
      </c>
    </row>
    <row r="3176" spans="1:23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>
        <f t="shared" si="294"/>
        <v>101.13333333333334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3034</v>
      </c>
      <c r="N3176">
        <v>23</v>
      </c>
      <c r="O3176">
        <f t="shared" si="295"/>
        <v>131.91304347826087</v>
      </c>
      <c r="P3176" t="b">
        <v>1</v>
      </c>
      <c r="Q3176" t="s">
        <v>8271</v>
      </c>
      <c r="R3176" t="str">
        <f t="shared" si="296"/>
        <v>theater</v>
      </c>
      <c r="S3176" t="str">
        <f t="shared" si="297"/>
        <v>plays</v>
      </c>
      <c r="T3176">
        <v>1408999508</v>
      </c>
      <c r="U3176">
        <v>1407789908</v>
      </c>
      <c r="V3176" s="9">
        <f t="shared" si="298"/>
        <v>41862.864675925928</v>
      </c>
      <c r="W3176" s="10">
        <f t="shared" si="299"/>
        <v>41876.864675925928</v>
      </c>
    </row>
    <row r="3177" spans="1:23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>
        <f t="shared" si="294"/>
        <v>109.55999999999999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5478</v>
      </c>
      <c r="N3177">
        <v>60</v>
      </c>
      <c r="O3177">
        <f t="shared" si="295"/>
        <v>91.3</v>
      </c>
      <c r="P3177" t="b">
        <v>1</v>
      </c>
      <c r="Q3177" t="s">
        <v>8271</v>
      </c>
      <c r="R3177" t="str">
        <f t="shared" si="296"/>
        <v>theater</v>
      </c>
      <c r="S3177" t="str">
        <f t="shared" si="297"/>
        <v>plays</v>
      </c>
      <c r="T3177">
        <v>1297977427</v>
      </c>
      <c r="U3177">
        <v>1292793427</v>
      </c>
      <c r="V3177" s="9">
        <f t="shared" si="298"/>
        <v>40531.886886574073</v>
      </c>
      <c r="W3177" s="10">
        <f t="shared" si="299"/>
        <v>40591.886886574073</v>
      </c>
    </row>
    <row r="3178" spans="1:23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>
        <f t="shared" si="294"/>
        <v>114.8421052631579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2182</v>
      </c>
      <c r="N3178">
        <v>55</v>
      </c>
      <c r="O3178">
        <f t="shared" si="295"/>
        <v>39.672727272727272</v>
      </c>
      <c r="P3178" t="b">
        <v>1</v>
      </c>
      <c r="Q3178" t="s">
        <v>8271</v>
      </c>
      <c r="R3178" t="str">
        <f t="shared" si="296"/>
        <v>theater</v>
      </c>
      <c r="S3178" t="str">
        <f t="shared" si="297"/>
        <v>plays</v>
      </c>
      <c r="T3178">
        <v>1376838000</v>
      </c>
      <c r="U3178">
        <v>1374531631</v>
      </c>
      <c r="V3178" s="9">
        <f t="shared" si="298"/>
        <v>41477.930914351848</v>
      </c>
      <c r="W3178" s="10">
        <f t="shared" si="299"/>
        <v>41504.625</v>
      </c>
    </row>
    <row r="3179" spans="1:23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>
        <f t="shared" si="294"/>
        <v>117.39999999999999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2935</v>
      </c>
      <c r="N3179">
        <v>51</v>
      </c>
      <c r="O3179">
        <f t="shared" si="295"/>
        <v>57.549019607843135</v>
      </c>
      <c r="P3179" t="b">
        <v>1</v>
      </c>
      <c r="Q3179" t="s">
        <v>8271</v>
      </c>
      <c r="R3179" t="str">
        <f t="shared" si="296"/>
        <v>theater</v>
      </c>
      <c r="S3179" t="str">
        <f t="shared" si="297"/>
        <v>plays</v>
      </c>
      <c r="T3179">
        <v>1403366409</v>
      </c>
      <c r="U3179">
        <v>1400774409</v>
      </c>
      <c r="V3179" s="9">
        <f t="shared" si="298"/>
        <v>41781.666770833333</v>
      </c>
      <c r="W3179" s="10">
        <f t="shared" si="299"/>
        <v>41811.666770833333</v>
      </c>
    </row>
    <row r="3180" spans="1:23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>
        <f t="shared" si="294"/>
        <v>171.73333333333335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2576</v>
      </c>
      <c r="N3180">
        <v>78</v>
      </c>
      <c r="O3180">
        <f t="shared" si="295"/>
        <v>33.025641025641029</v>
      </c>
      <c r="P3180" t="b">
        <v>1</v>
      </c>
      <c r="Q3180" t="s">
        <v>8271</v>
      </c>
      <c r="R3180" t="str">
        <f t="shared" si="296"/>
        <v>theater</v>
      </c>
      <c r="S3180" t="str">
        <f t="shared" si="297"/>
        <v>plays</v>
      </c>
      <c r="T3180">
        <v>1405521075</v>
      </c>
      <c r="U3180">
        <v>1402929075</v>
      </c>
      <c r="V3180" s="9">
        <f t="shared" si="298"/>
        <v>41806.605034722219</v>
      </c>
      <c r="W3180" s="10">
        <f t="shared" si="299"/>
        <v>41836.605034722219</v>
      </c>
    </row>
    <row r="3181" spans="1:23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>
        <f t="shared" si="294"/>
        <v>114.16238095238094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4794.82</v>
      </c>
      <c r="N3181">
        <v>62</v>
      </c>
      <c r="O3181">
        <f t="shared" si="295"/>
        <v>77.335806451612896</v>
      </c>
      <c r="P3181" t="b">
        <v>1</v>
      </c>
      <c r="Q3181" t="s">
        <v>8271</v>
      </c>
      <c r="R3181" t="str">
        <f t="shared" si="296"/>
        <v>theater</v>
      </c>
      <c r="S3181" t="str">
        <f t="shared" si="297"/>
        <v>plays</v>
      </c>
      <c r="T3181">
        <v>1367859071</v>
      </c>
      <c r="U3181">
        <v>1365699071</v>
      </c>
      <c r="V3181" s="9">
        <f t="shared" si="298"/>
        <v>41375.702210648145</v>
      </c>
      <c r="W3181" s="10">
        <f t="shared" si="299"/>
        <v>41400.702210648145</v>
      </c>
    </row>
    <row r="3182" spans="1:23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>
        <f t="shared" si="294"/>
        <v>119.75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1437</v>
      </c>
      <c r="N3182">
        <v>45</v>
      </c>
      <c r="O3182">
        <f t="shared" si="295"/>
        <v>31.933333333333334</v>
      </c>
      <c r="P3182" t="b">
        <v>1</v>
      </c>
      <c r="Q3182" t="s">
        <v>8271</v>
      </c>
      <c r="R3182" t="str">
        <f t="shared" si="296"/>
        <v>theater</v>
      </c>
      <c r="S3182" t="str">
        <f t="shared" si="297"/>
        <v>plays</v>
      </c>
      <c r="T3182">
        <v>1403258049</v>
      </c>
      <c r="U3182">
        <v>1400666049</v>
      </c>
      <c r="V3182" s="9">
        <f t="shared" si="298"/>
        <v>41780.412604166668</v>
      </c>
      <c r="W3182" s="10">
        <f t="shared" si="299"/>
        <v>41810.412604166668</v>
      </c>
    </row>
    <row r="3183" spans="1:23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>
        <f t="shared" si="294"/>
        <v>109.00000000000001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545</v>
      </c>
      <c r="N3183">
        <v>15</v>
      </c>
      <c r="O3183">
        <f t="shared" si="295"/>
        <v>36.333333333333336</v>
      </c>
      <c r="P3183" t="b">
        <v>1</v>
      </c>
      <c r="Q3183" t="s">
        <v>8271</v>
      </c>
      <c r="R3183" t="str">
        <f t="shared" si="296"/>
        <v>theater</v>
      </c>
      <c r="S3183" t="str">
        <f t="shared" si="297"/>
        <v>plays</v>
      </c>
      <c r="T3183">
        <v>1402848000</v>
      </c>
      <c r="U3183">
        <v>1400570787</v>
      </c>
      <c r="V3183" s="9">
        <f t="shared" si="298"/>
        <v>41779.310034722221</v>
      </c>
      <c r="W3183" s="10">
        <f t="shared" si="299"/>
        <v>41805.666666666664</v>
      </c>
    </row>
    <row r="3184" spans="1:23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>
        <f t="shared" si="294"/>
        <v>100.88571428571429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7062</v>
      </c>
      <c r="N3184">
        <v>151</v>
      </c>
      <c r="O3184">
        <f t="shared" si="295"/>
        <v>46.768211920529801</v>
      </c>
      <c r="P3184" t="b">
        <v>1</v>
      </c>
      <c r="Q3184" t="s">
        <v>8271</v>
      </c>
      <c r="R3184" t="str">
        <f t="shared" si="296"/>
        <v>theater</v>
      </c>
      <c r="S3184" t="str">
        <f t="shared" si="297"/>
        <v>plays</v>
      </c>
      <c r="T3184">
        <v>1328029200</v>
      </c>
      <c r="U3184">
        <v>1323211621</v>
      </c>
      <c r="V3184" s="9">
        <f t="shared" si="298"/>
        <v>40883.949317129627</v>
      </c>
      <c r="W3184" s="10">
        <f t="shared" si="299"/>
        <v>40939.708333333336</v>
      </c>
    </row>
    <row r="3185" spans="1:23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>
        <f t="shared" si="294"/>
        <v>109.00000000000001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2725</v>
      </c>
      <c r="N3185">
        <v>68</v>
      </c>
      <c r="O3185">
        <f t="shared" si="295"/>
        <v>40.073529411764703</v>
      </c>
      <c r="P3185" t="b">
        <v>1</v>
      </c>
      <c r="Q3185" t="s">
        <v>8271</v>
      </c>
      <c r="R3185" t="str">
        <f t="shared" si="296"/>
        <v>theater</v>
      </c>
      <c r="S3185" t="str">
        <f t="shared" si="297"/>
        <v>plays</v>
      </c>
      <c r="T3185">
        <v>1377284669</v>
      </c>
      <c r="U3185">
        <v>1375729469</v>
      </c>
      <c r="V3185" s="9">
        <f t="shared" si="298"/>
        <v>41491.79478009259</v>
      </c>
      <c r="W3185" s="10">
        <f t="shared" si="299"/>
        <v>41509.79478009259</v>
      </c>
    </row>
    <row r="3186" spans="1:23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>
        <f t="shared" si="294"/>
        <v>107.20930232558139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4610</v>
      </c>
      <c r="N3186">
        <v>46</v>
      </c>
      <c r="O3186">
        <f t="shared" si="295"/>
        <v>100.21739130434783</v>
      </c>
      <c r="P3186" t="b">
        <v>1</v>
      </c>
      <c r="Q3186" t="s">
        <v>8271</v>
      </c>
      <c r="R3186" t="str">
        <f t="shared" si="296"/>
        <v>theater</v>
      </c>
      <c r="S3186" t="str">
        <f t="shared" si="297"/>
        <v>plays</v>
      </c>
      <c r="T3186">
        <v>1404258631</v>
      </c>
      <c r="U3186">
        <v>1401666631</v>
      </c>
      <c r="V3186" s="9">
        <f t="shared" si="298"/>
        <v>41791.993414351848</v>
      </c>
      <c r="W3186" s="10">
        <f t="shared" si="299"/>
        <v>41821.993414351848</v>
      </c>
    </row>
    <row r="3187" spans="1:23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>
        <f t="shared" si="294"/>
        <v>100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1000</v>
      </c>
      <c r="N3187">
        <v>24</v>
      </c>
      <c r="O3187">
        <f t="shared" si="295"/>
        <v>41.666666666666664</v>
      </c>
      <c r="P3187" t="b">
        <v>1</v>
      </c>
      <c r="Q3187" t="s">
        <v>8271</v>
      </c>
      <c r="R3187" t="str">
        <f t="shared" si="296"/>
        <v>theater</v>
      </c>
      <c r="S3187" t="str">
        <f t="shared" si="297"/>
        <v>plays</v>
      </c>
      <c r="T3187">
        <v>1405553241</v>
      </c>
      <c r="U3187">
        <v>1404948441</v>
      </c>
      <c r="V3187" s="9">
        <f t="shared" si="298"/>
        <v>41829.977326388893</v>
      </c>
      <c r="W3187" s="10">
        <f t="shared" si="299"/>
        <v>41836.977326388893</v>
      </c>
    </row>
    <row r="3188" spans="1:23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>
        <f t="shared" si="294"/>
        <v>102.18750000000001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3270</v>
      </c>
      <c r="N3188">
        <v>70</v>
      </c>
      <c r="O3188">
        <f t="shared" si="295"/>
        <v>46.714285714285715</v>
      </c>
      <c r="P3188" t="b">
        <v>1</v>
      </c>
      <c r="Q3188" t="s">
        <v>8271</v>
      </c>
      <c r="R3188" t="str">
        <f t="shared" si="296"/>
        <v>theater</v>
      </c>
      <c r="S3188" t="str">
        <f t="shared" si="297"/>
        <v>plays</v>
      </c>
      <c r="T3188">
        <v>1410901200</v>
      </c>
      <c r="U3188">
        <v>1408313438</v>
      </c>
      <c r="V3188" s="9">
        <f t="shared" si="298"/>
        <v>41868.924050925925</v>
      </c>
      <c r="W3188" s="10">
        <f t="shared" si="299"/>
        <v>41898.875</v>
      </c>
    </row>
    <row r="3189" spans="1:23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>
        <f t="shared" si="294"/>
        <v>116.29333333333334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17444</v>
      </c>
      <c r="N3189">
        <v>244</v>
      </c>
      <c r="O3189">
        <f t="shared" si="295"/>
        <v>71.491803278688522</v>
      </c>
      <c r="P3189" t="b">
        <v>1</v>
      </c>
      <c r="Q3189" t="s">
        <v>8271</v>
      </c>
      <c r="R3189" t="str">
        <f t="shared" si="296"/>
        <v>theater</v>
      </c>
      <c r="S3189" t="str">
        <f t="shared" si="297"/>
        <v>plays</v>
      </c>
      <c r="T3189">
        <v>1407167973</v>
      </c>
      <c r="U3189">
        <v>1405439973</v>
      </c>
      <c r="V3189" s="9">
        <f t="shared" si="298"/>
        <v>41835.666354166664</v>
      </c>
      <c r="W3189" s="10">
        <f t="shared" si="299"/>
        <v>41855.666354166664</v>
      </c>
    </row>
    <row r="3190" spans="1:23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>
        <f t="shared" si="294"/>
        <v>65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130</v>
      </c>
      <c r="N3190">
        <v>9</v>
      </c>
      <c r="O3190">
        <f t="shared" si="295"/>
        <v>14.444444444444445</v>
      </c>
      <c r="P3190" t="b">
        <v>0</v>
      </c>
      <c r="Q3190" t="s">
        <v>8305</v>
      </c>
      <c r="R3190" t="str">
        <f t="shared" si="296"/>
        <v>theater</v>
      </c>
      <c r="S3190" t="str">
        <f t="shared" si="297"/>
        <v>musical</v>
      </c>
      <c r="T3190">
        <v>1433930302</v>
      </c>
      <c r="U3190">
        <v>1432115902</v>
      </c>
      <c r="V3190" s="9">
        <f t="shared" si="298"/>
        <v>42144.415532407409</v>
      </c>
      <c r="W3190" s="10">
        <f t="shared" si="299"/>
        <v>42165.415532407409</v>
      </c>
    </row>
    <row r="3191" spans="1:23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>
        <f t="shared" si="294"/>
        <v>12.327272727272726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6780</v>
      </c>
      <c r="N3191">
        <v>19</v>
      </c>
      <c r="O3191">
        <f t="shared" si="295"/>
        <v>356.84210526315792</v>
      </c>
      <c r="P3191" t="b">
        <v>0</v>
      </c>
      <c r="Q3191" t="s">
        <v>8305</v>
      </c>
      <c r="R3191" t="str">
        <f t="shared" si="296"/>
        <v>theater</v>
      </c>
      <c r="S3191" t="str">
        <f t="shared" si="297"/>
        <v>musical</v>
      </c>
      <c r="T3191">
        <v>1432455532</v>
      </c>
      <c r="U3191">
        <v>1429863532</v>
      </c>
      <c r="V3191" s="9">
        <f t="shared" si="298"/>
        <v>42118.346435185187</v>
      </c>
      <c r="W3191" s="10">
        <f t="shared" si="299"/>
        <v>42148.346435185187</v>
      </c>
    </row>
    <row r="3192" spans="1:23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>
        <f t="shared" si="294"/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>
        <v>0</v>
      </c>
      <c r="O3192" t="e">
        <f t="shared" si="295"/>
        <v>#DIV/0!</v>
      </c>
      <c r="P3192" t="b">
        <v>0</v>
      </c>
      <c r="Q3192" t="s">
        <v>8305</v>
      </c>
      <c r="R3192" t="str">
        <f t="shared" si="296"/>
        <v>theater</v>
      </c>
      <c r="S3192" t="str">
        <f t="shared" si="297"/>
        <v>musical</v>
      </c>
      <c r="T3192">
        <v>1481258275</v>
      </c>
      <c r="U3192">
        <v>1478662675</v>
      </c>
      <c r="V3192" s="9">
        <f t="shared" si="298"/>
        <v>42683.151331018518</v>
      </c>
      <c r="W3192" s="10">
        <f t="shared" si="299"/>
        <v>42713.192997685182</v>
      </c>
    </row>
    <row r="3193" spans="1:23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>
        <f t="shared" si="294"/>
        <v>4.0266666666666664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151</v>
      </c>
      <c r="N3193">
        <v>4</v>
      </c>
      <c r="O3193">
        <f t="shared" si="295"/>
        <v>37.75</v>
      </c>
      <c r="P3193" t="b">
        <v>0</v>
      </c>
      <c r="Q3193" t="s">
        <v>8305</v>
      </c>
      <c r="R3193" t="str">
        <f t="shared" si="296"/>
        <v>theater</v>
      </c>
      <c r="S3193" t="str">
        <f t="shared" si="297"/>
        <v>musical</v>
      </c>
      <c r="T3193">
        <v>1471370869</v>
      </c>
      <c r="U3193">
        <v>1466186869</v>
      </c>
      <c r="V3193" s="9">
        <f t="shared" si="298"/>
        <v>42538.755428240736</v>
      </c>
      <c r="W3193" s="10">
        <f t="shared" si="299"/>
        <v>42598.755428240736</v>
      </c>
    </row>
    <row r="3194" spans="1:23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>
        <f t="shared" si="294"/>
        <v>1.02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102</v>
      </c>
      <c r="N3194">
        <v>8</v>
      </c>
      <c r="O3194">
        <f t="shared" si="295"/>
        <v>12.75</v>
      </c>
      <c r="P3194" t="b">
        <v>0</v>
      </c>
      <c r="Q3194" t="s">
        <v>8305</v>
      </c>
      <c r="R3194" t="str">
        <f t="shared" si="296"/>
        <v>theater</v>
      </c>
      <c r="S3194" t="str">
        <f t="shared" si="297"/>
        <v>musical</v>
      </c>
      <c r="T3194">
        <v>1425160800</v>
      </c>
      <c r="U3194">
        <v>1421274859</v>
      </c>
      <c r="V3194" s="9">
        <f t="shared" si="298"/>
        <v>42018.94049768518</v>
      </c>
      <c r="W3194" s="10">
        <f t="shared" si="299"/>
        <v>42063.916666666672</v>
      </c>
    </row>
    <row r="3195" spans="1:23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>
        <f t="shared" si="294"/>
        <v>11.74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587</v>
      </c>
      <c r="N3195">
        <v>24</v>
      </c>
      <c r="O3195">
        <f t="shared" si="295"/>
        <v>24.458333333333332</v>
      </c>
      <c r="P3195" t="b">
        <v>0</v>
      </c>
      <c r="Q3195" t="s">
        <v>8305</v>
      </c>
      <c r="R3195" t="str">
        <f t="shared" si="296"/>
        <v>theater</v>
      </c>
      <c r="S3195" t="str">
        <f t="shared" si="297"/>
        <v>musical</v>
      </c>
      <c r="T3195">
        <v>1424474056</v>
      </c>
      <c r="U3195">
        <v>1420586056</v>
      </c>
      <c r="V3195" s="9">
        <f t="shared" si="298"/>
        <v>42010.968240740738</v>
      </c>
      <c r="W3195" s="10">
        <f t="shared" si="299"/>
        <v>42055.968240740738</v>
      </c>
    </row>
    <row r="3196" spans="1:23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>
        <f t="shared" si="294"/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>
        <v>0</v>
      </c>
      <c r="O3196" t="e">
        <f t="shared" si="295"/>
        <v>#DIV/0!</v>
      </c>
      <c r="P3196" t="b">
        <v>0</v>
      </c>
      <c r="Q3196" t="s">
        <v>8305</v>
      </c>
      <c r="R3196" t="str">
        <f t="shared" si="296"/>
        <v>theater</v>
      </c>
      <c r="S3196" t="str">
        <f t="shared" si="297"/>
        <v>musical</v>
      </c>
      <c r="T3196">
        <v>1437960598</v>
      </c>
      <c r="U3196">
        <v>1435368598</v>
      </c>
      <c r="V3196" s="9">
        <f t="shared" si="298"/>
        <v>42182.062476851846</v>
      </c>
      <c r="W3196" s="10">
        <f t="shared" si="299"/>
        <v>42212.062476851846</v>
      </c>
    </row>
    <row r="3197" spans="1:23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>
        <f t="shared" si="294"/>
        <v>59.142857142857139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2070</v>
      </c>
      <c r="N3197">
        <v>39</v>
      </c>
      <c r="O3197">
        <f t="shared" si="295"/>
        <v>53.07692307692308</v>
      </c>
      <c r="P3197" t="b">
        <v>0</v>
      </c>
      <c r="Q3197" t="s">
        <v>8305</v>
      </c>
      <c r="R3197" t="str">
        <f t="shared" si="296"/>
        <v>theater</v>
      </c>
      <c r="S3197" t="str">
        <f t="shared" si="297"/>
        <v>musical</v>
      </c>
      <c r="T3197">
        <v>1423750542</v>
      </c>
      <c r="U3197">
        <v>1421158542</v>
      </c>
      <c r="V3197" s="9">
        <f t="shared" si="298"/>
        <v>42017.594236111108</v>
      </c>
      <c r="W3197" s="10">
        <f t="shared" si="299"/>
        <v>42047.594236111108</v>
      </c>
    </row>
    <row r="3198" spans="1:23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>
        <f t="shared" si="294"/>
        <v>0.06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1800</v>
      </c>
      <c r="N3198">
        <v>6</v>
      </c>
      <c r="O3198">
        <f t="shared" si="295"/>
        <v>300</v>
      </c>
      <c r="P3198" t="b">
        <v>0</v>
      </c>
      <c r="Q3198" t="s">
        <v>8305</v>
      </c>
      <c r="R3198" t="str">
        <f t="shared" si="296"/>
        <v>theater</v>
      </c>
      <c r="S3198" t="str">
        <f t="shared" si="297"/>
        <v>musical</v>
      </c>
      <c r="T3198">
        <v>1438437600</v>
      </c>
      <c r="U3198">
        <v>1433254875</v>
      </c>
      <c r="V3198" s="9">
        <f t="shared" si="298"/>
        <v>42157.598090277781</v>
      </c>
      <c r="W3198" s="10">
        <f t="shared" si="299"/>
        <v>42217.583333333328</v>
      </c>
    </row>
    <row r="3199" spans="1:23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>
        <f t="shared" si="294"/>
        <v>11.450000000000001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1145</v>
      </c>
      <c r="N3199">
        <v>4</v>
      </c>
      <c r="O3199">
        <f t="shared" si="295"/>
        <v>286.25</v>
      </c>
      <c r="P3199" t="b">
        <v>0</v>
      </c>
      <c r="Q3199" t="s">
        <v>8305</v>
      </c>
      <c r="R3199" t="str">
        <f t="shared" si="296"/>
        <v>theater</v>
      </c>
      <c r="S3199" t="str">
        <f t="shared" si="297"/>
        <v>musical</v>
      </c>
      <c r="T3199">
        <v>1423050618</v>
      </c>
      <c r="U3199">
        <v>1420458618</v>
      </c>
      <c r="V3199" s="9">
        <f t="shared" si="298"/>
        <v>42009.493263888886</v>
      </c>
      <c r="W3199" s="10">
        <f t="shared" si="299"/>
        <v>42039.493263888886</v>
      </c>
    </row>
    <row r="3200" spans="1:23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>
        <f t="shared" si="294"/>
        <v>0.36666666666666664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110</v>
      </c>
      <c r="N3200">
        <v>3</v>
      </c>
      <c r="O3200">
        <f t="shared" si="295"/>
        <v>36.666666666666664</v>
      </c>
      <c r="P3200" t="b">
        <v>0</v>
      </c>
      <c r="Q3200" t="s">
        <v>8305</v>
      </c>
      <c r="R3200" t="str">
        <f t="shared" si="296"/>
        <v>theater</v>
      </c>
      <c r="S3200" t="str">
        <f t="shared" si="297"/>
        <v>musical</v>
      </c>
      <c r="T3200">
        <v>1424081477</v>
      </c>
      <c r="U3200">
        <v>1420798277</v>
      </c>
      <c r="V3200" s="9">
        <f t="shared" si="298"/>
        <v>42013.424502314811</v>
      </c>
      <c r="W3200" s="10">
        <f t="shared" si="299"/>
        <v>42051.424502314811</v>
      </c>
    </row>
    <row r="3201" spans="1:23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>
        <f t="shared" si="294"/>
        <v>52.16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2608</v>
      </c>
      <c r="N3201">
        <v>53</v>
      </c>
      <c r="O3201">
        <f t="shared" si="295"/>
        <v>49.20754716981132</v>
      </c>
      <c r="P3201" t="b">
        <v>0</v>
      </c>
      <c r="Q3201" t="s">
        <v>8305</v>
      </c>
      <c r="R3201" t="str">
        <f t="shared" si="296"/>
        <v>theater</v>
      </c>
      <c r="S3201" t="str">
        <f t="shared" si="297"/>
        <v>musical</v>
      </c>
      <c r="T3201">
        <v>1410037200</v>
      </c>
      <c r="U3201">
        <v>1407435418</v>
      </c>
      <c r="V3201" s="9">
        <f t="shared" si="298"/>
        <v>41858.761782407404</v>
      </c>
      <c r="W3201" s="10">
        <f t="shared" si="299"/>
        <v>41888.875</v>
      </c>
    </row>
    <row r="3202" spans="1:23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>
        <f t="shared" si="294"/>
        <v>2E-3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>
        <v>1</v>
      </c>
      <c r="O3202">
        <f t="shared" si="295"/>
        <v>1</v>
      </c>
      <c r="P3202" t="b">
        <v>0</v>
      </c>
      <c r="Q3202" t="s">
        <v>8305</v>
      </c>
      <c r="R3202" t="str">
        <f t="shared" si="296"/>
        <v>theater</v>
      </c>
      <c r="S3202" t="str">
        <f t="shared" si="297"/>
        <v>musical</v>
      </c>
      <c r="T3202">
        <v>1461994440</v>
      </c>
      <c r="U3202">
        <v>1459410101</v>
      </c>
      <c r="V3202" s="9">
        <f t="shared" si="298"/>
        <v>42460.320613425924</v>
      </c>
      <c r="W3202" s="10">
        <f t="shared" si="299"/>
        <v>42490.231944444444</v>
      </c>
    </row>
    <row r="3203" spans="1:23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>
        <f t="shared" ref="F3203:F3266" si="300">(E3203/D3203)*100</f>
        <v>1.25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25</v>
      </c>
      <c r="N3203">
        <v>2</v>
      </c>
      <c r="O3203">
        <f t="shared" ref="O3203:O3266" si="301">M3203/N3203</f>
        <v>12.5</v>
      </c>
      <c r="P3203" t="b">
        <v>0</v>
      </c>
      <c r="Q3203" t="s">
        <v>8305</v>
      </c>
      <c r="R3203" t="str">
        <f t="shared" ref="R3203:R3266" si="302">LEFT(Q3203,SEARCH("/",Q3203,1)-1)</f>
        <v>theater</v>
      </c>
      <c r="S3203" t="str">
        <f t="shared" ref="S3203:S3266" si="303">RIGHT(Q3203,LEN(Q3203)-FIND("/",Q3203))</f>
        <v>musical</v>
      </c>
      <c r="T3203">
        <v>1409509477</v>
      </c>
      <c r="U3203">
        <v>1407695077</v>
      </c>
      <c r="V3203" s="9">
        <f t="shared" ref="V3203:V3266" si="304">(((U3203/60)/60)/24)+DATE(1970,1,1)</f>
        <v>41861.767094907409</v>
      </c>
      <c r="W3203" s="10">
        <f t="shared" ref="W3203:W3266" si="305">(((T3203/60)/60)/24)+DATE(1970,1,1)</f>
        <v>41882.767094907409</v>
      </c>
    </row>
    <row r="3204" spans="1:23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>
        <f t="shared" si="300"/>
        <v>54.52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2726</v>
      </c>
      <c r="N3204">
        <v>25</v>
      </c>
      <c r="O3204">
        <f t="shared" si="301"/>
        <v>109.04</v>
      </c>
      <c r="P3204" t="b">
        <v>0</v>
      </c>
      <c r="Q3204" t="s">
        <v>8305</v>
      </c>
      <c r="R3204" t="str">
        <f t="shared" si="302"/>
        <v>theater</v>
      </c>
      <c r="S3204" t="str">
        <f t="shared" si="303"/>
        <v>musical</v>
      </c>
      <c r="T3204">
        <v>1450072740</v>
      </c>
      <c r="U3204">
        <v>1445027346</v>
      </c>
      <c r="V3204" s="9">
        <f t="shared" si="304"/>
        <v>42293.853541666671</v>
      </c>
      <c r="W3204" s="10">
        <f t="shared" si="305"/>
        <v>42352.249305555553</v>
      </c>
    </row>
    <row r="3205" spans="1:23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>
        <f t="shared" si="300"/>
        <v>25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250</v>
      </c>
      <c r="N3205">
        <v>6</v>
      </c>
      <c r="O3205">
        <f t="shared" si="301"/>
        <v>41.666666666666664</v>
      </c>
      <c r="P3205" t="b">
        <v>0</v>
      </c>
      <c r="Q3205" t="s">
        <v>8305</v>
      </c>
      <c r="R3205" t="str">
        <f t="shared" si="302"/>
        <v>theater</v>
      </c>
      <c r="S3205" t="str">
        <f t="shared" si="303"/>
        <v>musical</v>
      </c>
      <c r="T3205">
        <v>1443224622</v>
      </c>
      <c r="U3205">
        <v>1440632622</v>
      </c>
      <c r="V3205" s="9">
        <f t="shared" si="304"/>
        <v>42242.988680555558</v>
      </c>
      <c r="W3205" s="10">
        <f t="shared" si="305"/>
        <v>42272.988680555558</v>
      </c>
    </row>
    <row r="3206" spans="1:23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>
        <f t="shared" si="300"/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>
        <v>0</v>
      </c>
      <c r="O3206" t="e">
        <f t="shared" si="301"/>
        <v>#DIV/0!</v>
      </c>
      <c r="P3206" t="b">
        <v>0</v>
      </c>
      <c r="Q3206" t="s">
        <v>8305</v>
      </c>
      <c r="R3206" t="str">
        <f t="shared" si="302"/>
        <v>theater</v>
      </c>
      <c r="S3206" t="str">
        <f t="shared" si="303"/>
        <v>musical</v>
      </c>
      <c r="T3206">
        <v>1437149640</v>
      </c>
      <c r="U3206">
        <v>1434558479</v>
      </c>
      <c r="V3206" s="9">
        <f t="shared" si="304"/>
        <v>42172.686099537037</v>
      </c>
      <c r="W3206" s="10">
        <f t="shared" si="305"/>
        <v>42202.676388888889</v>
      </c>
    </row>
    <row r="3207" spans="1:23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>
        <f t="shared" si="300"/>
        <v>3.4125000000000001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273</v>
      </c>
      <c r="N3207">
        <v>12</v>
      </c>
      <c r="O3207">
        <f t="shared" si="301"/>
        <v>22.75</v>
      </c>
      <c r="P3207" t="b">
        <v>0</v>
      </c>
      <c r="Q3207" t="s">
        <v>8305</v>
      </c>
      <c r="R3207" t="str">
        <f t="shared" si="302"/>
        <v>theater</v>
      </c>
      <c r="S3207" t="str">
        <f t="shared" si="303"/>
        <v>musical</v>
      </c>
      <c r="T3207">
        <v>1430470772</v>
      </c>
      <c r="U3207">
        <v>1427878772</v>
      </c>
      <c r="V3207" s="9">
        <f t="shared" si="304"/>
        <v>42095.374675925923</v>
      </c>
      <c r="W3207" s="10">
        <f t="shared" si="305"/>
        <v>42125.374675925923</v>
      </c>
    </row>
    <row r="3208" spans="1:23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>
        <f t="shared" si="300"/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>
        <v>0</v>
      </c>
      <c r="O3208" t="e">
        <f t="shared" si="301"/>
        <v>#DIV/0!</v>
      </c>
      <c r="P3208" t="b">
        <v>0</v>
      </c>
      <c r="Q3208" t="s">
        <v>8305</v>
      </c>
      <c r="R3208" t="str">
        <f t="shared" si="302"/>
        <v>theater</v>
      </c>
      <c r="S3208" t="str">
        <f t="shared" si="303"/>
        <v>musical</v>
      </c>
      <c r="T3208">
        <v>1442644651</v>
      </c>
      <c r="U3208">
        <v>1440052651</v>
      </c>
      <c r="V3208" s="9">
        <f t="shared" si="304"/>
        <v>42236.276053240741</v>
      </c>
      <c r="W3208" s="10">
        <f t="shared" si="305"/>
        <v>42266.276053240741</v>
      </c>
    </row>
    <row r="3209" spans="1:23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>
        <f t="shared" si="300"/>
        <v>46.36363636363636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2550</v>
      </c>
      <c r="N3209">
        <v>36</v>
      </c>
      <c r="O3209">
        <f t="shared" si="301"/>
        <v>70.833333333333329</v>
      </c>
      <c r="P3209" t="b">
        <v>0</v>
      </c>
      <c r="Q3209" t="s">
        <v>8305</v>
      </c>
      <c r="R3209" t="str">
        <f t="shared" si="302"/>
        <v>theater</v>
      </c>
      <c r="S3209" t="str">
        <f t="shared" si="303"/>
        <v>musical</v>
      </c>
      <c r="T3209">
        <v>1429767607</v>
      </c>
      <c r="U3209">
        <v>1424587207</v>
      </c>
      <c r="V3209" s="9">
        <f t="shared" si="304"/>
        <v>42057.277858796297</v>
      </c>
      <c r="W3209" s="10">
        <f t="shared" si="305"/>
        <v>42117.236192129625</v>
      </c>
    </row>
    <row r="3210" spans="1:23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>
        <f t="shared" si="300"/>
        <v>103.49999999999999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5175</v>
      </c>
      <c r="N3210">
        <v>82</v>
      </c>
      <c r="O3210">
        <f t="shared" si="301"/>
        <v>63.109756097560975</v>
      </c>
      <c r="P3210" t="b">
        <v>1</v>
      </c>
      <c r="Q3210" t="s">
        <v>8271</v>
      </c>
      <c r="R3210" t="str">
        <f t="shared" si="302"/>
        <v>theater</v>
      </c>
      <c r="S3210" t="str">
        <f t="shared" si="303"/>
        <v>plays</v>
      </c>
      <c r="T3210">
        <v>1406557877</v>
      </c>
      <c r="U3210">
        <v>1404743477</v>
      </c>
      <c r="V3210" s="9">
        <f t="shared" si="304"/>
        <v>41827.605057870373</v>
      </c>
      <c r="W3210" s="10">
        <f t="shared" si="305"/>
        <v>41848.605057870373</v>
      </c>
    </row>
    <row r="3211" spans="1:23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>
        <f t="shared" si="300"/>
        <v>119.32315789473684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11335.7</v>
      </c>
      <c r="N3211">
        <v>226</v>
      </c>
      <c r="O3211">
        <f t="shared" si="301"/>
        <v>50.157964601769912</v>
      </c>
      <c r="P3211" t="b">
        <v>1</v>
      </c>
      <c r="Q3211" t="s">
        <v>8271</v>
      </c>
      <c r="R3211" t="str">
        <f t="shared" si="302"/>
        <v>theater</v>
      </c>
      <c r="S3211" t="str">
        <f t="shared" si="303"/>
        <v>plays</v>
      </c>
      <c r="T3211">
        <v>1403305200</v>
      </c>
      <c r="U3211">
        <v>1400512658</v>
      </c>
      <c r="V3211" s="9">
        <f t="shared" si="304"/>
        <v>41778.637245370373</v>
      </c>
      <c r="W3211" s="10">
        <f t="shared" si="305"/>
        <v>41810.958333333336</v>
      </c>
    </row>
    <row r="3212" spans="1:23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>
        <f t="shared" si="300"/>
        <v>125.76666666666667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3773</v>
      </c>
      <c r="N3212">
        <v>60</v>
      </c>
      <c r="O3212">
        <f t="shared" si="301"/>
        <v>62.883333333333333</v>
      </c>
      <c r="P3212" t="b">
        <v>1</v>
      </c>
      <c r="Q3212" t="s">
        <v>8271</v>
      </c>
      <c r="R3212" t="str">
        <f t="shared" si="302"/>
        <v>theater</v>
      </c>
      <c r="S3212" t="str">
        <f t="shared" si="303"/>
        <v>plays</v>
      </c>
      <c r="T3212">
        <v>1338523140</v>
      </c>
      <c r="U3212">
        <v>1334442519</v>
      </c>
      <c r="V3212" s="9">
        <f t="shared" si="304"/>
        <v>41013.936562499999</v>
      </c>
      <c r="W3212" s="10">
        <f t="shared" si="305"/>
        <v>41061.165972222225</v>
      </c>
    </row>
    <row r="3213" spans="1:23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>
        <f t="shared" si="300"/>
        <v>119.74347826086958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27541</v>
      </c>
      <c r="N3213">
        <v>322</v>
      </c>
      <c r="O3213">
        <f t="shared" si="301"/>
        <v>85.531055900621112</v>
      </c>
      <c r="P3213" t="b">
        <v>1</v>
      </c>
      <c r="Q3213" t="s">
        <v>8271</v>
      </c>
      <c r="R3213" t="str">
        <f t="shared" si="302"/>
        <v>theater</v>
      </c>
      <c r="S3213" t="str">
        <f t="shared" si="303"/>
        <v>plays</v>
      </c>
      <c r="T3213">
        <v>1408068000</v>
      </c>
      <c r="U3213">
        <v>1405346680</v>
      </c>
      <c r="V3213" s="9">
        <f t="shared" si="304"/>
        <v>41834.586574074077</v>
      </c>
      <c r="W3213" s="10">
        <f t="shared" si="305"/>
        <v>41866.083333333336</v>
      </c>
    </row>
    <row r="3214" spans="1:23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>
        <f t="shared" si="300"/>
        <v>126.25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5050</v>
      </c>
      <c r="N3214">
        <v>94</v>
      </c>
      <c r="O3214">
        <f t="shared" si="301"/>
        <v>53.723404255319146</v>
      </c>
      <c r="P3214" t="b">
        <v>1</v>
      </c>
      <c r="Q3214" t="s">
        <v>8271</v>
      </c>
      <c r="R3214" t="str">
        <f t="shared" si="302"/>
        <v>theater</v>
      </c>
      <c r="S3214" t="str">
        <f t="shared" si="303"/>
        <v>plays</v>
      </c>
      <c r="T3214">
        <v>1407524751</v>
      </c>
      <c r="U3214">
        <v>1404932751</v>
      </c>
      <c r="V3214" s="9">
        <f t="shared" si="304"/>
        <v>41829.795729166668</v>
      </c>
      <c r="W3214" s="10">
        <f t="shared" si="305"/>
        <v>41859.795729166668</v>
      </c>
    </row>
    <row r="3215" spans="1:23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>
        <f t="shared" si="300"/>
        <v>100.11666666666667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6007</v>
      </c>
      <c r="N3215">
        <v>47</v>
      </c>
      <c r="O3215">
        <f t="shared" si="301"/>
        <v>127.80851063829788</v>
      </c>
      <c r="P3215" t="b">
        <v>1</v>
      </c>
      <c r="Q3215" t="s">
        <v>8271</v>
      </c>
      <c r="R3215" t="str">
        <f t="shared" si="302"/>
        <v>theater</v>
      </c>
      <c r="S3215" t="str">
        <f t="shared" si="303"/>
        <v>plays</v>
      </c>
      <c r="T3215">
        <v>1437934759</v>
      </c>
      <c r="U3215">
        <v>1434478759</v>
      </c>
      <c r="V3215" s="9">
        <f t="shared" si="304"/>
        <v>42171.763414351852</v>
      </c>
      <c r="W3215" s="10">
        <f t="shared" si="305"/>
        <v>42211.763414351852</v>
      </c>
    </row>
    <row r="3216" spans="1:23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>
        <f t="shared" si="300"/>
        <v>102.13333333333334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12256</v>
      </c>
      <c r="N3216">
        <v>115</v>
      </c>
      <c r="O3216">
        <f t="shared" si="301"/>
        <v>106.57391304347826</v>
      </c>
      <c r="P3216" t="b">
        <v>1</v>
      </c>
      <c r="Q3216" t="s">
        <v>8271</v>
      </c>
      <c r="R3216" t="str">
        <f t="shared" si="302"/>
        <v>theater</v>
      </c>
      <c r="S3216" t="str">
        <f t="shared" si="303"/>
        <v>plays</v>
      </c>
      <c r="T3216">
        <v>1452038100</v>
      </c>
      <c r="U3216">
        <v>1448823673</v>
      </c>
      <c r="V3216" s="9">
        <f t="shared" si="304"/>
        <v>42337.792511574073</v>
      </c>
      <c r="W3216" s="10">
        <f t="shared" si="305"/>
        <v>42374.996527777781</v>
      </c>
    </row>
    <row r="3217" spans="1:23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>
        <f t="shared" si="300"/>
        <v>100.35142857142858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35123</v>
      </c>
      <c r="N3217">
        <v>134</v>
      </c>
      <c r="O3217">
        <f t="shared" si="301"/>
        <v>262.11194029850748</v>
      </c>
      <c r="P3217" t="b">
        <v>1</v>
      </c>
      <c r="Q3217" t="s">
        <v>8271</v>
      </c>
      <c r="R3217" t="str">
        <f t="shared" si="302"/>
        <v>theater</v>
      </c>
      <c r="S3217" t="str">
        <f t="shared" si="303"/>
        <v>plays</v>
      </c>
      <c r="T3217">
        <v>1441857540</v>
      </c>
      <c r="U3217">
        <v>1438617471</v>
      </c>
      <c r="V3217" s="9">
        <f t="shared" si="304"/>
        <v>42219.665173611109</v>
      </c>
      <c r="W3217" s="10">
        <f t="shared" si="305"/>
        <v>42257.165972222225</v>
      </c>
    </row>
    <row r="3218" spans="1:23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>
        <f t="shared" si="300"/>
        <v>100.05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2001</v>
      </c>
      <c r="N3218">
        <v>35</v>
      </c>
      <c r="O3218">
        <f t="shared" si="301"/>
        <v>57.171428571428571</v>
      </c>
      <c r="P3218" t="b">
        <v>1</v>
      </c>
      <c r="Q3218" t="s">
        <v>8271</v>
      </c>
      <c r="R3218" t="str">
        <f t="shared" si="302"/>
        <v>theater</v>
      </c>
      <c r="S3218" t="str">
        <f t="shared" si="303"/>
        <v>plays</v>
      </c>
      <c r="T3218">
        <v>1436625000</v>
      </c>
      <c r="U3218">
        <v>1433934371</v>
      </c>
      <c r="V3218" s="9">
        <f t="shared" si="304"/>
        <v>42165.462627314817</v>
      </c>
      <c r="W3218" s="10">
        <f t="shared" si="305"/>
        <v>42196.604166666672</v>
      </c>
    </row>
    <row r="3219" spans="1:23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>
        <f t="shared" si="300"/>
        <v>116.02222222222223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5221</v>
      </c>
      <c r="N3219">
        <v>104</v>
      </c>
      <c r="O3219">
        <f t="shared" si="301"/>
        <v>50.20192307692308</v>
      </c>
      <c r="P3219" t="b">
        <v>1</v>
      </c>
      <c r="Q3219" t="s">
        <v>8271</v>
      </c>
      <c r="R3219" t="str">
        <f t="shared" si="302"/>
        <v>theater</v>
      </c>
      <c r="S3219" t="str">
        <f t="shared" si="303"/>
        <v>plays</v>
      </c>
      <c r="T3219">
        <v>1478264784</v>
      </c>
      <c r="U3219">
        <v>1475672784</v>
      </c>
      <c r="V3219" s="9">
        <f t="shared" si="304"/>
        <v>42648.546111111107</v>
      </c>
      <c r="W3219" s="10">
        <f t="shared" si="305"/>
        <v>42678.546111111107</v>
      </c>
    </row>
    <row r="3220" spans="1:23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>
        <f t="shared" si="300"/>
        <v>102.1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12252</v>
      </c>
      <c r="N3220">
        <v>184</v>
      </c>
      <c r="O3220">
        <f t="shared" si="301"/>
        <v>66.586956521739125</v>
      </c>
      <c r="P3220" t="b">
        <v>1</v>
      </c>
      <c r="Q3220" t="s">
        <v>8271</v>
      </c>
      <c r="R3220" t="str">
        <f t="shared" si="302"/>
        <v>theater</v>
      </c>
      <c r="S3220" t="str">
        <f t="shared" si="303"/>
        <v>plays</v>
      </c>
      <c r="T3220">
        <v>1419984000</v>
      </c>
      <c r="U3220">
        <v>1417132986</v>
      </c>
      <c r="V3220" s="9">
        <f t="shared" si="304"/>
        <v>41971.002152777779</v>
      </c>
      <c r="W3220" s="10">
        <f t="shared" si="305"/>
        <v>42004</v>
      </c>
    </row>
    <row r="3221" spans="1:23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>
        <f t="shared" si="300"/>
        <v>100.11000000000001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20022</v>
      </c>
      <c r="N3221">
        <v>119</v>
      </c>
      <c r="O3221">
        <f t="shared" si="301"/>
        <v>168.25210084033614</v>
      </c>
      <c r="P3221" t="b">
        <v>1</v>
      </c>
      <c r="Q3221" t="s">
        <v>8271</v>
      </c>
      <c r="R3221" t="str">
        <f t="shared" si="302"/>
        <v>theater</v>
      </c>
      <c r="S3221" t="str">
        <f t="shared" si="303"/>
        <v>plays</v>
      </c>
      <c r="T3221">
        <v>1427063747</v>
      </c>
      <c r="U3221">
        <v>1424043347</v>
      </c>
      <c r="V3221" s="9">
        <f t="shared" si="304"/>
        <v>42050.983182870375</v>
      </c>
      <c r="W3221" s="10">
        <f t="shared" si="305"/>
        <v>42085.941516203704</v>
      </c>
    </row>
    <row r="3222" spans="1:23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>
        <f t="shared" si="300"/>
        <v>100.84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15126</v>
      </c>
      <c r="N3222">
        <v>59</v>
      </c>
      <c r="O3222">
        <f t="shared" si="301"/>
        <v>256.37288135593218</v>
      </c>
      <c r="P3222" t="b">
        <v>1</v>
      </c>
      <c r="Q3222" t="s">
        <v>8271</v>
      </c>
      <c r="R3222" t="str">
        <f t="shared" si="302"/>
        <v>theater</v>
      </c>
      <c r="S3222" t="str">
        <f t="shared" si="303"/>
        <v>plays</v>
      </c>
      <c r="T3222">
        <v>1489352400</v>
      </c>
      <c r="U3222">
        <v>1486411204</v>
      </c>
      <c r="V3222" s="9">
        <f t="shared" si="304"/>
        <v>42772.833379629628</v>
      </c>
      <c r="W3222" s="10">
        <f t="shared" si="305"/>
        <v>42806.875</v>
      </c>
    </row>
    <row r="3223" spans="1:23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>
        <f t="shared" si="300"/>
        <v>103.42499999999998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4137</v>
      </c>
      <c r="N3223">
        <v>113</v>
      </c>
      <c r="O3223">
        <f t="shared" si="301"/>
        <v>36.610619469026545</v>
      </c>
      <c r="P3223" t="b">
        <v>1</v>
      </c>
      <c r="Q3223" t="s">
        <v>8271</v>
      </c>
      <c r="R3223" t="str">
        <f t="shared" si="302"/>
        <v>theater</v>
      </c>
      <c r="S3223" t="str">
        <f t="shared" si="303"/>
        <v>plays</v>
      </c>
      <c r="T3223">
        <v>1436114603</v>
      </c>
      <c r="U3223">
        <v>1433090603</v>
      </c>
      <c r="V3223" s="9">
        <f t="shared" si="304"/>
        <v>42155.696793981479</v>
      </c>
      <c r="W3223" s="10">
        <f t="shared" si="305"/>
        <v>42190.696793981479</v>
      </c>
    </row>
    <row r="3224" spans="1:23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>
        <f t="shared" si="300"/>
        <v>124.8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3120</v>
      </c>
      <c r="N3224">
        <v>84</v>
      </c>
      <c r="O3224">
        <f t="shared" si="301"/>
        <v>37.142857142857146</v>
      </c>
      <c r="P3224" t="b">
        <v>1</v>
      </c>
      <c r="Q3224" t="s">
        <v>8271</v>
      </c>
      <c r="R3224" t="str">
        <f t="shared" si="302"/>
        <v>theater</v>
      </c>
      <c r="S3224" t="str">
        <f t="shared" si="303"/>
        <v>plays</v>
      </c>
      <c r="T3224">
        <v>1445722140</v>
      </c>
      <c r="U3224">
        <v>1443016697</v>
      </c>
      <c r="V3224" s="9">
        <f t="shared" si="304"/>
        <v>42270.582141203704</v>
      </c>
      <c r="W3224" s="10">
        <f t="shared" si="305"/>
        <v>42301.895138888889</v>
      </c>
    </row>
    <row r="3225" spans="1:23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>
        <f t="shared" si="300"/>
        <v>109.51612903225806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3395</v>
      </c>
      <c r="N3225">
        <v>74</v>
      </c>
      <c r="O3225">
        <f t="shared" si="301"/>
        <v>45.878378378378379</v>
      </c>
      <c r="P3225" t="b">
        <v>1</v>
      </c>
      <c r="Q3225" t="s">
        <v>8271</v>
      </c>
      <c r="R3225" t="str">
        <f t="shared" si="302"/>
        <v>theater</v>
      </c>
      <c r="S3225" t="str">
        <f t="shared" si="303"/>
        <v>plays</v>
      </c>
      <c r="T3225">
        <v>1440100976</v>
      </c>
      <c r="U3225">
        <v>1437508976</v>
      </c>
      <c r="V3225" s="9">
        <f t="shared" si="304"/>
        <v>42206.835370370376</v>
      </c>
      <c r="W3225" s="10">
        <f t="shared" si="305"/>
        <v>42236.835370370376</v>
      </c>
    </row>
    <row r="3226" spans="1:23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>
        <f t="shared" si="300"/>
        <v>102.03333333333333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30610</v>
      </c>
      <c r="N3226">
        <v>216</v>
      </c>
      <c r="O3226">
        <f t="shared" si="301"/>
        <v>141.71296296296296</v>
      </c>
      <c r="P3226" t="b">
        <v>1</v>
      </c>
      <c r="Q3226" t="s">
        <v>8271</v>
      </c>
      <c r="R3226" t="str">
        <f t="shared" si="302"/>
        <v>theater</v>
      </c>
      <c r="S3226" t="str">
        <f t="shared" si="303"/>
        <v>plays</v>
      </c>
      <c r="T3226">
        <v>1484024400</v>
      </c>
      <c r="U3226">
        <v>1479932713</v>
      </c>
      <c r="V3226" s="9">
        <f t="shared" si="304"/>
        <v>42697.850844907407</v>
      </c>
      <c r="W3226" s="10">
        <f t="shared" si="305"/>
        <v>42745.208333333328</v>
      </c>
    </row>
    <row r="3227" spans="1:23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>
        <f t="shared" si="300"/>
        <v>102.35000000000001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2047</v>
      </c>
      <c r="N3227">
        <v>39</v>
      </c>
      <c r="O3227">
        <f t="shared" si="301"/>
        <v>52.487179487179489</v>
      </c>
      <c r="P3227" t="b">
        <v>1</v>
      </c>
      <c r="Q3227" t="s">
        <v>8271</v>
      </c>
      <c r="R3227" t="str">
        <f t="shared" si="302"/>
        <v>theater</v>
      </c>
      <c r="S3227" t="str">
        <f t="shared" si="303"/>
        <v>plays</v>
      </c>
      <c r="T3227">
        <v>1464987600</v>
      </c>
      <c r="U3227">
        <v>1463145938</v>
      </c>
      <c r="V3227" s="9">
        <f t="shared" si="304"/>
        <v>42503.559467592597</v>
      </c>
      <c r="W3227" s="10">
        <f t="shared" si="305"/>
        <v>42524.875</v>
      </c>
    </row>
    <row r="3228" spans="1:23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>
        <f t="shared" si="300"/>
        <v>104.16666666666667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1250</v>
      </c>
      <c r="N3228">
        <v>21</v>
      </c>
      <c r="O3228">
        <f t="shared" si="301"/>
        <v>59.523809523809526</v>
      </c>
      <c r="P3228" t="b">
        <v>1</v>
      </c>
      <c r="Q3228" t="s">
        <v>8271</v>
      </c>
      <c r="R3228" t="str">
        <f t="shared" si="302"/>
        <v>theater</v>
      </c>
      <c r="S3228" t="str">
        <f t="shared" si="303"/>
        <v>plays</v>
      </c>
      <c r="T3228">
        <v>1446213612</v>
      </c>
      <c r="U3228">
        <v>1443621612</v>
      </c>
      <c r="V3228" s="9">
        <f t="shared" si="304"/>
        <v>42277.583472222221</v>
      </c>
      <c r="W3228" s="10">
        <f t="shared" si="305"/>
        <v>42307.583472222221</v>
      </c>
    </row>
    <row r="3229" spans="1:23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>
        <f t="shared" si="300"/>
        <v>125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1500</v>
      </c>
      <c r="N3229">
        <v>30</v>
      </c>
      <c r="O3229">
        <f t="shared" si="301"/>
        <v>50</v>
      </c>
      <c r="P3229" t="b">
        <v>1</v>
      </c>
      <c r="Q3229" t="s">
        <v>8271</v>
      </c>
      <c r="R3229" t="str">
        <f t="shared" si="302"/>
        <v>theater</v>
      </c>
      <c r="S3229" t="str">
        <f t="shared" si="303"/>
        <v>plays</v>
      </c>
      <c r="T3229">
        <v>1484687436</v>
      </c>
      <c r="U3229">
        <v>1482095436</v>
      </c>
      <c r="V3229" s="9">
        <f t="shared" si="304"/>
        <v>42722.882361111115</v>
      </c>
      <c r="W3229" s="10">
        <f t="shared" si="305"/>
        <v>42752.882361111115</v>
      </c>
    </row>
    <row r="3230" spans="1:23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>
        <f t="shared" si="300"/>
        <v>102.34285714285714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7164</v>
      </c>
      <c r="N3230">
        <v>37</v>
      </c>
      <c r="O3230">
        <f t="shared" si="301"/>
        <v>193.62162162162161</v>
      </c>
      <c r="P3230" t="b">
        <v>1</v>
      </c>
      <c r="Q3230" t="s">
        <v>8271</v>
      </c>
      <c r="R3230" t="str">
        <f t="shared" si="302"/>
        <v>theater</v>
      </c>
      <c r="S3230" t="str">
        <f t="shared" si="303"/>
        <v>plays</v>
      </c>
      <c r="T3230">
        <v>1450328340</v>
      </c>
      <c r="U3230">
        <v>1447606884</v>
      </c>
      <c r="V3230" s="9">
        <f t="shared" si="304"/>
        <v>42323.70930555556</v>
      </c>
      <c r="W3230" s="10">
        <f t="shared" si="305"/>
        <v>42355.207638888889</v>
      </c>
    </row>
    <row r="3231" spans="1:23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>
        <f t="shared" si="300"/>
        <v>107.86500000000001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21573</v>
      </c>
      <c r="N3231">
        <v>202</v>
      </c>
      <c r="O3231">
        <f t="shared" si="301"/>
        <v>106.79702970297029</v>
      </c>
      <c r="P3231" t="b">
        <v>1</v>
      </c>
      <c r="Q3231" t="s">
        <v>8271</v>
      </c>
      <c r="R3231" t="str">
        <f t="shared" si="302"/>
        <v>theater</v>
      </c>
      <c r="S3231" t="str">
        <f t="shared" si="303"/>
        <v>plays</v>
      </c>
      <c r="T3231">
        <v>1416470398</v>
      </c>
      <c r="U3231">
        <v>1413874798</v>
      </c>
      <c r="V3231" s="9">
        <f t="shared" si="304"/>
        <v>41933.291643518518</v>
      </c>
      <c r="W3231" s="10">
        <f t="shared" si="305"/>
        <v>41963.333310185189</v>
      </c>
    </row>
    <row r="3232" spans="1:23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>
        <f t="shared" si="300"/>
        <v>109.88461538461539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2857</v>
      </c>
      <c r="N3232">
        <v>37</v>
      </c>
      <c r="O3232">
        <f t="shared" si="301"/>
        <v>77.21621621621621</v>
      </c>
      <c r="P3232" t="b">
        <v>1</v>
      </c>
      <c r="Q3232" t="s">
        <v>8271</v>
      </c>
      <c r="R3232" t="str">
        <f t="shared" si="302"/>
        <v>theater</v>
      </c>
      <c r="S3232" t="str">
        <f t="shared" si="303"/>
        <v>plays</v>
      </c>
      <c r="T3232">
        <v>1412135940</v>
      </c>
      <c r="U3232">
        <v>1410840126</v>
      </c>
      <c r="V3232" s="9">
        <f t="shared" si="304"/>
        <v>41898.168125000004</v>
      </c>
      <c r="W3232" s="10">
        <f t="shared" si="305"/>
        <v>41913.165972222225</v>
      </c>
    </row>
    <row r="3233" spans="1:23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>
        <f t="shared" si="300"/>
        <v>161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1610</v>
      </c>
      <c r="N3233">
        <v>28</v>
      </c>
      <c r="O3233">
        <f t="shared" si="301"/>
        <v>57.5</v>
      </c>
      <c r="P3233" t="b">
        <v>1</v>
      </c>
      <c r="Q3233" t="s">
        <v>8271</v>
      </c>
      <c r="R3233" t="str">
        <f t="shared" si="302"/>
        <v>theater</v>
      </c>
      <c r="S3233" t="str">
        <f t="shared" si="303"/>
        <v>plays</v>
      </c>
      <c r="T3233">
        <v>1460846347</v>
      </c>
      <c r="U3233">
        <v>1458254347</v>
      </c>
      <c r="V3233" s="9">
        <f t="shared" si="304"/>
        <v>42446.943831018521</v>
      </c>
      <c r="W3233" s="10">
        <f t="shared" si="305"/>
        <v>42476.943831018521</v>
      </c>
    </row>
    <row r="3234" spans="1:23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>
        <f t="shared" si="300"/>
        <v>131.20000000000002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1312</v>
      </c>
      <c r="N3234">
        <v>26</v>
      </c>
      <c r="O3234">
        <f t="shared" si="301"/>
        <v>50.46153846153846</v>
      </c>
      <c r="P3234" t="b">
        <v>1</v>
      </c>
      <c r="Q3234" t="s">
        <v>8271</v>
      </c>
      <c r="R3234" t="str">
        <f t="shared" si="302"/>
        <v>theater</v>
      </c>
      <c r="S3234" t="str">
        <f t="shared" si="303"/>
        <v>plays</v>
      </c>
      <c r="T3234">
        <v>1462334340</v>
      </c>
      <c r="U3234">
        <v>1459711917</v>
      </c>
      <c r="V3234" s="9">
        <f t="shared" si="304"/>
        <v>42463.81385416667</v>
      </c>
      <c r="W3234" s="10">
        <f t="shared" si="305"/>
        <v>42494.165972222225</v>
      </c>
    </row>
    <row r="3235" spans="1:23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>
        <f t="shared" si="300"/>
        <v>118.8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5940</v>
      </c>
      <c r="N3235">
        <v>61</v>
      </c>
      <c r="O3235">
        <f t="shared" si="301"/>
        <v>97.377049180327873</v>
      </c>
      <c r="P3235" t="b">
        <v>1</v>
      </c>
      <c r="Q3235" t="s">
        <v>8271</v>
      </c>
      <c r="R3235" t="str">
        <f t="shared" si="302"/>
        <v>theater</v>
      </c>
      <c r="S3235" t="str">
        <f t="shared" si="303"/>
        <v>plays</v>
      </c>
      <c r="T3235">
        <v>1488482355</v>
      </c>
      <c r="U3235">
        <v>1485890355</v>
      </c>
      <c r="V3235" s="9">
        <f t="shared" si="304"/>
        <v>42766.805034722223</v>
      </c>
      <c r="W3235" s="10">
        <f t="shared" si="305"/>
        <v>42796.805034722223</v>
      </c>
    </row>
    <row r="3236" spans="1:23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>
        <f t="shared" si="300"/>
        <v>100.39275000000001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4015.71</v>
      </c>
      <c r="N3236">
        <v>115</v>
      </c>
      <c r="O3236">
        <f t="shared" si="301"/>
        <v>34.91921739130435</v>
      </c>
      <c r="P3236" t="b">
        <v>1</v>
      </c>
      <c r="Q3236" t="s">
        <v>8271</v>
      </c>
      <c r="R3236" t="str">
        <f t="shared" si="302"/>
        <v>theater</v>
      </c>
      <c r="S3236" t="str">
        <f t="shared" si="303"/>
        <v>plays</v>
      </c>
      <c r="T3236">
        <v>1485991860</v>
      </c>
      <c r="U3236">
        <v>1483124208</v>
      </c>
      <c r="V3236" s="9">
        <f t="shared" si="304"/>
        <v>42734.789444444439</v>
      </c>
      <c r="W3236" s="10">
        <f t="shared" si="305"/>
        <v>42767.979861111111</v>
      </c>
    </row>
    <row r="3237" spans="1:23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>
        <f t="shared" si="300"/>
        <v>103.20666666666666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15481</v>
      </c>
      <c r="N3237">
        <v>181</v>
      </c>
      <c r="O3237">
        <f t="shared" si="301"/>
        <v>85.530386740331494</v>
      </c>
      <c r="P3237" t="b">
        <v>1</v>
      </c>
      <c r="Q3237" t="s">
        <v>8271</v>
      </c>
      <c r="R3237" t="str">
        <f t="shared" si="302"/>
        <v>theater</v>
      </c>
      <c r="S3237" t="str">
        <f t="shared" si="303"/>
        <v>plays</v>
      </c>
      <c r="T3237">
        <v>1467361251</v>
      </c>
      <c r="U3237">
        <v>1464769251</v>
      </c>
      <c r="V3237" s="9">
        <f t="shared" si="304"/>
        <v>42522.347812499997</v>
      </c>
      <c r="W3237" s="10">
        <f t="shared" si="305"/>
        <v>42552.347812499997</v>
      </c>
    </row>
    <row r="3238" spans="1:23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>
        <f t="shared" si="300"/>
        <v>100.6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20120</v>
      </c>
      <c r="N3238">
        <v>110</v>
      </c>
      <c r="O3238">
        <f t="shared" si="301"/>
        <v>182.90909090909091</v>
      </c>
      <c r="P3238" t="b">
        <v>1</v>
      </c>
      <c r="Q3238" t="s">
        <v>8271</v>
      </c>
      <c r="R3238" t="str">
        <f t="shared" si="302"/>
        <v>theater</v>
      </c>
      <c r="S3238" t="str">
        <f t="shared" si="303"/>
        <v>plays</v>
      </c>
      <c r="T3238">
        <v>1482962433</v>
      </c>
      <c r="U3238">
        <v>1480370433</v>
      </c>
      <c r="V3238" s="9">
        <f t="shared" si="304"/>
        <v>42702.917048611111</v>
      </c>
      <c r="W3238" s="10">
        <f t="shared" si="305"/>
        <v>42732.917048611111</v>
      </c>
    </row>
    <row r="3239" spans="1:23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>
        <f t="shared" si="300"/>
        <v>100.78754285714287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35275.64</v>
      </c>
      <c r="N3239">
        <v>269</v>
      </c>
      <c r="O3239">
        <f t="shared" si="301"/>
        <v>131.13620817843866</v>
      </c>
      <c r="P3239" t="b">
        <v>1</v>
      </c>
      <c r="Q3239" t="s">
        <v>8271</v>
      </c>
      <c r="R3239" t="str">
        <f t="shared" si="302"/>
        <v>theater</v>
      </c>
      <c r="S3239" t="str">
        <f t="shared" si="303"/>
        <v>plays</v>
      </c>
      <c r="T3239">
        <v>1443499140</v>
      </c>
      <c r="U3239">
        <v>1441452184</v>
      </c>
      <c r="V3239" s="9">
        <f t="shared" si="304"/>
        <v>42252.474351851852</v>
      </c>
      <c r="W3239" s="10">
        <f t="shared" si="305"/>
        <v>42276.165972222225</v>
      </c>
    </row>
    <row r="3240" spans="1:23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>
        <f t="shared" si="300"/>
        <v>112.32142857142857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3145</v>
      </c>
      <c r="N3240">
        <v>79</v>
      </c>
      <c r="O3240">
        <f t="shared" si="301"/>
        <v>39.810126582278478</v>
      </c>
      <c r="P3240" t="b">
        <v>1</v>
      </c>
      <c r="Q3240" t="s">
        <v>8271</v>
      </c>
      <c r="R3240" t="str">
        <f t="shared" si="302"/>
        <v>theater</v>
      </c>
      <c r="S3240" t="str">
        <f t="shared" si="303"/>
        <v>plays</v>
      </c>
      <c r="T3240">
        <v>1435752898</v>
      </c>
      <c r="U3240">
        <v>1433160898</v>
      </c>
      <c r="V3240" s="9">
        <f t="shared" si="304"/>
        <v>42156.510393518518</v>
      </c>
      <c r="W3240" s="10">
        <f t="shared" si="305"/>
        <v>42186.510393518518</v>
      </c>
    </row>
    <row r="3241" spans="1:23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>
        <f t="shared" si="300"/>
        <v>105.91914022517912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6208.98</v>
      </c>
      <c r="N3241">
        <v>104</v>
      </c>
      <c r="O3241">
        <f t="shared" si="301"/>
        <v>59.701730769230764</v>
      </c>
      <c r="P3241" t="b">
        <v>1</v>
      </c>
      <c r="Q3241" t="s">
        <v>8271</v>
      </c>
      <c r="R3241" t="str">
        <f t="shared" si="302"/>
        <v>theater</v>
      </c>
      <c r="S3241" t="str">
        <f t="shared" si="303"/>
        <v>plays</v>
      </c>
      <c r="T3241">
        <v>1445817540</v>
      </c>
      <c r="U3241">
        <v>1443665293</v>
      </c>
      <c r="V3241" s="9">
        <f t="shared" si="304"/>
        <v>42278.089039351849</v>
      </c>
      <c r="W3241" s="10">
        <f t="shared" si="305"/>
        <v>42302.999305555553</v>
      </c>
    </row>
    <row r="3242" spans="1:23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>
        <f t="shared" si="300"/>
        <v>100.56666666666668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3017</v>
      </c>
      <c r="N3242">
        <v>34</v>
      </c>
      <c r="O3242">
        <f t="shared" si="301"/>
        <v>88.735294117647058</v>
      </c>
      <c r="P3242" t="b">
        <v>1</v>
      </c>
      <c r="Q3242" t="s">
        <v>8271</v>
      </c>
      <c r="R3242" t="str">
        <f t="shared" si="302"/>
        <v>theater</v>
      </c>
      <c r="S3242" t="str">
        <f t="shared" si="303"/>
        <v>plays</v>
      </c>
      <c r="T3242">
        <v>1487286000</v>
      </c>
      <c r="U3242">
        <v>1484843948</v>
      </c>
      <c r="V3242" s="9">
        <f t="shared" si="304"/>
        <v>42754.693842592591</v>
      </c>
      <c r="W3242" s="10">
        <f t="shared" si="305"/>
        <v>42782.958333333328</v>
      </c>
    </row>
    <row r="3243" spans="1:23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>
        <f t="shared" si="300"/>
        <v>115.30588235294117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9801</v>
      </c>
      <c r="N3243">
        <v>167</v>
      </c>
      <c r="O3243">
        <f t="shared" si="301"/>
        <v>58.688622754491021</v>
      </c>
      <c r="P3243" t="b">
        <v>1</v>
      </c>
      <c r="Q3243" t="s">
        <v>8271</v>
      </c>
      <c r="R3243" t="str">
        <f t="shared" si="302"/>
        <v>theater</v>
      </c>
      <c r="S3243" t="str">
        <f t="shared" si="303"/>
        <v>plays</v>
      </c>
      <c r="T3243">
        <v>1413269940</v>
      </c>
      <c r="U3243">
        <v>1410421670</v>
      </c>
      <c r="V3243" s="9">
        <f t="shared" si="304"/>
        <v>41893.324884259258</v>
      </c>
      <c r="W3243" s="10">
        <f t="shared" si="305"/>
        <v>41926.290972222225</v>
      </c>
    </row>
    <row r="3244" spans="1:23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>
        <f t="shared" si="300"/>
        <v>127.30419999999999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12730.42</v>
      </c>
      <c r="N3244">
        <v>183</v>
      </c>
      <c r="O3244">
        <f t="shared" si="301"/>
        <v>69.56513661202186</v>
      </c>
      <c r="P3244" t="b">
        <v>1</v>
      </c>
      <c r="Q3244" t="s">
        <v>8271</v>
      </c>
      <c r="R3244" t="str">
        <f t="shared" si="302"/>
        <v>theater</v>
      </c>
      <c r="S3244" t="str">
        <f t="shared" si="303"/>
        <v>plays</v>
      </c>
      <c r="T3244">
        <v>1411150092</v>
      </c>
      <c r="U3244">
        <v>1408558092</v>
      </c>
      <c r="V3244" s="9">
        <f t="shared" si="304"/>
        <v>41871.755694444444</v>
      </c>
      <c r="W3244" s="10">
        <f t="shared" si="305"/>
        <v>41901.755694444444</v>
      </c>
    </row>
    <row r="3245" spans="1:23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>
        <f t="shared" si="300"/>
        <v>102.83750000000001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8227</v>
      </c>
      <c r="N3245">
        <v>71</v>
      </c>
      <c r="O3245">
        <f t="shared" si="301"/>
        <v>115.87323943661971</v>
      </c>
      <c r="P3245" t="b">
        <v>1</v>
      </c>
      <c r="Q3245" t="s">
        <v>8271</v>
      </c>
      <c r="R3245" t="str">
        <f t="shared" si="302"/>
        <v>theater</v>
      </c>
      <c r="S3245" t="str">
        <f t="shared" si="303"/>
        <v>plays</v>
      </c>
      <c r="T3245">
        <v>1444348800</v>
      </c>
      <c r="U3245">
        <v>1442283562</v>
      </c>
      <c r="V3245" s="9">
        <f t="shared" si="304"/>
        <v>42262.096782407403</v>
      </c>
      <c r="W3245" s="10">
        <f t="shared" si="305"/>
        <v>42286</v>
      </c>
    </row>
    <row r="3246" spans="1:23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>
        <f t="shared" si="300"/>
        <v>102.9375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1647</v>
      </c>
      <c r="N3246">
        <v>69</v>
      </c>
      <c r="O3246">
        <f t="shared" si="301"/>
        <v>23.869565217391305</v>
      </c>
      <c r="P3246" t="b">
        <v>1</v>
      </c>
      <c r="Q3246" t="s">
        <v>8271</v>
      </c>
      <c r="R3246" t="str">
        <f t="shared" si="302"/>
        <v>theater</v>
      </c>
      <c r="S3246" t="str">
        <f t="shared" si="303"/>
        <v>plays</v>
      </c>
      <c r="T3246">
        <v>1480613982</v>
      </c>
      <c r="U3246">
        <v>1478018382</v>
      </c>
      <c r="V3246" s="9">
        <f t="shared" si="304"/>
        <v>42675.694236111114</v>
      </c>
      <c r="W3246" s="10">
        <f t="shared" si="305"/>
        <v>42705.735902777778</v>
      </c>
    </row>
    <row r="3247" spans="1:23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>
        <f t="shared" si="300"/>
        <v>104.3047619047619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21904</v>
      </c>
      <c r="N3247">
        <v>270</v>
      </c>
      <c r="O3247">
        <f t="shared" si="301"/>
        <v>81.125925925925927</v>
      </c>
      <c r="P3247" t="b">
        <v>1</v>
      </c>
      <c r="Q3247" t="s">
        <v>8271</v>
      </c>
      <c r="R3247" t="str">
        <f t="shared" si="302"/>
        <v>theater</v>
      </c>
      <c r="S3247" t="str">
        <f t="shared" si="303"/>
        <v>plays</v>
      </c>
      <c r="T3247">
        <v>1434074400</v>
      </c>
      <c r="U3247">
        <v>1431354258</v>
      </c>
      <c r="V3247" s="9">
        <f t="shared" si="304"/>
        <v>42135.60020833333</v>
      </c>
      <c r="W3247" s="10">
        <f t="shared" si="305"/>
        <v>42167.083333333328</v>
      </c>
    </row>
    <row r="3248" spans="1:23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>
        <f t="shared" si="300"/>
        <v>111.22000000000001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11122</v>
      </c>
      <c r="N3248">
        <v>193</v>
      </c>
      <c r="O3248">
        <f t="shared" si="301"/>
        <v>57.626943005181346</v>
      </c>
      <c r="P3248" t="b">
        <v>1</v>
      </c>
      <c r="Q3248" t="s">
        <v>8271</v>
      </c>
      <c r="R3248" t="str">
        <f t="shared" si="302"/>
        <v>theater</v>
      </c>
      <c r="S3248" t="str">
        <f t="shared" si="303"/>
        <v>plays</v>
      </c>
      <c r="T3248">
        <v>1442030340</v>
      </c>
      <c r="U3248">
        <v>1439551200</v>
      </c>
      <c r="V3248" s="9">
        <f t="shared" si="304"/>
        <v>42230.472222222219</v>
      </c>
      <c r="W3248" s="10">
        <f t="shared" si="305"/>
        <v>42259.165972222225</v>
      </c>
    </row>
    <row r="3249" spans="1:23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>
        <f t="shared" si="300"/>
        <v>105.86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2646.5</v>
      </c>
      <c r="N3249">
        <v>57</v>
      </c>
      <c r="O3249">
        <f t="shared" si="301"/>
        <v>46.429824561403507</v>
      </c>
      <c r="P3249" t="b">
        <v>1</v>
      </c>
      <c r="Q3249" t="s">
        <v>8271</v>
      </c>
      <c r="R3249" t="str">
        <f t="shared" si="302"/>
        <v>theater</v>
      </c>
      <c r="S3249" t="str">
        <f t="shared" si="303"/>
        <v>plays</v>
      </c>
      <c r="T3249">
        <v>1436696712</v>
      </c>
      <c r="U3249">
        <v>1434104712</v>
      </c>
      <c r="V3249" s="9">
        <f t="shared" si="304"/>
        <v>42167.434166666666</v>
      </c>
      <c r="W3249" s="10">
        <f t="shared" si="305"/>
        <v>42197.434166666666</v>
      </c>
    </row>
    <row r="3250" spans="1:23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>
        <f t="shared" si="300"/>
        <v>100.79166666666666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12095</v>
      </c>
      <c r="N3250">
        <v>200</v>
      </c>
      <c r="O3250">
        <f t="shared" si="301"/>
        <v>60.475000000000001</v>
      </c>
      <c r="P3250" t="b">
        <v>1</v>
      </c>
      <c r="Q3250" t="s">
        <v>8271</v>
      </c>
      <c r="R3250" t="str">
        <f t="shared" si="302"/>
        <v>theater</v>
      </c>
      <c r="S3250" t="str">
        <f t="shared" si="303"/>
        <v>plays</v>
      </c>
      <c r="T3250">
        <v>1428178757</v>
      </c>
      <c r="U3250">
        <v>1425590357</v>
      </c>
      <c r="V3250" s="9">
        <f t="shared" si="304"/>
        <v>42068.888391203705</v>
      </c>
      <c r="W3250" s="10">
        <f t="shared" si="305"/>
        <v>42098.846724537041</v>
      </c>
    </row>
    <row r="3251" spans="1:23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>
        <f t="shared" si="300"/>
        <v>104.92727272727274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5771</v>
      </c>
      <c r="N3251">
        <v>88</v>
      </c>
      <c r="O3251">
        <f t="shared" si="301"/>
        <v>65.579545454545453</v>
      </c>
      <c r="P3251" t="b">
        <v>1</v>
      </c>
      <c r="Q3251" t="s">
        <v>8271</v>
      </c>
      <c r="R3251" t="str">
        <f t="shared" si="302"/>
        <v>theater</v>
      </c>
      <c r="S3251" t="str">
        <f t="shared" si="303"/>
        <v>plays</v>
      </c>
      <c r="T3251">
        <v>1434822914</v>
      </c>
      <c r="U3251">
        <v>1432230914</v>
      </c>
      <c r="V3251" s="9">
        <f t="shared" si="304"/>
        <v>42145.746689814812</v>
      </c>
      <c r="W3251" s="10">
        <f t="shared" si="305"/>
        <v>42175.746689814812</v>
      </c>
    </row>
    <row r="3252" spans="1:23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>
        <f t="shared" si="300"/>
        <v>101.55199999999999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25388</v>
      </c>
      <c r="N3252">
        <v>213</v>
      </c>
      <c r="O3252">
        <f t="shared" si="301"/>
        <v>119.1924882629108</v>
      </c>
      <c r="P3252" t="b">
        <v>1</v>
      </c>
      <c r="Q3252" t="s">
        <v>8271</v>
      </c>
      <c r="R3252" t="str">
        <f t="shared" si="302"/>
        <v>theater</v>
      </c>
      <c r="S3252" t="str">
        <f t="shared" si="303"/>
        <v>plays</v>
      </c>
      <c r="T3252">
        <v>1415213324</v>
      </c>
      <c r="U3252">
        <v>1412617724</v>
      </c>
      <c r="V3252" s="9">
        <f t="shared" si="304"/>
        <v>41918.742175925923</v>
      </c>
      <c r="W3252" s="10">
        <f t="shared" si="305"/>
        <v>41948.783842592595</v>
      </c>
    </row>
    <row r="3253" spans="1:23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>
        <f t="shared" si="300"/>
        <v>110.73333333333333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1661</v>
      </c>
      <c r="N3253">
        <v>20</v>
      </c>
      <c r="O3253">
        <f t="shared" si="301"/>
        <v>83.05</v>
      </c>
      <c r="P3253" t="b">
        <v>1</v>
      </c>
      <c r="Q3253" t="s">
        <v>8271</v>
      </c>
      <c r="R3253" t="str">
        <f t="shared" si="302"/>
        <v>theater</v>
      </c>
      <c r="S3253" t="str">
        <f t="shared" si="303"/>
        <v>plays</v>
      </c>
      <c r="T3253">
        <v>1434907966</v>
      </c>
      <c r="U3253">
        <v>1432315966</v>
      </c>
      <c r="V3253" s="9">
        <f t="shared" si="304"/>
        <v>42146.731087962966</v>
      </c>
      <c r="W3253" s="10">
        <f t="shared" si="305"/>
        <v>42176.731087962966</v>
      </c>
    </row>
    <row r="3254" spans="1:23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>
        <f t="shared" si="300"/>
        <v>127.82222222222221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2876</v>
      </c>
      <c r="N3254">
        <v>50</v>
      </c>
      <c r="O3254">
        <f t="shared" si="301"/>
        <v>57.52</v>
      </c>
      <c r="P3254" t="b">
        <v>1</v>
      </c>
      <c r="Q3254" t="s">
        <v>8271</v>
      </c>
      <c r="R3254" t="str">
        <f t="shared" si="302"/>
        <v>theater</v>
      </c>
      <c r="S3254" t="str">
        <f t="shared" si="303"/>
        <v>plays</v>
      </c>
      <c r="T3254">
        <v>1473247240</v>
      </c>
      <c r="U3254">
        <v>1470655240</v>
      </c>
      <c r="V3254" s="9">
        <f t="shared" si="304"/>
        <v>42590.472685185188</v>
      </c>
      <c r="W3254" s="10">
        <f t="shared" si="305"/>
        <v>42620.472685185188</v>
      </c>
    </row>
    <row r="3255" spans="1:23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>
        <f t="shared" si="300"/>
        <v>101.82500000000002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20365</v>
      </c>
      <c r="N3255">
        <v>115</v>
      </c>
      <c r="O3255">
        <f t="shared" si="301"/>
        <v>177.08695652173913</v>
      </c>
      <c r="P3255" t="b">
        <v>1</v>
      </c>
      <c r="Q3255" t="s">
        <v>8271</v>
      </c>
      <c r="R3255" t="str">
        <f t="shared" si="302"/>
        <v>theater</v>
      </c>
      <c r="S3255" t="str">
        <f t="shared" si="303"/>
        <v>plays</v>
      </c>
      <c r="T3255">
        <v>1473306300</v>
      </c>
      <c r="U3255">
        <v>1471701028</v>
      </c>
      <c r="V3255" s="9">
        <f t="shared" si="304"/>
        <v>42602.576712962968</v>
      </c>
      <c r="W3255" s="10">
        <f t="shared" si="305"/>
        <v>42621.15625</v>
      </c>
    </row>
    <row r="3256" spans="1:23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>
        <f t="shared" si="300"/>
        <v>101.25769230769231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13163.5</v>
      </c>
      <c r="N3256">
        <v>186</v>
      </c>
      <c r="O3256">
        <f t="shared" si="301"/>
        <v>70.771505376344081</v>
      </c>
      <c r="P3256" t="b">
        <v>1</v>
      </c>
      <c r="Q3256" t="s">
        <v>8271</v>
      </c>
      <c r="R3256" t="str">
        <f t="shared" si="302"/>
        <v>theater</v>
      </c>
      <c r="S3256" t="str">
        <f t="shared" si="303"/>
        <v>plays</v>
      </c>
      <c r="T3256">
        <v>1427331809</v>
      </c>
      <c r="U3256">
        <v>1424743409</v>
      </c>
      <c r="V3256" s="9">
        <f t="shared" si="304"/>
        <v>42059.085752314815</v>
      </c>
      <c r="W3256" s="10">
        <f t="shared" si="305"/>
        <v>42089.044085648144</v>
      </c>
    </row>
    <row r="3257" spans="1:23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>
        <f t="shared" si="300"/>
        <v>175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525</v>
      </c>
      <c r="N3257">
        <v>18</v>
      </c>
      <c r="O3257">
        <f t="shared" si="301"/>
        <v>29.166666666666668</v>
      </c>
      <c r="P3257" t="b">
        <v>1</v>
      </c>
      <c r="Q3257" t="s">
        <v>8271</v>
      </c>
      <c r="R3257" t="str">
        <f t="shared" si="302"/>
        <v>theater</v>
      </c>
      <c r="S3257" t="str">
        <f t="shared" si="303"/>
        <v>plays</v>
      </c>
      <c r="T3257">
        <v>1412706375</v>
      </c>
      <c r="U3257">
        <v>1410114375</v>
      </c>
      <c r="V3257" s="9">
        <f t="shared" si="304"/>
        <v>41889.768229166664</v>
      </c>
      <c r="W3257" s="10">
        <f t="shared" si="305"/>
        <v>41919.768229166664</v>
      </c>
    </row>
    <row r="3258" spans="1:23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>
        <f t="shared" si="300"/>
        <v>128.06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12806</v>
      </c>
      <c r="N3258">
        <v>176</v>
      </c>
      <c r="O3258">
        <f t="shared" si="301"/>
        <v>72.76136363636364</v>
      </c>
      <c r="P3258" t="b">
        <v>1</v>
      </c>
      <c r="Q3258" t="s">
        <v>8271</v>
      </c>
      <c r="R3258" t="str">
        <f t="shared" si="302"/>
        <v>theater</v>
      </c>
      <c r="S3258" t="str">
        <f t="shared" si="303"/>
        <v>plays</v>
      </c>
      <c r="T3258">
        <v>1433995140</v>
      </c>
      <c r="U3258">
        <v>1432129577</v>
      </c>
      <c r="V3258" s="9">
        <f t="shared" si="304"/>
        <v>42144.573807870373</v>
      </c>
      <c r="W3258" s="10">
        <f t="shared" si="305"/>
        <v>42166.165972222225</v>
      </c>
    </row>
    <row r="3259" spans="1:23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>
        <f t="shared" si="300"/>
        <v>106.29949999999999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2125.9899999999998</v>
      </c>
      <c r="N3259">
        <v>41</v>
      </c>
      <c r="O3259">
        <f t="shared" si="301"/>
        <v>51.853414634146333</v>
      </c>
      <c r="P3259" t="b">
        <v>1</v>
      </c>
      <c r="Q3259" t="s">
        <v>8271</v>
      </c>
      <c r="R3259" t="str">
        <f t="shared" si="302"/>
        <v>theater</v>
      </c>
      <c r="S3259" t="str">
        <f t="shared" si="303"/>
        <v>plays</v>
      </c>
      <c r="T3259">
        <v>1487769952</v>
      </c>
      <c r="U3259">
        <v>1485177952</v>
      </c>
      <c r="V3259" s="9">
        <f t="shared" si="304"/>
        <v>42758.559629629628</v>
      </c>
      <c r="W3259" s="10">
        <f t="shared" si="305"/>
        <v>42788.559629629628</v>
      </c>
    </row>
    <row r="3260" spans="1:23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>
        <f t="shared" si="300"/>
        <v>105.21428571428571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7365</v>
      </c>
      <c r="N3260">
        <v>75</v>
      </c>
      <c r="O3260">
        <f t="shared" si="301"/>
        <v>98.2</v>
      </c>
      <c r="P3260" t="b">
        <v>1</v>
      </c>
      <c r="Q3260" t="s">
        <v>8271</v>
      </c>
      <c r="R3260" t="str">
        <f t="shared" si="302"/>
        <v>theater</v>
      </c>
      <c r="S3260" t="str">
        <f t="shared" si="303"/>
        <v>plays</v>
      </c>
      <c r="T3260">
        <v>1420751861</v>
      </c>
      <c r="U3260">
        <v>1418159861</v>
      </c>
      <c r="V3260" s="9">
        <f t="shared" si="304"/>
        <v>41982.887280092589</v>
      </c>
      <c r="W3260" s="10">
        <f t="shared" si="305"/>
        <v>42012.887280092589</v>
      </c>
    </row>
    <row r="3261" spans="1:23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>
        <f t="shared" si="300"/>
        <v>106.16782608695652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24418.6</v>
      </c>
      <c r="N3261">
        <v>97</v>
      </c>
      <c r="O3261">
        <f t="shared" si="301"/>
        <v>251.7381443298969</v>
      </c>
      <c r="P3261" t="b">
        <v>1</v>
      </c>
      <c r="Q3261" t="s">
        <v>8271</v>
      </c>
      <c r="R3261" t="str">
        <f t="shared" si="302"/>
        <v>theater</v>
      </c>
      <c r="S3261" t="str">
        <f t="shared" si="303"/>
        <v>plays</v>
      </c>
      <c r="T3261">
        <v>1475294340</v>
      </c>
      <c r="U3261">
        <v>1472753745</v>
      </c>
      <c r="V3261" s="9">
        <f t="shared" si="304"/>
        <v>42614.760937500003</v>
      </c>
      <c r="W3261" s="10">
        <f t="shared" si="305"/>
        <v>42644.165972222225</v>
      </c>
    </row>
    <row r="3262" spans="1:23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>
        <f t="shared" si="300"/>
        <v>109.24000000000001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5462</v>
      </c>
      <c r="N3262">
        <v>73</v>
      </c>
      <c r="O3262">
        <f t="shared" si="301"/>
        <v>74.821917808219183</v>
      </c>
      <c r="P3262" t="b">
        <v>1</v>
      </c>
      <c r="Q3262" t="s">
        <v>8271</v>
      </c>
      <c r="R3262" t="str">
        <f t="shared" si="302"/>
        <v>theater</v>
      </c>
      <c r="S3262" t="str">
        <f t="shared" si="303"/>
        <v>plays</v>
      </c>
      <c r="T3262">
        <v>1448903318</v>
      </c>
      <c r="U3262">
        <v>1445875718</v>
      </c>
      <c r="V3262" s="9">
        <f t="shared" si="304"/>
        <v>42303.672662037032</v>
      </c>
      <c r="W3262" s="10">
        <f t="shared" si="305"/>
        <v>42338.714328703703</v>
      </c>
    </row>
    <row r="3263" spans="1:23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>
        <f t="shared" si="300"/>
        <v>100.45454545454547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3315</v>
      </c>
      <c r="N3263">
        <v>49</v>
      </c>
      <c r="O3263">
        <f t="shared" si="301"/>
        <v>67.65306122448979</v>
      </c>
      <c r="P3263" t="b">
        <v>1</v>
      </c>
      <c r="Q3263" t="s">
        <v>8271</v>
      </c>
      <c r="R3263" t="str">
        <f t="shared" si="302"/>
        <v>theater</v>
      </c>
      <c r="S3263" t="str">
        <f t="shared" si="303"/>
        <v>plays</v>
      </c>
      <c r="T3263">
        <v>1437067476</v>
      </c>
      <c r="U3263">
        <v>1434475476</v>
      </c>
      <c r="V3263" s="9">
        <f t="shared" si="304"/>
        <v>42171.725416666668</v>
      </c>
      <c r="W3263" s="10">
        <f t="shared" si="305"/>
        <v>42201.725416666668</v>
      </c>
    </row>
    <row r="3264" spans="1:23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>
        <f t="shared" si="300"/>
        <v>103.04098360655738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12571</v>
      </c>
      <c r="N3264">
        <v>134</v>
      </c>
      <c r="O3264">
        <f t="shared" si="301"/>
        <v>93.81343283582089</v>
      </c>
      <c r="P3264" t="b">
        <v>1</v>
      </c>
      <c r="Q3264" t="s">
        <v>8271</v>
      </c>
      <c r="R3264" t="str">
        <f t="shared" si="302"/>
        <v>theater</v>
      </c>
      <c r="S3264" t="str">
        <f t="shared" si="303"/>
        <v>plays</v>
      </c>
      <c r="T3264">
        <v>1419220800</v>
      </c>
      <c r="U3264">
        <v>1416555262</v>
      </c>
      <c r="V3264" s="9">
        <f t="shared" si="304"/>
        <v>41964.315532407403</v>
      </c>
      <c r="W3264" s="10">
        <f t="shared" si="305"/>
        <v>41995.166666666672</v>
      </c>
    </row>
    <row r="3265" spans="1:23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>
        <f t="shared" si="300"/>
        <v>112.1664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2804.16</v>
      </c>
      <c r="N3265">
        <v>68</v>
      </c>
      <c r="O3265">
        <f t="shared" si="301"/>
        <v>41.237647058823526</v>
      </c>
      <c r="P3265" t="b">
        <v>1</v>
      </c>
      <c r="Q3265" t="s">
        <v>8271</v>
      </c>
      <c r="R3265" t="str">
        <f t="shared" si="302"/>
        <v>theater</v>
      </c>
      <c r="S3265" t="str">
        <f t="shared" si="303"/>
        <v>plays</v>
      </c>
      <c r="T3265">
        <v>1446238800</v>
      </c>
      <c r="U3265">
        <v>1444220588</v>
      </c>
      <c r="V3265" s="9">
        <f t="shared" si="304"/>
        <v>42284.516064814816</v>
      </c>
      <c r="W3265" s="10">
        <f t="shared" si="305"/>
        <v>42307.875</v>
      </c>
    </row>
    <row r="3266" spans="1:23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>
        <f t="shared" si="300"/>
        <v>103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2575</v>
      </c>
      <c r="N3266">
        <v>49</v>
      </c>
      <c r="O3266">
        <f t="shared" si="301"/>
        <v>52.551020408163268</v>
      </c>
      <c r="P3266" t="b">
        <v>1</v>
      </c>
      <c r="Q3266" t="s">
        <v>8271</v>
      </c>
      <c r="R3266" t="str">
        <f t="shared" si="302"/>
        <v>theater</v>
      </c>
      <c r="S3266" t="str">
        <f t="shared" si="303"/>
        <v>plays</v>
      </c>
      <c r="T3266">
        <v>1422482400</v>
      </c>
      <c r="U3266">
        <v>1421089938</v>
      </c>
      <c r="V3266" s="9">
        <f t="shared" si="304"/>
        <v>42016.800208333334</v>
      </c>
      <c r="W3266" s="10">
        <f t="shared" si="305"/>
        <v>42032.916666666672</v>
      </c>
    </row>
    <row r="3267" spans="1:23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>
        <f t="shared" ref="F3267:F3330" si="306">(E3267/D3267)*100</f>
        <v>164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4428</v>
      </c>
      <c r="N3267">
        <v>63</v>
      </c>
      <c r="O3267">
        <f t="shared" ref="O3267:O3330" si="307">M3267/N3267</f>
        <v>70.285714285714292</v>
      </c>
      <c r="P3267" t="b">
        <v>1</v>
      </c>
      <c r="Q3267" t="s">
        <v>8271</v>
      </c>
      <c r="R3267" t="str">
        <f t="shared" ref="R3267:R3330" si="308">LEFT(Q3267,SEARCH("/",Q3267,1)-1)</f>
        <v>theater</v>
      </c>
      <c r="S3267" t="str">
        <f t="shared" ref="S3267:S3330" si="309">RIGHT(Q3267,LEN(Q3267)-FIND("/",Q3267))</f>
        <v>plays</v>
      </c>
      <c r="T3267">
        <v>1449162000</v>
      </c>
      <c r="U3267">
        <v>1446570315</v>
      </c>
      <c r="V3267" s="9">
        <f t="shared" ref="V3267:V3330" si="310">(((U3267/60)/60)/24)+DATE(1970,1,1)</f>
        <v>42311.711979166663</v>
      </c>
      <c r="W3267" s="10">
        <f t="shared" ref="W3267:W3330" si="311">(((T3267/60)/60)/24)+DATE(1970,1,1)</f>
        <v>42341.708333333328</v>
      </c>
    </row>
    <row r="3268" spans="1:23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>
        <f t="shared" si="306"/>
        <v>131.28333333333333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7877</v>
      </c>
      <c r="N3268">
        <v>163</v>
      </c>
      <c r="O3268">
        <f t="shared" si="307"/>
        <v>48.325153374233132</v>
      </c>
      <c r="P3268" t="b">
        <v>1</v>
      </c>
      <c r="Q3268" t="s">
        <v>8271</v>
      </c>
      <c r="R3268" t="str">
        <f t="shared" si="308"/>
        <v>theater</v>
      </c>
      <c r="S3268" t="str">
        <f t="shared" si="309"/>
        <v>plays</v>
      </c>
      <c r="T3268">
        <v>1434142800</v>
      </c>
      <c r="U3268">
        <v>1431435122</v>
      </c>
      <c r="V3268" s="9">
        <f t="shared" si="310"/>
        <v>42136.536134259266</v>
      </c>
      <c r="W3268" s="10">
        <f t="shared" si="311"/>
        <v>42167.875</v>
      </c>
    </row>
    <row r="3269" spans="1:23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>
        <f t="shared" si="306"/>
        <v>102.1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15315</v>
      </c>
      <c r="N3269">
        <v>288</v>
      </c>
      <c r="O3269">
        <f t="shared" si="307"/>
        <v>53.177083333333336</v>
      </c>
      <c r="P3269" t="b">
        <v>1</v>
      </c>
      <c r="Q3269" t="s">
        <v>8271</v>
      </c>
      <c r="R3269" t="str">
        <f t="shared" si="308"/>
        <v>theater</v>
      </c>
      <c r="S3269" t="str">
        <f t="shared" si="309"/>
        <v>plays</v>
      </c>
      <c r="T3269">
        <v>1437156660</v>
      </c>
      <c r="U3269">
        <v>1434564660</v>
      </c>
      <c r="V3269" s="9">
        <f t="shared" si="310"/>
        <v>42172.757638888885</v>
      </c>
      <c r="W3269" s="10">
        <f t="shared" si="311"/>
        <v>42202.757638888885</v>
      </c>
    </row>
    <row r="3270" spans="1:23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>
        <f t="shared" si="306"/>
        <v>128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2560</v>
      </c>
      <c r="N3270">
        <v>42</v>
      </c>
      <c r="O3270">
        <f t="shared" si="307"/>
        <v>60.952380952380949</v>
      </c>
      <c r="P3270" t="b">
        <v>1</v>
      </c>
      <c r="Q3270" t="s">
        <v>8271</v>
      </c>
      <c r="R3270" t="str">
        <f t="shared" si="308"/>
        <v>theater</v>
      </c>
      <c r="S3270" t="str">
        <f t="shared" si="309"/>
        <v>plays</v>
      </c>
      <c r="T3270">
        <v>1472074928</v>
      </c>
      <c r="U3270">
        <v>1470692528</v>
      </c>
      <c r="V3270" s="9">
        <f t="shared" si="310"/>
        <v>42590.90425925926</v>
      </c>
      <c r="W3270" s="10">
        <f t="shared" si="311"/>
        <v>42606.90425925926</v>
      </c>
    </row>
    <row r="3271" spans="1:23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>
        <f t="shared" si="306"/>
        <v>101.49999999999999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8120</v>
      </c>
      <c r="N3271">
        <v>70</v>
      </c>
      <c r="O3271">
        <f t="shared" si="307"/>
        <v>116</v>
      </c>
      <c r="P3271" t="b">
        <v>1</v>
      </c>
      <c r="Q3271" t="s">
        <v>8271</v>
      </c>
      <c r="R3271" t="str">
        <f t="shared" si="308"/>
        <v>theater</v>
      </c>
      <c r="S3271" t="str">
        <f t="shared" si="309"/>
        <v>plays</v>
      </c>
      <c r="T3271">
        <v>1434452400</v>
      </c>
      <c r="U3271">
        <v>1431509397</v>
      </c>
      <c r="V3271" s="9">
        <f t="shared" si="310"/>
        <v>42137.395798611105</v>
      </c>
      <c r="W3271" s="10">
        <f t="shared" si="311"/>
        <v>42171.458333333328</v>
      </c>
    </row>
    <row r="3272" spans="1:23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>
        <f t="shared" si="306"/>
        <v>101.66666666666666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1830</v>
      </c>
      <c r="N3272">
        <v>30</v>
      </c>
      <c r="O3272">
        <f t="shared" si="307"/>
        <v>61</v>
      </c>
      <c r="P3272" t="b">
        <v>1</v>
      </c>
      <c r="Q3272" t="s">
        <v>8271</v>
      </c>
      <c r="R3272" t="str">
        <f t="shared" si="308"/>
        <v>theater</v>
      </c>
      <c r="S3272" t="str">
        <f t="shared" si="309"/>
        <v>plays</v>
      </c>
      <c r="T3272">
        <v>1436705265</v>
      </c>
      <c r="U3272">
        <v>1434113265</v>
      </c>
      <c r="V3272" s="9">
        <f t="shared" si="310"/>
        <v>42167.533159722225</v>
      </c>
      <c r="W3272" s="10">
        <f t="shared" si="311"/>
        <v>42197.533159722225</v>
      </c>
    </row>
    <row r="3273" spans="1:23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>
        <f t="shared" si="306"/>
        <v>130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1950</v>
      </c>
      <c r="N3273">
        <v>51</v>
      </c>
      <c r="O3273">
        <f t="shared" si="307"/>
        <v>38.235294117647058</v>
      </c>
      <c r="P3273" t="b">
        <v>1</v>
      </c>
      <c r="Q3273" t="s">
        <v>8271</v>
      </c>
      <c r="R3273" t="str">
        <f t="shared" si="308"/>
        <v>theater</v>
      </c>
      <c r="S3273" t="str">
        <f t="shared" si="309"/>
        <v>plays</v>
      </c>
      <c r="T3273">
        <v>1414927775</v>
      </c>
      <c r="U3273">
        <v>1412332175</v>
      </c>
      <c r="V3273" s="9">
        <f t="shared" si="310"/>
        <v>41915.437210648146</v>
      </c>
      <c r="W3273" s="10">
        <f t="shared" si="311"/>
        <v>41945.478877314818</v>
      </c>
    </row>
    <row r="3274" spans="1:23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>
        <f t="shared" si="306"/>
        <v>154.43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15443</v>
      </c>
      <c r="N3274">
        <v>145</v>
      </c>
      <c r="O3274">
        <f t="shared" si="307"/>
        <v>106.50344827586207</v>
      </c>
      <c r="P3274" t="b">
        <v>1</v>
      </c>
      <c r="Q3274" t="s">
        <v>8271</v>
      </c>
      <c r="R3274" t="str">
        <f t="shared" si="308"/>
        <v>theater</v>
      </c>
      <c r="S3274" t="str">
        <f t="shared" si="309"/>
        <v>plays</v>
      </c>
      <c r="T3274">
        <v>1446814809</v>
      </c>
      <c r="U3274">
        <v>1444219209</v>
      </c>
      <c r="V3274" s="9">
        <f t="shared" si="310"/>
        <v>42284.500104166669</v>
      </c>
      <c r="W3274" s="10">
        <f t="shared" si="311"/>
        <v>42314.541770833333</v>
      </c>
    </row>
    <row r="3275" spans="1:23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>
        <f t="shared" si="306"/>
        <v>107.4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4296</v>
      </c>
      <c r="N3275">
        <v>21</v>
      </c>
      <c r="O3275">
        <f t="shared" si="307"/>
        <v>204.57142857142858</v>
      </c>
      <c r="P3275" t="b">
        <v>1</v>
      </c>
      <c r="Q3275" t="s">
        <v>8271</v>
      </c>
      <c r="R3275" t="str">
        <f t="shared" si="308"/>
        <v>theater</v>
      </c>
      <c r="S3275" t="str">
        <f t="shared" si="309"/>
        <v>plays</v>
      </c>
      <c r="T3275">
        <v>1473879600</v>
      </c>
      <c r="U3275">
        <v>1472498042</v>
      </c>
      <c r="V3275" s="9">
        <f t="shared" si="310"/>
        <v>42611.801412037035</v>
      </c>
      <c r="W3275" s="10">
        <f t="shared" si="311"/>
        <v>42627.791666666672</v>
      </c>
    </row>
    <row r="3276" spans="1:23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>
        <f t="shared" si="306"/>
        <v>101.32258064516128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15705</v>
      </c>
      <c r="N3276">
        <v>286</v>
      </c>
      <c r="O3276">
        <f t="shared" si="307"/>
        <v>54.912587412587413</v>
      </c>
      <c r="P3276" t="b">
        <v>1</v>
      </c>
      <c r="Q3276" t="s">
        <v>8271</v>
      </c>
      <c r="R3276" t="str">
        <f t="shared" si="308"/>
        <v>theater</v>
      </c>
      <c r="S3276" t="str">
        <f t="shared" si="309"/>
        <v>plays</v>
      </c>
      <c r="T3276">
        <v>1458075600</v>
      </c>
      <c r="U3276">
        <v>1454259272</v>
      </c>
      <c r="V3276" s="9">
        <f t="shared" si="310"/>
        <v>42400.704537037032</v>
      </c>
      <c r="W3276" s="10">
        <f t="shared" si="311"/>
        <v>42444.875</v>
      </c>
    </row>
    <row r="3277" spans="1:23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>
        <f t="shared" si="306"/>
        <v>100.27777777777777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1805</v>
      </c>
      <c r="N3277">
        <v>12</v>
      </c>
      <c r="O3277">
        <f t="shared" si="307"/>
        <v>150.41666666666666</v>
      </c>
      <c r="P3277" t="b">
        <v>1</v>
      </c>
      <c r="Q3277" t="s">
        <v>8271</v>
      </c>
      <c r="R3277" t="str">
        <f t="shared" si="308"/>
        <v>theater</v>
      </c>
      <c r="S3277" t="str">
        <f t="shared" si="309"/>
        <v>plays</v>
      </c>
      <c r="T3277">
        <v>1423456200</v>
      </c>
      <c r="U3277">
        <v>1421183271</v>
      </c>
      <c r="V3277" s="9">
        <f t="shared" si="310"/>
        <v>42017.88045138889</v>
      </c>
      <c r="W3277" s="10">
        <f t="shared" si="311"/>
        <v>42044.1875</v>
      </c>
    </row>
    <row r="3278" spans="1:23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>
        <f t="shared" si="306"/>
        <v>116.84444444444443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5258</v>
      </c>
      <c r="N3278">
        <v>100</v>
      </c>
      <c r="O3278">
        <f t="shared" si="307"/>
        <v>52.58</v>
      </c>
      <c r="P3278" t="b">
        <v>1</v>
      </c>
      <c r="Q3278" t="s">
        <v>8271</v>
      </c>
      <c r="R3278" t="str">
        <f t="shared" si="308"/>
        <v>theater</v>
      </c>
      <c r="S3278" t="str">
        <f t="shared" si="309"/>
        <v>plays</v>
      </c>
      <c r="T3278">
        <v>1459483140</v>
      </c>
      <c r="U3278">
        <v>1456526879</v>
      </c>
      <c r="V3278" s="9">
        <f t="shared" si="310"/>
        <v>42426.949988425928</v>
      </c>
      <c r="W3278" s="10">
        <f t="shared" si="311"/>
        <v>42461.165972222225</v>
      </c>
    </row>
    <row r="3279" spans="1:23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>
        <f t="shared" si="306"/>
        <v>108.60000000000001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5430</v>
      </c>
      <c r="N3279">
        <v>100</v>
      </c>
      <c r="O3279">
        <f t="shared" si="307"/>
        <v>54.3</v>
      </c>
      <c r="P3279" t="b">
        <v>1</v>
      </c>
      <c r="Q3279" t="s">
        <v>8271</v>
      </c>
      <c r="R3279" t="str">
        <f t="shared" si="308"/>
        <v>theater</v>
      </c>
      <c r="S3279" t="str">
        <f t="shared" si="309"/>
        <v>plays</v>
      </c>
      <c r="T3279">
        <v>1416331406</v>
      </c>
      <c r="U3279">
        <v>1413735806</v>
      </c>
      <c r="V3279" s="9">
        <f t="shared" si="310"/>
        <v>41931.682939814818</v>
      </c>
      <c r="W3279" s="10">
        <f t="shared" si="311"/>
        <v>41961.724606481483</v>
      </c>
    </row>
    <row r="3280" spans="1:23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>
        <f t="shared" si="306"/>
        <v>103.4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2585</v>
      </c>
      <c r="N3280">
        <v>34</v>
      </c>
      <c r="O3280">
        <f t="shared" si="307"/>
        <v>76.029411764705884</v>
      </c>
      <c r="P3280" t="b">
        <v>1</v>
      </c>
      <c r="Q3280" t="s">
        <v>8271</v>
      </c>
      <c r="R3280" t="str">
        <f t="shared" si="308"/>
        <v>theater</v>
      </c>
      <c r="S3280" t="str">
        <f t="shared" si="309"/>
        <v>plays</v>
      </c>
      <c r="T3280">
        <v>1433017303</v>
      </c>
      <c r="U3280">
        <v>1430425303</v>
      </c>
      <c r="V3280" s="9">
        <f t="shared" si="310"/>
        <v>42124.848414351851</v>
      </c>
      <c r="W3280" s="10">
        <f t="shared" si="311"/>
        <v>42154.848414351851</v>
      </c>
    </row>
    <row r="3281" spans="1:23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>
        <f t="shared" si="306"/>
        <v>114.27586206896552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6628</v>
      </c>
      <c r="N3281">
        <v>63</v>
      </c>
      <c r="O3281">
        <f t="shared" si="307"/>
        <v>105.2063492063492</v>
      </c>
      <c r="P3281" t="b">
        <v>1</v>
      </c>
      <c r="Q3281" t="s">
        <v>8271</v>
      </c>
      <c r="R3281" t="str">
        <f t="shared" si="308"/>
        <v>theater</v>
      </c>
      <c r="S3281" t="str">
        <f t="shared" si="309"/>
        <v>plays</v>
      </c>
      <c r="T3281">
        <v>1459474059</v>
      </c>
      <c r="U3281">
        <v>1456885659</v>
      </c>
      <c r="V3281" s="9">
        <f t="shared" si="310"/>
        <v>42431.102534722217</v>
      </c>
      <c r="W3281" s="10">
        <f t="shared" si="311"/>
        <v>42461.06086805556</v>
      </c>
    </row>
    <row r="3282" spans="1:23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>
        <f t="shared" si="306"/>
        <v>103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2060</v>
      </c>
      <c r="N3282">
        <v>30</v>
      </c>
      <c r="O3282">
        <f t="shared" si="307"/>
        <v>68.666666666666671</v>
      </c>
      <c r="P3282" t="b">
        <v>1</v>
      </c>
      <c r="Q3282" t="s">
        <v>8271</v>
      </c>
      <c r="R3282" t="str">
        <f t="shared" si="308"/>
        <v>theater</v>
      </c>
      <c r="S3282" t="str">
        <f t="shared" si="309"/>
        <v>plays</v>
      </c>
      <c r="T3282">
        <v>1433134800</v>
      </c>
      <c r="U3282">
        <v>1430158198</v>
      </c>
      <c r="V3282" s="9">
        <f t="shared" si="310"/>
        <v>42121.756921296299</v>
      </c>
      <c r="W3282" s="10">
        <f t="shared" si="311"/>
        <v>42156.208333333328</v>
      </c>
    </row>
    <row r="3283" spans="1:23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>
        <f t="shared" si="306"/>
        <v>121.6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6080</v>
      </c>
      <c r="N3283">
        <v>47</v>
      </c>
      <c r="O3283">
        <f t="shared" si="307"/>
        <v>129.36170212765958</v>
      </c>
      <c r="P3283" t="b">
        <v>1</v>
      </c>
      <c r="Q3283" t="s">
        <v>8271</v>
      </c>
      <c r="R3283" t="str">
        <f t="shared" si="308"/>
        <v>theater</v>
      </c>
      <c r="S3283" t="str">
        <f t="shared" si="309"/>
        <v>plays</v>
      </c>
      <c r="T3283">
        <v>1441153705</v>
      </c>
      <c r="U3283">
        <v>1438561705</v>
      </c>
      <c r="V3283" s="9">
        <f t="shared" si="310"/>
        <v>42219.019733796296</v>
      </c>
      <c r="W3283" s="10">
        <f t="shared" si="311"/>
        <v>42249.019733796296</v>
      </c>
    </row>
    <row r="3284" spans="1:23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>
        <f t="shared" si="306"/>
        <v>102.6467741935484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31820.5</v>
      </c>
      <c r="N3284">
        <v>237</v>
      </c>
      <c r="O3284">
        <f t="shared" si="307"/>
        <v>134.26371308016877</v>
      </c>
      <c r="P3284" t="b">
        <v>1</v>
      </c>
      <c r="Q3284" t="s">
        <v>8271</v>
      </c>
      <c r="R3284" t="str">
        <f t="shared" si="308"/>
        <v>theater</v>
      </c>
      <c r="S3284" t="str">
        <f t="shared" si="309"/>
        <v>plays</v>
      </c>
      <c r="T3284">
        <v>1461904788</v>
      </c>
      <c r="U3284">
        <v>1458103188</v>
      </c>
      <c r="V3284" s="9">
        <f t="shared" si="310"/>
        <v>42445.19430555556</v>
      </c>
      <c r="W3284" s="10">
        <f t="shared" si="311"/>
        <v>42489.19430555556</v>
      </c>
    </row>
    <row r="3285" spans="1:23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>
        <f t="shared" si="306"/>
        <v>104.75000000000001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838</v>
      </c>
      <c r="N3285">
        <v>47</v>
      </c>
      <c r="O3285">
        <f t="shared" si="307"/>
        <v>17.829787234042552</v>
      </c>
      <c r="P3285" t="b">
        <v>1</v>
      </c>
      <c r="Q3285" t="s">
        <v>8271</v>
      </c>
      <c r="R3285" t="str">
        <f t="shared" si="308"/>
        <v>theater</v>
      </c>
      <c r="S3285" t="str">
        <f t="shared" si="309"/>
        <v>plays</v>
      </c>
      <c r="T3285">
        <v>1455138000</v>
      </c>
      <c r="U3285">
        <v>1452448298</v>
      </c>
      <c r="V3285" s="9">
        <f t="shared" si="310"/>
        <v>42379.74418981481</v>
      </c>
      <c r="W3285" s="10">
        <f t="shared" si="311"/>
        <v>42410.875</v>
      </c>
    </row>
    <row r="3286" spans="1:23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>
        <f t="shared" si="306"/>
        <v>101.6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3048</v>
      </c>
      <c r="N3286">
        <v>15</v>
      </c>
      <c r="O3286">
        <f t="shared" si="307"/>
        <v>203.2</v>
      </c>
      <c r="P3286" t="b">
        <v>1</v>
      </c>
      <c r="Q3286" t="s">
        <v>8271</v>
      </c>
      <c r="R3286" t="str">
        <f t="shared" si="308"/>
        <v>theater</v>
      </c>
      <c r="S3286" t="str">
        <f t="shared" si="309"/>
        <v>plays</v>
      </c>
      <c r="T3286">
        <v>1454047140</v>
      </c>
      <c r="U3286">
        <v>1452546853</v>
      </c>
      <c r="V3286" s="9">
        <f t="shared" si="310"/>
        <v>42380.884872685187</v>
      </c>
      <c r="W3286" s="10">
        <f t="shared" si="311"/>
        <v>42398.249305555553</v>
      </c>
    </row>
    <row r="3287" spans="1:23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>
        <f t="shared" si="306"/>
        <v>112.10242048409683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5604</v>
      </c>
      <c r="N3287">
        <v>81</v>
      </c>
      <c r="O3287">
        <f t="shared" si="307"/>
        <v>69.18518518518519</v>
      </c>
      <c r="P3287" t="b">
        <v>1</v>
      </c>
      <c r="Q3287" t="s">
        <v>8271</v>
      </c>
      <c r="R3287" t="str">
        <f t="shared" si="308"/>
        <v>theater</v>
      </c>
      <c r="S3287" t="str">
        <f t="shared" si="309"/>
        <v>plays</v>
      </c>
      <c r="T3287">
        <v>1488258000</v>
      </c>
      <c r="U3287">
        <v>1485556626</v>
      </c>
      <c r="V3287" s="9">
        <f t="shared" si="310"/>
        <v>42762.942430555559</v>
      </c>
      <c r="W3287" s="10">
        <f t="shared" si="311"/>
        <v>42794.208333333328</v>
      </c>
    </row>
    <row r="3288" spans="1:23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>
        <f t="shared" si="306"/>
        <v>101.76666666666667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15265</v>
      </c>
      <c r="N3288">
        <v>122</v>
      </c>
      <c r="O3288">
        <f t="shared" si="307"/>
        <v>125.12295081967213</v>
      </c>
      <c r="P3288" t="b">
        <v>1</v>
      </c>
      <c r="Q3288" t="s">
        <v>8271</v>
      </c>
      <c r="R3288" t="str">
        <f t="shared" si="308"/>
        <v>theater</v>
      </c>
      <c r="S3288" t="str">
        <f t="shared" si="309"/>
        <v>plays</v>
      </c>
      <c r="T3288">
        <v>1471291782</v>
      </c>
      <c r="U3288">
        <v>1468699782</v>
      </c>
      <c r="V3288" s="9">
        <f t="shared" si="310"/>
        <v>42567.840069444443</v>
      </c>
      <c r="W3288" s="10">
        <f t="shared" si="311"/>
        <v>42597.840069444443</v>
      </c>
    </row>
    <row r="3289" spans="1:23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>
        <f t="shared" si="306"/>
        <v>100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2500</v>
      </c>
      <c r="N3289">
        <v>34</v>
      </c>
      <c r="O3289">
        <f t="shared" si="307"/>
        <v>73.529411764705884</v>
      </c>
      <c r="P3289" t="b">
        <v>1</v>
      </c>
      <c r="Q3289" t="s">
        <v>8271</v>
      </c>
      <c r="R3289" t="str">
        <f t="shared" si="308"/>
        <v>theater</v>
      </c>
      <c r="S3289" t="str">
        <f t="shared" si="309"/>
        <v>plays</v>
      </c>
      <c r="T3289">
        <v>1448733628</v>
      </c>
      <c r="U3289">
        <v>1446573628</v>
      </c>
      <c r="V3289" s="9">
        <f t="shared" si="310"/>
        <v>42311.750324074077</v>
      </c>
      <c r="W3289" s="10">
        <f t="shared" si="311"/>
        <v>42336.750324074077</v>
      </c>
    </row>
    <row r="3290" spans="1:23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>
        <f t="shared" si="306"/>
        <v>100.26489999999998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10026.49</v>
      </c>
      <c r="N3290">
        <v>207</v>
      </c>
      <c r="O3290">
        <f t="shared" si="307"/>
        <v>48.437149758454105</v>
      </c>
      <c r="P3290" t="b">
        <v>1</v>
      </c>
      <c r="Q3290" t="s">
        <v>8271</v>
      </c>
      <c r="R3290" t="str">
        <f t="shared" si="308"/>
        <v>theater</v>
      </c>
      <c r="S3290" t="str">
        <f t="shared" si="309"/>
        <v>plays</v>
      </c>
      <c r="T3290">
        <v>1466463600</v>
      </c>
      <c r="U3290">
        <v>1463337315</v>
      </c>
      <c r="V3290" s="9">
        <f t="shared" si="310"/>
        <v>42505.774479166663</v>
      </c>
      <c r="W3290" s="10">
        <f t="shared" si="311"/>
        <v>42541.958333333328</v>
      </c>
    </row>
    <row r="3291" spans="1:23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>
        <f t="shared" si="306"/>
        <v>133.04200000000003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665.21</v>
      </c>
      <c r="N3291">
        <v>25</v>
      </c>
      <c r="O3291">
        <f t="shared" si="307"/>
        <v>26.608400000000003</v>
      </c>
      <c r="P3291" t="b">
        <v>1</v>
      </c>
      <c r="Q3291" t="s">
        <v>8271</v>
      </c>
      <c r="R3291" t="str">
        <f t="shared" si="308"/>
        <v>theater</v>
      </c>
      <c r="S3291" t="str">
        <f t="shared" si="309"/>
        <v>plays</v>
      </c>
      <c r="T3291">
        <v>1487580602</v>
      </c>
      <c r="U3291">
        <v>1485161402</v>
      </c>
      <c r="V3291" s="9">
        <f t="shared" si="310"/>
        <v>42758.368078703701</v>
      </c>
      <c r="W3291" s="10">
        <f t="shared" si="311"/>
        <v>42786.368078703701</v>
      </c>
    </row>
    <row r="3292" spans="1:23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>
        <f t="shared" si="306"/>
        <v>121.2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2424</v>
      </c>
      <c r="N3292">
        <v>72</v>
      </c>
      <c r="O3292">
        <f t="shared" si="307"/>
        <v>33.666666666666664</v>
      </c>
      <c r="P3292" t="b">
        <v>1</v>
      </c>
      <c r="Q3292" t="s">
        <v>8271</v>
      </c>
      <c r="R3292" t="str">
        <f t="shared" si="308"/>
        <v>theater</v>
      </c>
      <c r="S3292" t="str">
        <f t="shared" si="309"/>
        <v>plays</v>
      </c>
      <c r="T3292">
        <v>1489234891</v>
      </c>
      <c r="U3292">
        <v>1486642891</v>
      </c>
      <c r="V3292" s="9">
        <f t="shared" si="310"/>
        <v>42775.51494212963</v>
      </c>
      <c r="W3292" s="10">
        <f t="shared" si="311"/>
        <v>42805.51494212963</v>
      </c>
    </row>
    <row r="3293" spans="1:23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>
        <f t="shared" si="306"/>
        <v>113.99999999999999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570</v>
      </c>
      <c r="N3293">
        <v>14</v>
      </c>
      <c r="O3293">
        <f t="shared" si="307"/>
        <v>40.714285714285715</v>
      </c>
      <c r="P3293" t="b">
        <v>1</v>
      </c>
      <c r="Q3293" t="s">
        <v>8271</v>
      </c>
      <c r="R3293" t="str">
        <f t="shared" si="308"/>
        <v>theater</v>
      </c>
      <c r="S3293" t="str">
        <f t="shared" si="309"/>
        <v>plays</v>
      </c>
      <c r="T3293">
        <v>1442462340</v>
      </c>
      <c r="U3293">
        <v>1439743900</v>
      </c>
      <c r="V3293" s="9">
        <f t="shared" si="310"/>
        <v>42232.702546296292</v>
      </c>
      <c r="W3293" s="10">
        <f t="shared" si="311"/>
        <v>42264.165972222225</v>
      </c>
    </row>
    <row r="3294" spans="1:23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>
        <f t="shared" si="306"/>
        <v>286.13861386138615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289</v>
      </c>
      <c r="N3294">
        <v>15</v>
      </c>
      <c r="O3294">
        <f t="shared" si="307"/>
        <v>19.266666666666666</v>
      </c>
      <c r="P3294" t="b">
        <v>1</v>
      </c>
      <c r="Q3294" t="s">
        <v>8271</v>
      </c>
      <c r="R3294" t="str">
        <f t="shared" si="308"/>
        <v>theater</v>
      </c>
      <c r="S3294" t="str">
        <f t="shared" si="309"/>
        <v>plays</v>
      </c>
      <c r="T3294">
        <v>1449257348</v>
      </c>
      <c r="U3294">
        <v>1444069748</v>
      </c>
      <c r="V3294" s="9">
        <f t="shared" si="310"/>
        <v>42282.770231481481</v>
      </c>
      <c r="W3294" s="10">
        <f t="shared" si="311"/>
        <v>42342.811898148153</v>
      </c>
    </row>
    <row r="3295" spans="1:23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>
        <f t="shared" si="306"/>
        <v>170.44444444444446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7670</v>
      </c>
      <c r="N3295">
        <v>91</v>
      </c>
      <c r="O3295">
        <f t="shared" si="307"/>
        <v>84.285714285714292</v>
      </c>
      <c r="P3295" t="b">
        <v>1</v>
      </c>
      <c r="Q3295" t="s">
        <v>8271</v>
      </c>
      <c r="R3295" t="str">
        <f t="shared" si="308"/>
        <v>theater</v>
      </c>
      <c r="S3295" t="str">
        <f t="shared" si="309"/>
        <v>plays</v>
      </c>
      <c r="T3295">
        <v>1488622352</v>
      </c>
      <c r="U3295">
        <v>1486030352</v>
      </c>
      <c r="V3295" s="9">
        <f t="shared" si="310"/>
        <v>42768.425370370373</v>
      </c>
      <c r="W3295" s="10">
        <f t="shared" si="311"/>
        <v>42798.425370370373</v>
      </c>
    </row>
    <row r="3296" spans="1:23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>
        <f t="shared" si="306"/>
        <v>118.33333333333333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710</v>
      </c>
      <c r="N3296">
        <v>24</v>
      </c>
      <c r="O3296">
        <f t="shared" si="307"/>
        <v>29.583333333333332</v>
      </c>
      <c r="P3296" t="b">
        <v>1</v>
      </c>
      <c r="Q3296" t="s">
        <v>8271</v>
      </c>
      <c r="R3296" t="str">
        <f t="shared" si="308"/>
        <v>theater</v>
      </c>
      <c r="S3296" t="str">
        <f t="shared" si="309"/>
        <v>plays</v>
      </c>
      <c r="T3296">
        <v>1434459554</v>
      </c>
      <c r="U3296">
        <v>1431867554</v>
      </c>
      <c r="V3296" s="9">
        <f t="shared" si="310"/>
        <v>42141.541134259256</v>
      </c>
      <c r="W3296" s="10">
        <f t="shared" si="311"/>
        <v>42171.541134259256</v>
      </c>
    </row>
    <row r="3297" spans="1:23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>
        <f t="shared" si="306"/>
        <v>102.85857142857142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720.01</v>
      </c>
      <c r="N3297">
        <v>27</v>
      </c>
      <c r="O3297">
        <f t="shared" si="307"/>
        <v>26.667037037037037</v>
      </c>
      <c r="P3297" t="b">
        <v>1</v>
      </c>
      <c r="Q3297" t="s">
        <v>8271</v>
      </c>
      <c r="R3297" t="str">
        <f t="shared" si="308"/>
        <v>theater</v>
      </c>
      <c r="S3297" t="str">
        <f t="shared" si="309"/>
        <v>plays</v>
      </c>
      <c r="T3297">
        <v>1474886229</v>
      </c>
      <c r="U3297">
        <v>1472294229</v>
      </c>
      <c r="V3297" s="9">
        <f t="shared" si="310"/>
        <v>42609.442465277782</v>
      </c>
      <c r="W3297" s="10">
        <f t="shared" si="311"/>
        <v>42639.442465277782</v>
      </c>
    </row>
    <row r="3298" spans="1:23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>
        <f t="shared" si="306"/>
        <v>144.06666666666666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2161</v>
      </c>
      <c r="N3298">
        <v>47</v>
      </c>
      <c r="O3298">
        <f t="shared" si="307"/>
        <v>45.978723404255319</v>
      </c>
      <c r="P3298" t="b">
        <v>1</v>
      </c>
      <c r="Q3298" t="s">
        <v>8271</v>
      </c>
      <c r="R3298" t="str">
        <f t="shared" si="308"/>
        <v>theater</v>
      </c>
      <c r="S3298" t="str">
        <f t="shared" si="309"/>
        <v>plays</v>
      </c>
      <c r="T3298">
        <v>1448229600</v>
      </c>
      <c r="U3298">
        <v>1446401372</v>
      </c>
      <c r="V3298" s="9">
        <f t="shared" si="310"/>
        <v>42309.756620370375</v>
      </c>
      <c r="W3298" s="10">
        <f t="shared" si="311"/>
        <v>42330.916666666672</v>
      </c>
    </row>
    <row r="3299" spans="1:23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>
        <f t="shared" si="306"/>
        <v>100.07272727272726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5504</v>
      </c>
      <c r="N3299">
        <v>44</v>
      </c>
      <c r="O3299">
        <f t="shared" si="307"/>
        <v>125.09090909090909</v>
      </c>
      <c r="P3299" t="b">
        <v>1</v>
      </c>
      <c r="Q3299" t="s">
        <v>8271</v>
      </c>
      <c r="R3299" t="str">
        <f t="shared" si="308"/>
        <v>theater</v>
      </c>
      <c r="S3299" t="str">
        <f t="shared" si="309"/>
        <v>plays</v>
      </c>
      <c r="T3299">
        <v>1438037940</v>
      </c>
      <c r="U3299">
        <v>1436380256</v>
      </c>
      <c r="V3299" s="9">
        <f t="shared" si="310"/>
        <v>42193.771481481483</v>
      </c>
      <c r="W3299" s="10">
        <f t="shared" si="311"/>
        <v>42212.957638888889</v>
      </c>
    </row>
    <row r="3300" spans="1:23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>
        <f t="shared" si="306"/>
        <v>101.73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10173</v>
      </c>
      <c r="N3300">
        <v>72</v>
      </c>
      <c r="O3300">
        <f t="shared" si="307"/>
        <v>141.29166666666666</v>
      </c>
      <c r="P3300" t="b">
        <v>1</v>
      </c>
      <c r="Q3300" t="s">
        <v>8271</v>
      </c>
      <c r="R3300" t="str">
        <f t="shared" si="308"/>
        <v>theater</v>
      </c>
      <c r="S3300" t="str">
        <f t="shared" si="309"/>
        <v>plays</v>
      </c>
      <c r="T3300">
        <v>1442102400</v>
      </c>
      <c r="U3300">
        <v>1440370768</v>
      </c>
      <c r="V3300" s="9">
        <f t="shared" si="310"/>
        <v>42239.957962962959</v>
      </c>
      <c r="W3300" s="10">
        <f t="shared" si="311"/>
        <v>42260</v>
      </c>
    </row>
    <row r="3301" spans="1:23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>
        <f t="shared" si="306"/>
        <v>116.19999999999999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3486</v>
      </c>
      <c r="N3301">
        <v>63</v>
      </c>
      <c r="O3301">
        <f t="shared" si="307"/>
        <v>55.333333333333336</v>
      </c>
      <c r="P3301" t="b">
        <v>1</v>
      </c>
      <c r="Q3301" t="s">
        <v>8271</v>
      </c>
      <c r="R3301" t="str">
        <f t="shared" si="308"/>
        <v>theater</v>
      </c>
      <c r="S3301" t="str">
        <f t="shared" si="309"/>
        <v>plays</v>
      </c>
      <c r="T3301">
        <v>1444860063</v>
      </c>
      <c r="U3301">
        <v>1442268063</v>
      </c>
      <c r="V3301" s="9">
        <f t="shared" si="310"/>
        <v>42261.917395833334</v>
      </c>
      <c r="W3301" s="10">
        <f t="shared" si="311"/>
        <v>42291.917395833334</v>
      </c>
    </row>
    <row r="3302" spans="1:23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>
        <f t="shared" si="306"/>
        <v>136.16666666666666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4085</v>
      </c>
      <c r="N3302">
        <v>88</v>
      </c>
      <c r="O3302">
        <f t="shared" si="307"/>
        <v>46.420454545454547</v>
      </c>
      <c r="P3302" t="b">
        <v>1</v>
      </c>
      <c r="Q3302" t="s">
        <v>8271</v>
      </c>
      <c r="R3302" t="str">
        <f t="shared" si="308"/>
        <v>theater</v>
      </c>
      <c r="S3302" t="str">
        <f t="shared" si="309"/>
        <v>plays</v>
      </c>
      <c r="T3302">
        <v>1430329862</v>
      </c>
      <c r="U3302">
        <v>1428515462</v>
      </c>
      <c r="V3302" s="9">
        <f t="shared" si="310"/>
        <v>42102.743773148148</v>
      </c>
      <c r="W3302" s="10">
        <f t="shared" si="311"/>
        <v>42123.743773148148</v>
      </c>
    </row>
    <row r="3303" spans="1:23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>
        <f t="shared" si="306"/>
        <v>133.46666666666667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4004</v>
      </c>
      <c r="N3303">
        <v>70</v>
      </c>
      <c r="O3303">
        <f t="shared" si="307"/>
        <v>57.2</v>
      </c>
      <c r="P3303" t="b">
        <v>1</v>
      </c>
      <c r="Q3303" t="s">
        <v>8271</v>
      </c>
      <c r="R3303" t="str">
        <f t="shared" si="308"/>
        <v>theater</v>
      </c>
      <c r="S3303" t="str">
        <f t="shared" si="309"/>
        <v>plays</v>
      </c>
      <c r="T3303">
        <v>1470034740</v>
      </c>
      <c r="U3303">
        <v>1466185176</v>
      </c>
      <c r="V3303" s="9">
        <f t="shared" si="310"/>
        <v>42538.73583333334</v>
      </c>
      <c r="W3303" s="10">
        <f t="shared" si="311"/>
        <v>42583.290972222225</v>
      </c>
    </row>
    <row r="3304" spans="1:23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>
        <f t="shared" si="306"/>
        <v>103.39285714285715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8685</v>
      </c>
      <c r="N3304">
        <v>50</v>
      </c>
      <c r="O3304">
        <f t="shared" si="307"/>
        <v>173.7</v>
      </c>
      <c r="P3304" t="b">
        <v>1</v>
      </c>
      <c r="Q3304" t="s">
        <v>8271</v>
      </c>
      <c r="R3304" t="str">
        <f t="shared" si="308"/>
        <v>theater</v>
      </c>
      <c r="S3304" t="str">
        <f t="shared" si="309"/>
        <v>plays</v>
      </c>
      <c r="T3304">
        <v>1481099176</v>
      </c>
      <c r="U3304">
        <v>1478507176</v>
      </c>
      <c r="V3304" s="9">
        <f t="shared" si="310"/>
        <v>42681.35157407407</v>
      </c>
      <c r="W3304" s="10">
        <f t="shared" si="311"/>
        <v>42711.35157407407</v>
      </c>
    </row>
    <row r="3305" spans="1:23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>
        <f t="shared" si="306"/>
        <v>115.88888888888889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2086</v>
      </c>
      <c r="N3305">
        <v>35</v>
      </c>
      <c r="O3305">
        <f t="shared" si="307"/>
        <v>59.6</v>
      </c>
      <c r="P3305" t="b">
        <v>1</v>
      </c>
      <c r="Q3305" t="s">
        <v>8271</v>
      </c>
      <c r="R3305" t="str">
        <f t="shared" si="308"/>
        <v>theater</v>
      </c>
      <c r="S3305" t="str">
        <f t="shared" si="309"/>
        <v>plays</v>
      </c>
      <c r="T3305">
        <v>1427553484</v>
      </c>
      <c r="U3305">
        <v>1424533084</v>
      </c>
      <c r="V3305" s="9">
        <f t="shared" si="310"/>
        <v>42056.65143518518</v>
      </c>
      <c r="W3305" s="10">
        <f t="shared" si="311"/>
        <v>42091.609768518523</v>
      </c>
    </row>
    <row r="3306" spans="1:23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>
        <f t="shared" si="306"/>
        <v>104.51666666666665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15677.5</v>
      </c>
      <c r="N3306">
        <v>175</v>
      </c>
      <c r="O3306">
        <f t="shared" si="307"/>
        <v>89.585714285714289</v>
      </c>
      <c r="P3306" t="b">
        <v>1</v>
      </c>
      <c r="Q3306" t="s">
        <v>8271</v>
      </c>
      <c r="R3306" t="str">
        <f t="shared" si="308"/>
        <v>theater</v>
      </c>
      <c r="S3306" t="str">
        <f t="shared" si="309"/>
        <v>plays</v>
      </c>
      <c r="T3306">
        <v>1482418752</v>
      </c>
      <c r="U3306">
        <v>1479826752</v>
      </c>
      <c r="V3306" s="9">
        <f t="shared" si="310"/>
        <v>42696.624444444446</v>
      </c>
      <c r="W3306" s="10">
        <f t="shared" si="311"/>
        <v>42726.624444444446</v>
      </c>
    </row>
    <row r="3307" spans="1:23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>
        <f t="shared" si="306"/>
        <v>102.02500000000001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4081</v>
      </c>
      <c r="N3307">
        <v>20</v>
      </c>
      <c r="O3307">
        <f t="shared" si="307"/>
        <v>204.05</v>
      </c>
      <c r="P3307" t="b">
        <v>1</v>
      </c>
      <c r="Q3307" t="s">
        <v>8271</v>
      </c>
      <c r="R3307" t="str">
        <f t="shared" si="308"/>
        <v>theater</v>
      </c>
      <c r="S3307" t="str">
        <f t="shared" si="309"/>
        <v>plays</v>
      </c>
      <c r="T3307">
        <v>1438374748</v>
      </c>
      <c r="U3307">
        <v>1435782748</v>
      </c>
      <c r="V3307" s="9">
        <f t="shared" si="310"/>
        <v>42186.855879629627</v>
      </c>
      <c r="W3307" s="10">
        <f t="shared" si="311"/>
        <v>42216.855879629627</v>
      </c>
    </row>
    <row r="3308" spans="1:23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>
        <f t="shared" si="306"/>
        <v>175.33333333333334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2630</v>
      </c>
      <c r="N3308">
        <v>54</v>
      </c>
      <c r="O3308">
        <f t="shared" si="307"/>
        <v>48.703703703703702</v>
      </c>
      <c r="P3308" t="b">
        <v>1</v>
      </c>
      <c r="Q3308" t="s">
        <v>8271</v>
      </c>
      <c r="R3308" t="str">
        <f t="shared" si="308"/>
        <v>theater</v>
      </c>
      <c r="S3308" t="str">
        <f t="shared" si="309"/>
        <v>plays</v>
      </c>
      <c r="T3308">
        <v>1465527600</v>
      </c>
      <c r="U3308">
        <v>1462252542</v>
      </c>
      <c r="V3308" s="9">
        <f t="shared" si="310"/>
        <v>42493.219236111108</v>
      </c>
      <c r="W3308" s="10">
        <f t="shared" si="311"/>
        <v>42531.125</v>
      </c>
    </row>
    <row r="3309" spans="1:23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>
        <f t="shared" si="306"/>
        <v>106.67999999999999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1066.8</v>
      </c>
      <c r="N3309">
        <v>20</v>
      </c>
      <c r="O3309">
        <f t="shared" si="307"/>
        <v>53.339999999999996</v>
      </c>
      <c r="P3309" t="b">
        <v>1</v>
      </c>
      <c r="Q3309" t="s">
        <v>8271</v>
      </c>
      <c r="R3309" t="str">
        <f t="shared" si="308"/>
        <v>theater</v>
      </c>
      <c r="S3309" t="str">
        <f t="shared" si="309"/>
        <v>plays</v>
      </c>
      <c r="T3309">
        <v>1463275339</v>
      </c>
      <c r="U3309">
        <v>1460683339</v>
      </c>
      <c r="V3309" s="9">
        <f t="shared" si="310"/>
        <v>42475.057164351849</v>
      </c>
      <c r="W3309" s="10">
        <f t="shared" si="311"/>
        <v>42505.057164351849</v>
      </c>
    </row>
    <row r="3310" spans="1:23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>
        <f t="shared" si="306"/>
        <v>122.28571428571429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4280</v>
      </c>
      <c r="N3310">
        <v>57</v>
      </c>
      <c r="O3310">
        <f t="shared" si="307"/>
        <v>75.087719298245617</v>
      </c>
      <c r="P3310" t="b">
        <v>1</v>
      </c>
      <c r="Q3310" t="s">
        <v>8271</v>
      </c>
      <c r="R3310" t="str">
        <f t="shared" si="308"/>
        <v>theater</v>
      </c>
      <c r="S3310" t="str">
        <f t="shared" si="309"/>
        <v>plays</v>
      </c>
      <c r="T3310">
        <v>1460581365</v>
      </c>
      <c r="U3310">
        <v>1458766965</v>
      </c>
      <c r="V3310" s="9">
        <f t="shared" si="310"/>
        <v>42452.876909722225</v>
      </c>
      <c r="W3310" s="10">
        <f t="shared" si="311"/>
        <v>42473.876909722225</v>
      </c>
    </row>
    <row r="3311" spans="1:23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>
        <f t="shared" si="306"/>
        <v>159.42857142857144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558</v>
      </c>
      <c r="N3311">
        <v>31</v>
      </c>
      <c r="O3311">
        <f t="shared" si="307"/>
        <v>18</v>
      </c>
      <c r="P3311" t="b">
        <v>1</v>
      </c>
      <c r="Q3311" t="s">
        <v>8271</v>
      </c>
      <c r="R3311" t="str">
        <f t="shared" si="308"/>
        <v>theater</v>
      </c>
      <c r="S3311" t="str">
        <f t="shared" si="309"/>
        <v>plays</v>
      </c>
      <c r="T3311">
        <v>1476632178</v>
      </c>
      <c r="U3311">
        <v>1473953778</v>
      </c>
      <c r="V3311" s="9">
        <f t="shared" si="310"/>
        <v>42628.650208333333</v>
      </c>
      <c r="W3311" s="10">
        <f t="shared" si="311"/>
        <v>42659.650208333333</v>
      </c>
    </row>
    <row r="3312" spans="1:23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>
        <f t="shared" si="306"/>
        <v>100.07692307692308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6505</v>
      </c>
      <c r="N3312">
        <v>31</v>
      </c>
      <c r="O3312">
        <f t="shared" si="307"/>
        <v>209.83870967741936</v>
      </c>
      <c r="P3312" t="b">
        <v>1</v>
      </c>
      <c r="Q3312" t="s">
        <v>8271</v>
      </c>
      <c r="R3312" t="str">
        <f t="shared" si="308"/>
        <v>theater</v>
      </c>
      <c r="S3312" t="str">
        <f t="shared" si="309"/>
        <v>plays</v>
      </c>
      <c r="T3312">
        <v>1444169825</v>
      </c>
      <c r="U3312">
        <v>1441577825</v>
      </c>
      <c r="V3312" s="9">
        <f t="shared" si="310"/>
        <v>42253.928530092591</v>
      </c>
      <c r="W3312" s="10">
        <f t="shared" si="311"/>
        <v>42283.928530092591</v>
      </c>
    </row>
    <row r="3313" spans="1:23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>
        <f t="shared" si="306"/>
        <v>109.84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2746</v>
      </c>
      <c r="N3313">
        <v>45</v>
      </c>
      <c r="O3313">
        <f t="shared" si="307"/>
        <v>61.022222222222226</v>
      </c>
      <c r="P3313" t="b">
        <v>1</v>
      </c>
      <c r="Q3313" t="s">
        <v>8271</v>
      </c>
      <c r="R3313" t="str">
        <f t="shared" si="308"/>
        <v>theater</v>
      </c>
      <c r="S3313" t="str">
        <f t="shared" si="309"/>
        <v>plays</v>
      </c>
      <c r="T3313">
        <v>1445065210</v>
      </c>
      <c r="U3313">
        <v>1442473210</v>
      </c>
      <c r="V3313" s="9">
        <f t="shared" si="310"/>
        <v>42264.29178240741</v>
      </c>
      <c r="W3313" s="10">
        <f t="shared" si="311"/>
        <v>42294.29178240741</v>
      </c>
    </row>
    <row r="3314" spans="1:23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>
        <f t="shared" si="306"/>
        <v>100.03999999999999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2501</v>
      </c>
      <c r="N3314">
        <v>41</v>
      </c>
      <c r="O3314">
        <f t="shared" si="307"/>
        <v>61</v>
      </c>
      <c r="P3314" t="b">
        <v>1</v>
      </c>
      <c r="Q3314" t="s">
        <v>8271</v>
      </c>
      <c r="R3314" t="str">
        <f t="shared" si="308"/>
        <v>theater</v>
      </c>
      <c r="S3314" t="str">
        <f t="shared" si="309"/>
        <v>plays</v>
      </c>
      <c r="T3314">
        <v>1478901600</v>
      </c>
      <c r="U3314">
        <v>1477077946</v>
      </c>
      <c r="V3314" s="9">
        <f t="shared" si="310"/>
        <v>42664.809560185182</v>
      </c>
      <c r="W3314" s="10">
        <f t="shared" si="311"/>
        <v>42685.916666666672</v>
      </c>
    </row>
    <row r="3315" spans="1:23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>
        <f t="shared" si="306"/>
        <v>116.05000000000001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2321</v>
      </c>
      <c r="N3315">
        <v>29</v>
      </c>
      <c r="O3315">
        <f t="shared" si="307"/>
        <v>80.034482758620683</v>
      </c>
      <c r="P3315" t="b">
        <v>1</v>
      </c>
      <c r="Q3315" t="s">
        <v>8271</v>
      </c>
      <c r="R3315" t="str">
        <f t="shared" si="308"/>
        <v>theater</v>
      </c>
      <c r="S3315" t="str">
        <f t="shared" si="309"/>
        <v>plays</v>
      </c>
      <c r="T3315">
        <v>1453856400</v>
      </c>
      <c r="U3315">
        <v>1452664317</v>
      </c>
      <c r="V3315" s="9">
        <f t="shared" si="310"/>
        <v>42382.244409722218</v>
      </c>
      <c r="W3315" s="10">
        <f t="shared" si="311"/>
        <v>42396.041666666672</v>
      </c>
    </row>
    <row r="3316" spans="1:23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>
        <f t="shared" si="306"/>
        <v>210.75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1686</v>
      </c>
      <c r="N3316">
        <v>58</v>
      </c>
      <c r="O3316">
        <f t="shared" si="307"/>
        <v>29.068965517241381</v>
      </c>
      <c r="P3316" t="b">
        <v>1</v>
      </c>
      <c r="Q3316" t="s">
        <v>8271</v>
      </c>
      <c r="R3316" t="str">
        <f t="shared" si="308"/>
        <v>theater</v>
      </c>
      <c r="S3316" t="str">
        <f t="shared" si="309"/>
        <v>plays</v>
      </c>
      <c r="T3316">
        <v>1431115500</v>
      </c>
      <c r="U3316">
        <v>1428733511</v>
      </c>
      <c r="V3316" s="9">
        <f t="shared" si="310"/>
        <v>42105.267488425925</v>
      </c>
      <c r="W3316" s="10">
        <f t="shared" si="311"/>
        <v>42132.836805555555</v>
      </c>
    </row>
    <row r="3317" spans="1:23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>
        <f t="shared" si="306"/>
        <v>110.00000000000001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4400</v>
      </c>
      <c r="N3317">
        <v>89</v>
      </c>
      <c r="O3317">
        <f t="shared" si="307"/>
        <v>49.438202247191015</v>
      </c>
      <c r="P3317" t="b">
        <v>1</v>
      </c>
      <c r="Q3317" t="s">
        <v>8271</v>
      </c>
      <c r="R3317" t="str">
        <f t="shared" si="308"/>
        <v>theater</v>
      </c>
      <c r="S3317" t="str">
        <f t="shared" si="309"/>
        <v>plays</v>
      </c>
      <c r="T3317">
        <v>1462519041</v>
      </c>
      <c r="U3317">
        <v>1459927041</v>
      </c>
      <c r="V3317" s="9">
        <f t="shared" si="310"/>
        <v>42466.303715277783</v>
      </c>
      <c r="W3317" s="10">
        <f t="shared" si="311"/>
        <v>42496.303715277783</v>
      </c>
    </row>
    <row r="3318" spans="1:23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>
        <f t="shared" si="306"/>
        <v>100.08673425918037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11747.18</v>
      </c>
      <c r="N3318">
        <v>125</v>
      </c>
      <c r="O3318">
        <f t="shared" si="307"/>
        <v>93.977440000000001</v>
      </c>
      <c r="P3318" t="b">
        <v>1</v>
      </c>
      <c r="Q3318" t="s">
        <v>8271</v>
      </c>
      <c r="R3318" t="str">
        <f t="shared" si="308"/>
        <v>theater</v>
      </c>
      <c r="S3318" t="str">
        <f t="shared" si="309"/>
        <v>plays</v>
      </c>
      <c r="T3318">
        <v>1407506040</v>
      </c>
      <c r="U3318">
        <v>1404680075</v>
      </c>
      <c r="V3318" s="9">
        <f t="shared" si="310"/>
        <v>41826.871238425927</v>
      </c>
      <c r="W3318" s="10">
        <f t="shared" si="311"/>
        <v>41859.57916666667</v>
      </c>
    </row>
    <row r="3319" spans="1:23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>
        <f t="shared" si="306"/>
        <v>106.19047619047619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1115</v>
      </c>
      <c r="N3319">
        <v>18</v>
      </c>
      <c r="O3319">
        <f t="shared" si="307"/>
        <v>61.944444444444443</v>
      </c>
      <c r="P3319" t="b">
        <v>1</v>
      </c>
      <c r="Q3319" t="s">
        <v>8271</v>
      </c>
      <c r="R3319" t="str">
        <f t="shared" si="308"/>
        <v>theater</v>
      </c>
      <c r="S3319" t="str">
        <f t="shared" si="309"/>
        <v>plays</v>
      </c>
      <c r="T3319">
        <v>1465347424</v>
      </c>
      <c r="U3319">
        <v>1462755424</v>
      </c>
      <c r="V3319" s="9">
        <f t="shared" si="310"/>
        <v>42499.039629629624</v>
      </c>
      <c r="W3319" s="10">
        <f t="shared" si="311"/>
        <v>42529.039629629624</v>
      </c>
    </row>
    <row r="3320" spans="1:23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>
        <f t="shared" si="306"/>
        <v>125.6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2512</v>
      </c>
      <c r="N3320">
        <v>32</v>
      </c>
      <c r="O3320">
        <f t="shared" si="307"/>
        <v>78.5</v>
      </c>
      <c r="P3320" t="b">
        <v>1</v>
      </c>
      <c r="Q3320" t="s">
        <v>8271</v>
      </c>
      <c r="R3320" t="str">
        <f t="shared" si="308"/>
        <v>theater</v>
      </c>
      <c r="S3320" t="str">
        <f t="shared" si="309"/>
        <v>plays</v>
      </c>
      <c r="T3320">
        <v>1460341800</v>
      </c>
      <c r="U3320">
        <v>1456902893</v>
      </c>
      <c r="V3320" s="9">
        <f t="shared" si="310"/>
        <v>42431.302002314813</v>
      </c>
      <c r="W3320" s="10">
        <f t="shared" si="311"/>
        <v>42471.104166666672</v>
      </c>
    </row>
    <row r="3321" spans="1:23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>
        <f t="shared" si="306"/>
        <v>108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540</v>
      </c>
      <c r="N3321">
        <v>16</v>
      </c>
      <c r="O3321">
        <f t="shared" si="307"/>
        <v>33.75</v>
      </c>
      <c r="P3321" t="b">
        <v>1</v>
      </c>
      <c r="Q3321" t="s">
        <v>8271</v>
      </c>
      <c r="R3321" t="str">
        <f t="shared" si="308"/>
        <v>theater</v>
      </c>
      <c r="S3321" t="str">
        <f t="shared" si="309"/>
        <v>plays</v>
      </c>
      <c r="T3321">
        <v>1422712986</v>
      </c>
      <c r="U3321">
        <v>1418824986</v>
      </c>
      <c r="V3321" s="9">
        <f t="shared" si="310"/>
        <v>41990.585486111115</v>
      </c>
      <c r="W3321" s="10">
        <f t="shared" si="311"/>
        <v>42035.585486111115</v>
      </c>
    </row>
    <row r="3322" spans="1:23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>
        <f t="shared" si="306"/>
        <v>101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2525</v>
      </c>
      <c r="N3322">
        <v>38</v>
      </c>
      <c r="O3322">
        <f t="shared" si="307"/>
        <v>66.44736842105263</v>
      </c>
      <c r="P3322" t="b">
        <v>1</v>
      </c>
      <c r="Q3322" t="s">
        <v>8271</v>
      </c>
      <c r="R3322" t="str">
        <f t="shared" si="308"/>
        <v>theater</v>
      </c>
      <c r="S3322" t="str">
        <f t="shared" si="309"/>
        <v>plays</v>
      </c>
      <c r="T3322">
        <v>1466557557</v>
      </c>
      <c r="U3322">
        <v>1463965557</v>
      </c>
      <c r="V3322" s="9">
        <f t="shared" si="310"/>
        <v>42513.045798611114</v>
      </c>
      <c r="W3322" s="10">
        <f t="shared" si="311"/>
        <v>42543.045798611114</v>
      </c>
    </row>
    <row r="3323" spans="1:23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>
        <f t="shared" si="306"/>
        <v>107.4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537</v>
      </c>
      <c r="N3323">
        <v>15</v>
      </c>
      <c r="O3323">
        <f t="shared" si="307"/>
        <v>35.799999999999997</v>
      </c>
      <c r="P3323" t="b">
        <v>1</v>
      </c>
      <c r="Q3323" t="s">
        <v>8271</v>
      </c>
      <c r="R3323" t="str">
        <f t="shared" si="308"/>
        <v>theater</v>
      </c>
      <c r="S3323" t="str">
        <f t="shared" si="309"/>
        <v>plays</v>
      </c>
      <c r="T3323">
        <v>1413431940</v>
      </c>
      <c r="U3323">
        <v>1412216665</v>
      </c>
      <c r="V3323" s="9">
        <f t="shared" si="310"/>
        <v>41914.100289351853</v>
      </c>
      <c r="W3323" s="10">
        <f t="shared" si="311"/>
        <v>41928.165972222225</v>
      </c>
    </row>
    <row r="3324" spans="1:23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>
        <f t="shared" si="306"/>
        <v>101.51515151515152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3350</v>
      </c>
      <c r="N3324">
        <v>23</v>
      </c>
      <c r="O3324">
        <f t="shared" si="307"/>
        <v>145.65217391304347</v>
      </c>
      <c r="P3324" t="b">
        <v>1</v>
      </c>
      <c r="Q3324" t="s">
        <v>8271</v>
      </c>
      <c r="R3324" t="str">
        <f t="shared" si="308"/>
        <v>theater</v>
      </c>
      <c r="S3324" t="str">
        <f t="shared" si="309"/>
        <v>plays</v>
      </c>
      <c r="T3324">
        <v>1466567700</v>
      </c>
      <c r="U3324">
        <v>1464653696</v>
      </c>
      <c r="V3324" s="9">
        <f t="shared" si="310"/>
        <v>42521.010370370372</v>
      </c>
      <c r="W3324" s="10">
        <f t="shared" si="311"/>
        <v>42543.163194444445</v>
      </c>
    </row>
    <row r="3325" spans="1:23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>
        <f t="shared" si="306"/>
        <v>125.89999999999999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1259</v>
      </c>
      <c r="N3325">
        <v>49</v>
      </c>
      <c r="O3325">
        <f t="shared" si="307"/>
        <v>25.693877551020407</v>
      </c>
      <c r="P3325" t="b">
        <v>1</v>
      </c>
      <c r="Q3325" t="s">
        <v>8271</v>
      </c>
      <c r="R3325" t="str">
        <f t="shared" si="308"/>
        <v>theater</v>
      </c>
      <c r="S3325" t="str">
        <f t="shared" si="309"/>
        <v>plays</v>
      </c>
      <c r="T3325">
        <v>1474793208</v>
      </c>
      <c r="U3325">
        <v>1472201208</v>
      </c>
      <c r="V3325" s="9">
        <f t="shared" si="310"/>
        <v>42608.36583333333</v>
      </c>
      <c r="W3325" s="10">
        <f t="shared" si="311"/>
        <v>42638.36583333333</v>
      </c>
    </row>
    <row r="3326" spans="1:23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>
        <f t="shared" si="306"/>
        <v>101.66666666666666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1525</v>
      </c>
      <c r="N3326">
        <v>10</v>
      </c>
      <c r="O3326">
        <f t="shared" si="307"/>
        <v>152.5</v>
      </c>
      <c r="P3326" t="b">
        <v>1</v>
      </c>
      <c r="Q3326" t="s">
        <v>8271</v>
      </c>
      <c r="R3326" t="str">
        <f t="shared" si="308"/>
        <v>theater</v>
      </c>
      <c r="S3326" t="str">
        <f t="shared" si="309"/>
        <v>plays</v>
      </c>
      <c r="T3326">
        <v>1465135190</v>
      </c>
      <c r="U3326">
        <v>1463925590</v>
      </c>
      <c r="V3326" s="9">
        <f t="shared" si="310"/>
        <v>42512.58321759259</v>
      </c>
      <c r="W3326" s="10">
        <f t="shared" si="311"/>
        <v>42526.58321759259</v>
      </c>
    </row>
    <row r="3327" spans="1:23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>
        <f t="shared" si="306"/>
        <v>112.5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450</v>
      </c>
      <c r="N3327">
        <v>15</v>
      </c>
      <c r="O3327">
        <f t="shared" si="307"/>
        <v>30</v>
      </c>
      <c r="P3327" t="b">
        <v>1</v>
      </c>
      <c r="Q3327" t="s">
        <v>8271</v>
      </c>
      <c r="R3327" t="str">
        <f t="shared" si="308"/>
        <v>theater</v>
      </c>
      <c r="S3327" t="str">
        <f t="shared" si="309"/>
        <v>plays</v>
      </c>
      <c r="T3327">
        <v>1428256277</v>
      </c>
      <c r="U3327">
        <v>1425235877</v>
      </c>
      <c r="V3327" s="9">
        <f t="shared" si="310"/>
        <v>42064.785613425927</v>
      </c>
      <c r="W3327" s="10">
        <f t="shared" si="311"/>
        <v>42099.743946759263</v>
      </c>
    </row>
    <row r="3328" spans="1:23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>
        <f t="shared" si="306"/>
        <v>101.375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8110</v>
      </c>
      <c r="N3328">
        <v>57</v>
      </c>
      <c r="O3328">
        <f t="shared" si="307"/>
        <v>142.28070175438597</v>
      </c>
      <c r="P3328" t="b">
        <v>1</v>
      </c>
      <c r="Q3328" t="s">
        <v>8271</v>
      </c>
      <c r="R3328" t="str">
        <f t="shared" si="308"/>
        <v>theater</v>
      </c>
      <c r="S3328" t="str">
        <f t="shared" si="309"/>
        <v>plays</v>
      </c>
      <c r="T3328">
        <v>1425830905</v>
      </c>
      <c r="U3328">
        <v>1423242505</v>
      </c>
      <c r="V3328" s="9">
        <f t="shared" si="310"/>
        <v>42041.714178240742</v>
      </c>
      <c r="W3328" s="10">
        <f t="shared" si="311"/>
        <v>42071.67251157407</v>
      </c>
    </row>
    <row r="3329" spans="1:23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>
        <f t="shared" si="306"/>
        <v>101.25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810</v>
      </c>
      <c r="N3329">
        <v>33</v>
      </c>
      <c r="O3329">
        <f t="shared" si="307"/>
        <v>24.545454545454547</v>
      </c>
      <c r="P3329" t="b">
        <v>1</v>
      </c>
      <c r="Q3329" t="s">
        <v>8271</v>
      </c>
      <c r="R3329" t="str">
        <f t="shared" si="308"/>
        <v>theater</v>
      </c>
      <c r="S3329" t="str">
        <f t="shared" si="309"/>
        <v>plays</v>
      </c>
      <c r="T3329">
        <v>1462697966</v>
      </c>
      <c r="U3329">
        <v>1460105966</v>
      </c>
      <c r="V3329" s="9">
        <f t="shared" si="310"/>
        <v>42468.374606481477</v>
      </c>
      <c r="W3329" s="10">
        <f t="shared" si="311"/>
        <v>42498.374606481477</v>
      </c>
    </row>
    <row r="3330" spans="1:23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>
        <f t="shared" si="306"/>
        <v>146.38888888888889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2635</v>
      </c>
      <c r="N3330">
        <v>9</v>
      </c>
      <c r="O3330">
        <f t="shared" si="307"/>
        <v>292.77777777777777</v>
      </c>
      <c r="P3330" t="b">
        <v>1</v>
      </c>
      <c r="Q3330" t="s">
        <v>8271</v>
      </c>
      <c r="R3330" t="str">
        <f t="shared" si="308"/>
        <v>theater</v>
      </c>
      <c r="S3330" t="str">
        <f t="shared" si="309"/>
        <v>plays</v>
      </c>
      <c r="T3330">
        <v>1404522000</v>
      </c>
      <c r="U3330">
        <v>1404308883</v>
      </c>
      <c r="V3330" s="9">
        <f t="shared" si="310"/>
        <v>41822.57503472222</v>
      </c>
      <c r="W3330" s="10">
        <f t="shared" si="311"/>
        <v>41825.041666666664</v>
      </c>
    </row>
    <row r="3331" spans="1:23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>
        <f t="shared" ref="F3331:F3394" si="312">(E3331/D3331)*100</f>
        <v>116.8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1168</v>
      </c>
      <c r="N3331">
        <v>26</v>
      </c>
      <c r="O3331">
        <f t="shared" ref="O3331:O3394" si="313">M3331/N3331</f>
        <v>44.92307692307692</v>
      </c>
      <c r="P3331" t="b">
        <v>1</v>
      </c>
      <c r="Q3331" t="s">
        <v>8271</v>
      </c>
      <c r="R3331" t="str">
        <f t="shared" ref="R3331:R3394" si="314">LEFT(Q3331,SEARCH("/",Q3331,1)-1)</f>
        <v>theater</v>
      </c>
      <c r="S3331" t="str">
        <f t="shared" ref="S3331:S3394" si="315">RIGHT(Q3331,LEN(Q3331)-FIND("/",Q3331))</f>
        <v>plays</v>
      </c>
      <c r="T3331">
        <v>1406502000</v>
      </c>
      <c r="U3331">
        <v>1405583108</v>
      </c>
      <c r="V3331" s="9">
        <f t="shared" ref="V3331:V3394" si="316">(((U3331/60)/60)/24)+DATE(1970,1,1)</f>
        <v>41837.323009259257</v>
      </c>
      <c r="W3331" s="10">
        <f t="shared" ref="W3331:W3394" si="317">(((T3331/60)/60)/24)+DATE(1970,1,1)</f>
        <v>41847.958333333336</v>
      </c>
    </row>
    <row r="3332" spans="1:23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>
        <f t="shared" si="312"/>
        <v>106.26666666666667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1594</v>
      </c>
      <c r="N3332">
        <v>69</v>
      </c>
      <c r="O3332">
        <f t="shared" si="313"/>
        <v>23.10144927536232</v>
      </c>
      <c r="P3332" t="b">
        <v>1</v>
      </c>
      <c r="Q3332" t="s">
        <v>8271</v>
      </c>
      <c r="R3332" t="str">
        <f t="shared" si="314"/>
        <v>theater</v>
      </c>
      <c r="S3332" t="str">
        <f t="shared" si="315"/>
        <v>plays</v>
      </c>
      <c r="T3332">
        <v>1427919468</v>
      </c>
      <c r="U3332">
        <v>1425331068</v>
      </c>
      <c r="V3332" s="9">
        <f t="shared" si="316"/>
        <v>42065.887361111112</v>
      </c>
      <c r="W3332" s="10">
        <f t="shared" si="317"/>
        <v>42095.845694444448</v>
      </c>
    </row>
    <row r="3333" spans="1:23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>
        <f t="shared" si="312"/>
        <v>104.52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5226</v>
      </c>
      <c r="N3333">
        <v>65</v>
      </c>
      <c r="O3333">
        <f t="shared" si="313"/>
        <v>80.400000000000006</v>
      </c>
      <c r="P3333" t="b">
        <v>1</v>
      </c>
      <c r="Q3333" t="s">
        <v>8271</v>
      </c>
      <c r="R3333" t="str">
        <f t="shared" si="314"/>
        <v>theater</v>
      </c>
      <c r="S3333" t="str">
        <f t="shared" si="315"/>
        <v>plays</v>
      </c>
      <c r="T3333">
        <v>1444149886</v>
      </c>
      <c r="U3333">
        <v>1441125886</v>
      </c>
      <c r="V3333" s="9">
        <f t="shared" si="316"/>
        <v>42248.697754629626</v>
      </c>
      <c r="W3333" s="10">
        <f t="shared" si="317"/>
        <v>42283.697754629626</v>
      </c>
    </row>
    <row r="3334" spans="1:23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>
        <f t="shared" si="312"/>
        <v>100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6000</v>
      </c>
      <c r="N3334">
        <v>83</v>
      </c>
      <c r="O3334">
        <f t="shared" si="313"/>
        <v>72.289156626506028</v>
      </c>
      <c r="P3334" t="b">
        <v>1</v>
      </c>
      <c r="Q3334" t="s">
        <v>8271</v>
      </c>
      <c r="R3334" t="str">
        <f t="shared" si="314"/>
        <v>theater</v>
      </c>
      <c r="S3334" t="str">
        <f t="shared" si="315"/>
        <v>plays</v>
      </c>
      <c r="T3334">
        <v>1405802330</v>
      </c>
      <c r="U3334">
        <v>1403210330</v>
      </c>
      <c r="V3334" s="9">
        <f t="shared" si="316"/>
        <v>41809.860300925924</v>
      </c>
      <c r="W3334" s="10">
        <f t="shared" si="317"/>
        <v>41839.860300925924</v>
      </c>
    </row>
    <row r="3335" spans="1:23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>
        <f t="shared" si="312"/>
        <v>104.57142857142858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3660</v>
      </c>
      <c r="N3335">
        <v>111</v>
      </c>
      <c r="O3335">
        <f t="shared" si="313"/>
        <v>32.972972972972975</v>
      </c>
      <c r="P3335" t="b">
        <v>1</v>
      </c>
      <c r="Q3335" t="s">
        <v>8271</v>
      </c>
      <c r="R3335" t="str">
        <f t="shared" si="314"/>
        <v>theater</v>
      </c>
      <c r="S3335" t="str">
        <f t="shared" si="315"/>
        <v>plays</v>
      </c>
      <c r="T3335">
        <v>1434384880</v>
      </c>
      <c r="U3335">
        <v>1432484080</v>
      </c>
      <c r="V3335" s="9">
        <f t="shared" si="316"/>
        <v>42148.676851851851</v>
      </c>
      <c r="W3335" s="10">
        <f t="shared" si="317"/>
        <v>42170.676851851851</v>
      </c>
    </row>
    <row r="3336" spans="1:23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>
        <f t="shared" si="312"/>
        <v>138.62051149573753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5366</v>
      </c>
      <c r="N3336">
        <v>46</v>
      </c>
      <c r="O3336">
        <f t="shared" si="313"/>
        <v>116.65217391304348</v>
      </c>
      <c r="P3336" t="b">
        <v>1</v>
      </c>
      <c r="Q3336" t="s">
        <v>8271</v>
      </c>
      <c r="R3336" t="str">
        <f t="shared" si="314"/>
        <v>theater</v>
      </c>
      <c r="S3336" t="str">
        <f t="shared" si="315"/>
        <v>plays</v>
      </c>
      <c r="T3336">
        <v>1438259422</v>
      </c>
      <c r="U3336">
        <v>1435667422</v>
      </c>
      <c r="V3336" s="9">
        <f t="shared" si="316"/>
        <v>42185.521087962959</v>
      </c>
      <c r="W3336" s="10">
        <f t="shared" si="317"/>
        <v>42215.521087962959</v>
      </c>
    </row>
    <row r="3337" spans="1:23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>
        <f t="shared" si="312"/>
        <v>100.32000000000001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5016</v>
      </c>
      <c r="N3337">
        <v>63</v>
      </c>
      <c r="O3337">
        <f t="shared" si="313"/>
        <v>79.61904761904762</v>
      </c>
      <c r="P3337" t="b">
        <v>1</v>
      </c>
      <c r="Q3337" t="s">
        <v>8271</v>
      </c>
      <c r="R3337" t="str">
        <f t="shared" si="314"/>
        <v>theater</v>
      </c>
      <c r="S3337" t="str">
        <f t="shared" si="315"/>
        <v>plays</v>
      </c>
      <c r="T3337">
        <v>1407106800</v>
      </c>
      <c r="U3337">
        <v>1404749446</v>
      </c>
      <c r="V3337" s="9">
        <f t="shared" si="316"/>
        <v>41827.674143518518</v>
      </c>
      <c r="W3337" s="10">
        <f t="shared" si="317"/>
        <v>41854.958333333336</v>
      </c>
    </row>
    <row r="3338" spans="1:23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>
        <f t="shared" si="312"/>
        <v>100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250</v>
      </c>
      <c r="N3338">
        <v>9</v>
      </c>
      <c r="O3338">
        <f t="shared" si="313"/>
        <v>27.777777777777779</v>
      </c>
      <c r="P3338" t="b">
        <v>1</v>
      </c>
      <c r="Q3338" t="s">
        <v>8271</v>
      </c>
      <c r="R3338" t="str">
        <f t="shared" si="314"/>
        <v>theater</v>
      </c>
      <c r="S3338" t="str">
        <f t="shared" si="315"/>
        <v>plays</v>
      </c>
      <c r="T3338">
        <v>1459845246</v>
      </c>
      <c r="U3338">
        <v>1457429646</v>
      </c>
      <c r="V3338" s="9">
        <f t="shared" si="316"/>
        <v>42437.398680555561</v>
      </c>
      <c r="W3338" s="10">
        <f t="shared" si="317"/>
        <v>42465.35701388889</v>
      </c>
    </row>
    <row r="3339" spans="1:23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>
        <f t="shared" si="312"/>
        <v>110.2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2755</v>
      </c>
      <c r="N3339">
        <v>34</v>
      </c>
      <c r="O3339">
        <f t="shared" si="313"/>
        <v>81.029411764705884</v>
      </c>
      <c r="P3339" t="b">
        <v>1</v>
      </c>
      <c r="Q3339" t="s">
        <v>8271</v>
      </c>
      <c r="R3339" t="str">
        <f t="shared" si="314"/>
        <v>theater</v>
      </c>
      <c r="S3339" t="str">
        <f t="shared" si="315"/>
        <v>plays</v>
      </c>
      <c r="T3339">
        <v>1412974800</v>
      </c>
      <c r="U3339">
        <v>1411109167</v>
      </c>
      <c r="V3339" s="9">
        <f t="shared" si="316"/>
        <v>41901.282025462962</v>
      </c>
      <c r="W3339" s="10">
        <f t="shared" si="317"/>
        <v>41922.875</v>
      </c>
    </row>
    <row r="3340" spans="1:23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>
        <f t="shared" si="312"/>
        <v>102.18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15327</v>
      </c>
      <c r="N3340">
        <v>112</v>
      </c>
      <c r="O3340">
        <f t="shared" si="313"/>
        <v>136.84821428571428</v>
      </c>
      <c r="P3340" t="b">
        <v>1</v>
      </c>
      <c r="Q3340" t="s">
        <v>8271</v>
      </c>
      <c r="R3340" t="str">
        <f t="shared" si="314"/>
        <v>theater</v>
      </c>
      <c r="S3340" t="str">
        <f t="shared" si="315"/>
        <v>plays</v>
      </c>
      <c r="T3340">
        <v>1487944080</v>
      </c>
      <c r="U3340">
        <v>1486129680</v>
      </c>
      <c r="V3340" s="9">
        <f t="shared" si="316"/>
        <v>42769.574999999997</v>
      </c>
      <c r="W3340" s="10">
        <f t="shared" si="317"/>
        <v>42790.574999999997</v>
      </c>
    </row>
    <row r="3341" spans="1:23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>
        <f t="shared" si="312"/>
        <v>104.35000000000001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8348</v>
      </c>
      <c r="N3341">
        <v>47</v>
      </c>
      <c r="O3341">
        <f t="shared" si="313"/>
        <v>177.61702127659575</v>
      </c>
      <c r="P3341" t="b">
        <v>1</v>
      </c>
      <c r="Q3341" t="s">
        <v>8271</v>
      </c>
      <c r="R3341" t="str">
        <f t="shared" si="314"/>
        <v>theater</v>
      </c>
      <c r="S3341" t="str">
        <f t="shared" si="315"/>
        <v>plays</v>
      </c>
      <c r="T3341">
        <v>1469721518</v>
      </c>
      <c r="U3341">
        <v>1467129518</v>
      </c>
      <c r="V3341" s="9">
        <f t="shared" si="316"/>
        <v>42549.665717592594</v>
      </c>
      <c r="W3341" s="10">
        <f t="shared" si="317"/>
        <v>42579.665717592594</v>
      </c>
    </row>
    <row r="3342" spans="1:23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>
        <f t="shared" si="312"/>
        <v>138.16666666666666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4145</v>
      </c>
      <c r="N3342">
        <v>38</v>
      </c>
      <c r="O3342">
        <f t="shared" si="313"/>
        <v>109.07894736842105</v>
      </c>
      <c r="P3342" t="b">
        <v>1</v>
      </c>
      <c r="Q3342" t="s">
        <v>8271</v>
      </c>
      <c r="R3342" t="str">
        <f t="shared" si="314"/>
        <v>theater</v>
      </c>
      <c r="S3342" t="str">
        <f t="shared" si="315"/>
        <v>plays</v>
      </c>
      <c r="T3342">
        <v>1481066554</v>
      </c>
      <c r="U3342">
        <v>1478906554</v>
      </c>
      <c r="V3342" s="9">
        <f t="shared" si="316"/>
        <v>42685.974004629628</v>
      </c>
      <c r="W3342" s="10">
        <f t="shared" si="317"/>
        <v>42710.974004629628</v>
      </c>
    </row>
    <row r="3343" spans="1:23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>
        <f t="shared" si="312"/>
        <v>100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3350</v>
      </c>
      <c r="N3343">
        <v>28</v>
      </c>
      <c r="O3343">
        <f t="shared" si="313"/>
        <v>119.64285714285714</v>
      </c>
      <c r="P3343" t="b">
        <v>1</v>
      </c>
      <c r="Q3343" t="s">
        <v>8271</v>
      </c>
      <c r="R3343" t="str">
        <f t="shared" si="314"/>
        <v>theater</v>
      </c>
      <c r="S3343" t="str">
        <f t="shared" si="315"/>
        <v>plays</v>
      </c>
      <c r="T3343">
        <v>1465750800</v>
      </c>
      <c r="U3343">
        <v>1463771421</v>
      </c>
      <c r="V3343" s="9">
        <f t="shared" si="316"/>
        <v>42510.798854166671</v>
      </c>
      <c r="W3343" s="10">
        <f t="shared" si="317"/>
        <v>42533.708333333328</v>
      </c>
    </row>
    <row r="3344" spans="1:23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>
        <f t="shared" si="312"/>
        <v>101.66666666666666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6100</v>
      </c>
      <c r="N3344">
        <v>78</v>
      </c>
      <c r="O3344">
        <f t="shared" si="313"/>
        <v>78.205128205128204</v>
      </c>
      <c r="P3344" t="b">
        <v>1</v>
      </c>
      <c r="Q3344" t="s">
        <v>8271</v>
      </c>
      <c r="R3344" t="str">
        <f t="shared" si="314"/>
        <v>theater</v>
      </c>
      <c r="S3344" t="str">
        <f t="shared" si="315"/>
        <v>plays</v>
      </c>
      <c r="T3344">
        <v>1427864340</v>
      </c>
      <c r="U3344">
        <v>1425020810</v>
      </c>
      <c r="V3344" s="9">
        <f t="shared" si="316"/>
        <v>42062.296412037031</v>
      </c>
      <c r="W3344" s="10">
        <f t="shared" si="317"/>
        <v>42095.207638888889</v>
      </c>
    </row>
    <row r="3345" spans="1:23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>
        <f t="shared" si="312"/>
        <v>171.42857142857142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1200</v>
      </c>
      <c r="N3345">
        <v>23</v>
      </c>
      <c r="O3345">
        <f t="shared" si="313"/>
        <v>52.173913043478258</v>
      </c>
      <c r="P3345" t="b">
        <v>1</v>
      </c>
      <c r="Q3345" t="s">
        <v>8271</v>
      </c>
      <c r="R3345" t="str">
        <f t="shared" si="314"/>
        <v>theater</v>
      </c>
      <c r="S3345" t="str">
        <f t="shared" si="315"/>
        <v>plays</v>
      </c>
      <c r="T3345">
        <v>1460553480</v>
      </c>
      <c r="U3345">
        <v>1458770384</v>
      </c>
      <c r="V3345" s="9">
        <f t="shared" si="316"/>
        <v>42452.916481481487</v>
      </c>
      <c r="W3345" s="10">
        <f t="shared" si="317"/>
        <v>42473.554166666669</v>
      </c>
    </row>
    <row r="3346" spans="1:23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>
        <f t="shared" si="312"/>
        <v>101.44444444444444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4565</v>
      </c>
      <c r="N3346">
        <v>40</v>
      </c>
      <c r="O3346">
        <f t="shared" si="313"/>
        <v>114.125</v>
      </c>
      <c r="P3346" t="b">
        <v>1</v>
      </c>
      <c r="Q3346" t="s">
        <v>8271</v>
      </c>
      <c r="R3346" t="str">
        <f t="shared" si="314"/>
        <v>theater</v>
      </c>
      <c r="S3346" t="str">
        <f t="shared" si="315"/>
        <v>plays</v>
      </c>
      <c r="T3346">
        <v>1409374093</v>
      </c>
      <c r="U3346">
        <v>1406782093</v>
      </c>
      <c r="V3346" s="9">
        <f t="shared" si="316"/>
        <v>41851.200150462959</v>
      </c>
      <c r="W3346" s="10">
        <f t="shared" si="317"/>
        <v>41881.200150462959</v>
      </c>
    </row>
    <row r="3347" spans="1:23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>
        <f t="shared" si="312"/>
        <v>130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650</v>
      </c>
      <c r="N3347">
        <v>13</v>
      </c>
      <c r="O3347">
        <f t="shared" si="313"/>
        <v>50</v>
      </c>
      <c r="P3347" t="b">
        <v>1</v>
      </c>
      <c r="Q3347" t="s">
        <v>8271</v>
      </c>
      <c r="R3347" t="str">
        <f t="shared" si="314"/>
        <v>theater</v>
      </c>
      <c r="S3347" t="str">
        <f t="shared" si="315"/>
        <v>plays</v>
      </c>
      <c r="T3347">
        <v>1429317420</v>
      </c>
      <c r="U3347">
        <v>1424226768</v>
      </c>
      <c r="V3347" s="9">
        <f t="shared" si="316"/>
        <v>42053.106111111112</v>
      </c>
      <c r="W3347" s="10">
        <f t="shared" si="317"/>
        <v>42112.025694444441</v>
      </c>
    </row>
    <row r="3348" spans="1:23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>
        <f t="shared" si="312"/>
        <v>110.00000000000001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1650</v>
      </c>
      <c r="N3348">
        <v>18</v>
      </c>
      <c r="O3348">
        <f t="shared" si="313"/>
        <v>91.666666666666671</v>
      </c>
      <c r="P3348" t="b">
        <v>1</v>
      </c>
      <c r="Q3348" t="s">
        <v>8271</v>
      </c>
      <c r="R3348" t="str">
        <f t="shared" si="314"/>
        <v>theater</v>
      </c>
      <c r="S3348" t="str">
        <f t="shared" si="315"/>
        <v>plays</v>
      </c>
      <c r="T3348">
        <v>1424910910</v>
      </c>
      <c r="U3348">
        <v>1424306110</v>
      </c>
      <c r="V3348" s="9">
        <f t="shared" si="316"/>
        <v>42054.024421296301</v>
      </c>
      <c r="W3348" s="10">
        <f t="shared" si="317"/>
        <v>42061.024421296301</v>
      </c>
    </row>
    <row r="3349" spans="1:23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>
        <f t="shared" si="312"/>
        <v>119.44999999999999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2389</v>
      </c>
      <c r="N3349">
        <v>22</v>
      </c>
      <c r="O3349">
        <f t="shared" si="313"/>
        <v>108.59090909090909</v>
      </c>
      <c r="P3349" t="b">
        <v>1</v>
      </c>
      <c r="Q3349" t="s">
        <v>8271</v>
      </c>
      <c r="R3349" t="str">
        <f t="shared" si="314"/>
        <v>theater</v>
      </c>
      <c r="S3349" t="str">
        <f t="shared" si="315"/>
        <v>plays</v>
      </c>
      <c r="T3349">
        <v>1462741200</v>
      </c>
      <c r="U3349">
        <v>1461503654</v>
      </c>
      <c r="V3349" s="9">
        <f t="shared" si="316"/>
        <v>42484.551550925928</v>
      </c>
      <c r="W3349" s="10">
        <f t="shared" si="317"/>
        <v>42498.875</v>
      </c>
    </row>
    <row r="3350" spans="1:23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>
        <f t="shared" si="312"/>
        <v>100.2909090909091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5516</v>
      </c>
      <c r="N3350">
        <v>79</v>
      </c>
      <c r="O3350">
        <f t="shared" si="313"/>
        <v>69.822784810126578</v>
      </c>
      <c r="P3350" t="b">
        <v>1</v>
      </c>
      <c r="Q3350" t="s">
        <v>8271</v>
      </c>
      <c r="R3350" t="str">
        <f t="shared" si="314"/>
        <v>theater</v>
      </c>
      <c r="S3350" t="str">
        <f t="shared" si="315"/>
        <v>plays</v>
      </c>
      <c r="T3350">
        <v>1461988740</v>
      </c>
      <c r="U3350">
        <v>1459949080</v>
      </c>
      <c r="V3350" s="9">
        <f t="shared" si="316"/>
        <v>42466.558796296296</v>
      </c>
      <c r="W3350" s="10">
        <f t="shared" si="317"/>
        <v>42490.165972222225</v>
      </c>
    </row>
    <row r="3351" spans="1:23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>
        <f t="shared" si="312"/>
        <v>153.4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1534</v>
      </c>
      <c r="N3351">
        <v>14</v>
      </c>
      <c r="O3351">
        <f t="shared" si="313"/>
        <v>109.57142857142857</v>
      </c>
      <c r="P3351" t="b">
        <v>1</v>
      </c>
      <c r="Q3351" t="s">
        <v>8271</v>
      </c>
      <c r="R3351" t="str">
        <f t="shared" si="314"/>
        <v>theater</v>
      </c>
      <c r="S3351" t="str">
        <f t="shared" si="315"/>
        <v>plays</v>
      </c>
      <c r="T3351">
        <v>1465837200</v>
      </c>
      <c r="U3351">
        <v>1463971172</v>
      </c>
      <c r="V3351" s="9">
        <f t="shared" si="316"/>
        <v>42513.110787037032</v>
      </c>
      <c r="W3351" s="10">
        <f t="shared" si="317"/>
        <v>42534.708333333328</v>
      </c>
    </row>
    <row r="3352" spans="1:23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>
        <f t="shared" si="312"/>
        <v>104.42857142857143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3655</v>
      </c>
      <c r="N3352">
        <v>51</v>
      </c>
      <c r="O3352">
        <f t="shared" si="313"/>
        <v>71.666666666666671</v>
      </c>
      <c r="P3352" t="b">
        <v>1</v>
      </c>
      <c r="Q3352" t="s">
        <v>8271</v>
      </c>
      <c r="R3352" t="str">
        <f t="shared" si="314"/>
        <v>theater</v>
      </c>
      <c r="S3352" t="str">
        <f t="shared" si="315"/>
        <v>plays</v>
      </c>
      <c r="T3352">
        <v>1448838000</v>
      </c>
      <c r="U3352">
        <v>1445791811</v>
      </c>
      <c r="V3352" s="9">
        <f t="shared" si="316"/>
        <v>42302.701516203699</v>
      </c>
      <c r="W3352" s="10">
        <f t="shared" si="317"/>
        <v>42337.958333333328</v>
      </c>
    </row>
    <row r="3353" spans="1:23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>
        <f t="shared" si="312"/>
        <v>101.1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5055</v>
      </c>
      <c r="N3353">
        <v>54</v>
      </c>
      <c r="O3353">
        <f t="shared" si="313"/>
        <v>93.611111111111114</v>
      </c>
      <c r="P3353" t="b">
        <v>1</v>
      </c>
      <c r="Q3353" t="s">
        <v>8271</v>
      </c>
      <c r="R3353" t="str">
        <f t="shared" si="314"/>
        <v>theater</v>
      </c>
      <c r="S3353" t="str">
        <f t="shared" si="315"/>
        <v>plays</v>
      </c>
      <c r="T3353">
        <v>1406113200</v>
      </c>
      <c r="U3353">
        <v>1402910965</v>
      </c>
      <c r="V3353" s="9">
        <f t="shared" si="316"/>
        <v>41806.395428240743</v>
      </c>
      <c r="W3353" s="10">
        <f t="shared" si="317"/>
        <v>41843.458333333336</v>
      </c>
    </row>
    <row r="3354" spans="1:23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>
        <f t="shared" si="312"/>
        <v>107.52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5376</v>
      </c>
      <c r="N3354">
        <v>70</v>
      </c>
      <c r="O3354">
        <f t="shared" si="313"/>
        <v>76.8</v>
      </c>
      <c r="P3354" t="b">
        <v>1</v>
      </c>
      <c r="Q3354" t="s">
        <v>8271</v>
      </c>
      <c r="R3354" t="str">
        <f t="shared" si="314"/>
        <v>theater</v>
      </c>
      <c r="S3354" t="str">
        <f t="shared" si="315"/>
        <v>plays</v>
      </c>
      <c r="T3354">
        <v>1467414000</v>
      </c>
      <c r="U3354">
        <v>1462492178</v>
      </c>
      <c r="V3354" s="9">
        <f t="shared" si="316"/>
        <v>42495.992800925931</v>
      </c>
      <c r="W3354" s="10">
        <f t="shared" si="317"/>
        <v>42552.958333333328</v>
      </c>
    </row>
    <row r="3355" spans="1:23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>
        <f t="shared" si="312"/>
        <v>315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1575</v>
      </c>
      <c r="N3355">
        <v>44</v>
      </c>
      <c r="O3355">
        <f t="shared" si="313"/>
        <v>35.795454545454547</v>
      </c>
      <c r="P3355" t="b">
        <v>1</v>
      </c>
      <c r="Q3355" t="s">
        <v>8271</v>
      </c>
      <c r="R3355" t="str">
        <f t="shared" si="314"/>
        <v>theater</v>
      </c>
      <c r="S3355" t="str">
        <f t="shared" si="315"/>
        <v>plays</v>
      </c>
      <c r="T3355">
        <v>1462230000</v>
      </c>
      <c r="U3355">
        <v>1461061350</v>
      </c>
      <c r="V3355" s="9">
        <f t="shared" si="316"/>
        <v>42479.432291666672</v>
      </c>
      <c r="W3355" s="10">
        <f t="shared" si="317"/>
        <v>42492.958333333328</v>
      </c>
    </row>
    <row r="3356" spans="1:23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>
        <f t="shared" si="312"/>
        <v>101.93333333333334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3058</v>
      </c>
      <c r="N3356">
        <v>55</v>
      </c>
      <c r="O3356">
        <f t="shared" si="313"/>
        <v>55.6</v>
      </c>
      <c r="P3356" t="b">
        <v>1</v>
      </c>
      <c r="Q3356" t="s">
        <v>8271</v>
      </c>
      <c r="R3356" t="str">
        <f t="shared" si="314"/>
        <v>theater</v>
      </c>
      <c r="S3356" t="str">
        <f t="shared" si="315"/>
        <v>plays</v>
      </c>
      <c r="T3356">
        <v>1446091260</v>
      </c>
      <c r="U3356">
        <v>1443029206</v>
      </c>
      <c r="V3356" s="9">
        <f t="shared" si="316"/>
        <v>42270.7269212963</v>
      </c>
      <c r="W3356" s="10">
        <f t="shared" si="317"/>
        <v>42306.167361111111</v>
      </c>
    </row>
    <row r="3357" spans="1:23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>
        <f t="shared" si="312"/>
        <v>126.28571428571429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2210</v>
      </c>
      <c r="N3357">
        <v>15</v>
      </c>
      <c r="O3357">
        <f t="shared" si="313"/>
        <v>147.33333333333334</v>
      </c>
      <c r="P3357" t="b">
        <v>1</v>
      </c>
      <c r="Q3357" t="s">
        <v>8271</v>
      </c>
      <c r="R3357" t="str">
        <f t="shared" si="314"/>
        <v>theater</v>
      </c>
      <c r="S3357" t="str">
        <f t="shared" si="315"/>
        <v>plays</v>
      </c>
      <c r="T3357">
        <v>1462879020</v>
      </c>
      <c r="U3357">
        <v>1461941527</v>
      </c>
      <c r="V3357" s="9">
        <f t="shared" si="316"/>
        <v>42489.619525462964</v>
      </c>
      <c r="W3357" s="10">
        <f t="shared" si="317"/>
        <v>42500.470138888893</v>
      </c>
    </row>
    <row r="3358" spans="1:23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>
        <f t="shared" si="312"/>
        <v>101.4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1521</v>
      </c>
      <c r="N3358">
        <v>27</v>
      </c>
      <c r="O3358">
        <f t="shared" si="313"/>
        <v>56.333333333333336</v>
      </c>
      <c r="P3358" t="b">
        <v>1</v>
      </c>
      <c r="Q3358" t="s">
        <v>8271</v>
      </c>
      <c r="R3358" t="str">
        <f t="shared" si="314"/>
        <v>theater</v>
      </c>
      <c r="S3358" t="str">
        <f t="shared" si="315"/>
        <v>plays</v>
      </c>
      <c r="T3358">
        <v>1468611272</v>
      </c>
      <c r="U3358">
        <v>1466019272</v>
      </c>
      <c r="V3358" s="9">
        <f t="shared" si="316"/>
        <v>42536.815648148149</v>
      </c>
      <c r="W3358" s="10">
        <f t="shared" si="317"/>
        <v>42566.815648148149</v>
      </c>
    </row>
    <row r="3359" spans="1:23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>
        <f t="shared" si="312"/>
        <v>101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2020</v>
      </c>
      <c r="N3359">
        <v>21</v>
      </c>
      <c r="O3359">
        <f t="shared" si="313"/>
        <v>96.19047619047619</v>
      </c>
      <c r="P3359" t="b">
        <v>1</v>
      </c>
      <c r="Q3359" t="s">
        <v>8271</v>
      </c>
      <c r="R3359" t="str">
        <f t="shared" si="314"/>
        <v>theater</v>
      </c>
      <c r="S3359" t="str">
        <f t="shared" si="315"/>
        <v>plays</v>
      </c>
      <c r="T3359">
        <v>1406887310</v>
      </c>
      <c r="U3359">
        <v>1404295310</v>
      </c>
      <c r="V3359" s="9">
        <f t="shared" si="316"/>
        <v>41822.417939814812</v>
      </c>
      <c r="W3359" s="10">
        <f t="shared" si="317"/>
        <v>41852.417939814812</v>
      </c>
    </row>
    <row r="3360" spans="1:23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>
        <f t="shared" si="312"/>
        <v>102.99000000000001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10299</v>
      </c>
      <c r="N3360">
        <v>162</v>
      </c>
      <c r="O3360">
        <f t="shared" si="313"/>
        <v>63.574074074074076</v>
      </c>
      <c r="P3360" t="b">
        <v>1</v>
      </c>
      <c r="Q3360" t="s">
        <v>8271</v>
      </c>
      <c r="R3360" t="str">
        <f t="shared" si="314"/>
        <v>theater</v>
      </c>
      <c r="S3360" t="str">
        <f t="shared" si="315"/>
        <v>plays</v>
      </c>
      <c r="T3360">
        <v>1416385679</v>
      </c>
      <c r="U3360">
        <v>1413790079</v>
      </c>
      <c r="V3360" s="9">
        <f t="shared" si="316"/>
        <v>41932.311099537037</v>
      </c>
      <c r="W3360" s="10">
        <f t="shared" si="317"/>
        <v>41962.352766203709</v>
      </c>
    </row>
    <row r="3361" spans="1:23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>
        <f t="shared" si="312"/>
        <v>106.25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4250</v>
      </c>
      <c r="N3361">
        <v>23</v>
      </c>
      <c r="O3361">
        <f t="shared" si="313"/>
        <v>184.78260869565219</v>
      </c>
      <c r="P3361" t="b">
        <v>1</v>
      </c>
      <c r="Q3361" t="s">
        <v>8271</v>
      </c>
      <c r="R3361" t="str">
        <f t="shared" si="314"/>
        <v>theater</v>
      </c>
      <c r="S3361" t="str">
        <f t="shared" si="315"/>
        <v>plays</v>
      </c>
      <c r="T3361">
        <v>1487985734</v>
      </c>
      <c r="U3361">
        <v>1484097734</v>
      </c>
      <c r="V3361" s="9">
        <f t="shared" si="316"/>
        <v>42746.057106481487</v>
      </c>
      <c r="W3361" s="10">
        <f t="shared" si="317"/>
        <v>42791.057106481487</v>
      </c>
    </row>
    <row r="3362" spans="1:23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>
        <f t="shared" si="312"/>
        <v>101.37777777777779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9124</v>
      </c>
      <c r="N3362">
        <v>72</v>
      </c>
      <c r="O3362">
        <f t="shared" si="313"/>
        <v>126.72222222222223</v>
      </c>
      <c r="P3362" t="b">
        <v>1</v>
      </c>
      <c r="Q3362" t="s">
        <v>8271</v>
      </c>
      <c r="R3362" t="str">
        <f t="shared" si="314"/>
        <v>theater</v>
      </c>
      <c r="S3362" t="str">
        <f t="shared" si="315"/>
        <v>plays</v>
      </c>
      <c r="T3362">
        <v>1481731140</v>
      </c>
      <c r="U3362">
        <v>1479866343</v>
      </c>
      <c r="V3362" s="9">
        <f t="shared" si="316"/>
        <v>42697.082673611112</v>
      </c>
      <c r="W3362" s="10">
        <f t="shared" si="317"/>
        <v>42718.665972222225</v>
      </c>
    </row>
    <row r="3363" spans="1:23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>
        <f t="shared" si="312"/>
        <v>113.46000000000001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5673</v>
      </c>
      <c r="N3363">
        <v>68</v>
      </c>
      <c r="O3363">
        <f t="shared" si="313"/>
        <v>83.42647058823529</v>
      </c>
      <c r="P3363" t="b">
        <v>1</v>
      </c>
      <c r="Q3363" t="s">
        <v>8271</v>
      </c>
      <c r="R3363" t="str">
        <f t="shared" si="314"/>
        <v>theater</v>
      </c>
      <c r="S3363" t="str">
        <f t="shared" si="315"/>
        <v>plays</v>
      </c>
      <c r="T3363">
        <v>1409587140</v>
      </c>
      <c r="U3363">
        <v>1408062990</v>
      </c>
      <c r="V3363" s="9">
        <f t="shared" si="316"/>
        <v>41866.025347222225</v>
      </c>
      <c r="W3363" s="10">
        <f t="shared" si="317"/>
        <v>41883.665972222225</v>
      </c>
    </row>
    <row r="3364" spans="1:23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>
        <f t="shared" si="312"/>
        <v>218.00000000000003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1090</v>
      </c>
      <c r="N3364">
        <v>20</v>
      </c>
      <c r="O3364">
        <f t="shared" si="313"/>
        <v>54.5</v>
      </c>
      <c r="P3364" t="b">
        <v>1</v>
      </c>
      <c r="Q3364" t="s">
        <v>8271</v>
      </c>
      <c r="R3364" t="str">
        <f t="shared" si="314"/>
        <v>theater</v>
      </c>
      <c r="S3364" t="str">
        <f t="shared" si="315"/>
        <v>plays</v>
      </c>
      <c r="T3364">
        <v>1425704100</v>
      </c>
      <c r="U3364">
        <v>1424484717</v>
      </c>
      <c r="V3364" s="9">
        <f t="shared" si="316"/>
        <v>42056.091631944444</v>
      </c>
      <c r="W3364" s="10">
        <f t="shared" si="317"/>
        <v>42070.204861111109</v>
      </c>
    </row>
    <row r="3365" spans="1:23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>
        <f t="shared" si="312"/>
        <v>101.41935483870968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7860</v>
      </c>
      <c r="N3365">
        <v>26</v>
      </c>
      <c r="O3365">
        <f t="shared" si="313"/>
        <v>302.30769230769232</v>
      </c>
      <c r="P3365" t="b">
        <v>1</v>
      </c>
      <c r="Q3365" t="s">
        <v>8271</v>
      </c>
      <c r="R3365" t="str">
        <f t="shared" si="314"/>
        <v>theater</v>
      </c>
      <c r="S3365" t="str">
        <f t="shared" si="315"/>
        <v>plays</v>
      </c>
      <c r="T3365">
        <v>1408464000</v>
      </c>
      <c r="U3365">
        <v>1406831445</v>
      </c>
      <c r="V3365" s="9">
        <f t="shared" si="316"/>
        <v>41851.771354166667</v>
      </c>
      <c r="W3365" s="10">
        <f t="shared" si="317"/>
        <v>41870.666666666664</v>
      </c>
    </row>
    <row r="3366" spans="1:23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>
        <f t="shared" si="312"/>
        <v>105.93333333333332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3178</v>
      </c>
      <c r="N3366">
        <v>72</v>
      </c>
      <c r="O3366">
        <f t="shared" si="313"/>
        <v>44.138888888888886</v>
      </c>
      <c r="P3366" t="b">
        <v>1</v>
      </c>
      <c r="Q3366" t="s">
        <v>8271</v>
      </c>
      <c r="R3366" t="str">
        <f t="shared" si="314"/>
        <v>theater</v>
      </c>
      <c r="S3366" t="str">
        <f t="shared" si="315"/>
        <v>plays</v>
      </c>
      <c r="T3366">
        <v>1458075600</v>
      </c>
      <c r="U3366">
        <v>1456183649</v>
      </c>
      <c r="V3366" s="9">
        <f t="shared" si="316"/>
        <v>42422.977418981478</v>
      </c>
      <c r="W3366" s="10">
        <f t="shared" si="317"/>
        <v>42444.875</v>
      </c>
    </row>
    <row r="3367" spans="1:23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>
        <f t="shared" si="312"/>
        <v>104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2600</v>
      </c>
      <c r="N3367">
        <v>3</v>
      </c>
      <c r="O3367">
        <f t="shared" si="313"/>
        <v>866.66666666666663</v>
      </c>
      <c r="P3367" t="b">
        <v>1</v>
      </c>
      <c r="Q3367" t="s">
        <v>8271</v>
      </c>
      <c r="R3367" t="str">
        <f t="shared" si="314"/>
        <v>theater</v>
      </c>
      <c r="S3367" t="str">
        <f t="shared" si="315"/>
        <v>plays</v>
      </c>
      <c r="T3367">
        <v>1449973592</v>
      </c>
      <c r="U3367">
        <v>1447381592</v>
      </c>
      <c r="V3367" s="9">
        <f t="shared" si="316"/>
        <v>42321.101759259262</v>
      </c>
      <c r="W3367" s="10">
        <f t="shared" si="317"/>
        <v>42351.101759259262</v>
      </c>
    </row>
    <row r="3368" spans="1:23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>
        <f t="shared" si="312"/>
        <v>221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1105</v>
      </c>
      <c r="N3368">
        <v>18</v>
      </c>
      <c r="O3368">
        <f t="shared" si="313"/>
        <v>61.388888888888886</v>
      </c>
      <c r="P3368" t="b">
        <v>1</v>
      </c>
      <c r="Q3368" t="s">
        <v>8271</v>
      </c>
      <c r="R3368" t="str">
        <f t="shared" si="314"/>
        <v>theater</v>
      </c>
      <c r="S3368" t="str">
        <f t="shared" si="315"/>
        <v>plays</v>
      </c>
      <c r="T3368">
        <v>1431481037</v>
      </c>
      <c r="U3368">
        <v>1428889037</v>
      </c>
      <c r="V3368" s="9">
        <f t="shared" si="316"/>
        <v>42107.067557870367</v>
      </c>
      <c r="W3368" s="10">
        <f t="shared" si="317"/>
        <v>42137.067557870367</v>
      </c>
    </row>
    <row r="3369" spans="1:23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>
        <f t="shared" si="312"/>
        <v>118.66666666666667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890</v>
      </c>
      <c r="N3369">
        <v>30</v>
      </c>
      <c r="O3369">
        <f t="shared" si="313"/>
        <v>29.666666666666668</v>
      </c>
      <c r="P3369" t="b">
        <v>1</v>
      </c>
      <c r="Q3369" t="s">
        <v>8271</v>
      </c>
      <c r="R3369" t="str">
        <f t="shared" si="314"/>
        <v>theater</v>
      </c>
      <c r="S3369" t="str">
        <f t="shared" si="315"/>
        <v>plays</v>
      </c>
      <c r="T3369">
        <v>1438467894</v>
      </c>
      <c r="U3369">
        <v>1436307894</v>
      </c>
      <c r="V3369" s="9">
        <f t="shared" si="316"/>
        <v>42192.933958333335</v>
      </c>
      <c r="W3369" s="10">
        <f t="shared" si="317"/>
        <v>42217.933958333335</v>
      </c>
    </row>
    <row r="3370" spans="1:23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>
        <f t="shared" si="312"/>
        <v>104.60000000000001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1046</v>
      </c>
      <c r="N3370">
        <v>23</v>
      </c>
      <c r="O3370">
        <f t="shared" si="313"/>
        <v>45.478260869565219</v>
      </c>
      <c r="P3370" t="b">
        <v>1</v>
      </c>
      <c r="Q3370" t="s">
        <v>8271</v>
      </c>
      <c r="R3370" t="str">
        <f t="shared" si="314"/>
        <v>theater</v>
      </c>
      <c r="S3370" t="str">
        <f t="shared" si="315"/>
        <v>plays</v>
      </c>
      <c r="T3370">
        <v>1420088400</v>
      </c>
      <c r="U3370">
        <v>1416977259</v>
      </c>
      <c r="V3370" s="9">
        <f t="shared" si="316"/>
        <v>41969.199756944443</v>
      </c>
      <c r="W3370" s="10">
        <f t="shared" si="317"/>
        <v>42005.208333333328</v>
      </c>
    </row>
    <row r="3371" spans="1:23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>
        <f t="shared" si="312"/>
        <v>103.89999999999999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5195</v>
      </c>
      <c r="N3371">
        <v>54</v>
      </c>
      <c r="O3371">
        <f t="shared" si="313"/>
        <v>96.203703703703709</v>
      </c>
      <c r="P3371" t="b">
        <v>1</v>
      </c>
      <c r="Q3371" t="s">
        <v>8271</v>
      </c>
      <c r="R3371" t="str">
        <f t="shared" si="314"/>
        <v>theater</v>
      </c>
      <c r="S3371" t="str">
        <f t="shared" si="315"/>
        <v>plays</v>
      </c>
      <c r="T3371">
        <v>1484441980</v>
      </c>
      <c r="U3371">
        <v>1479257980</v>
      </c>
      <c r="V3371" s="9">
        <f t="shared" si="316"/>
        <v>42690.041435185187</v>
      </c>
      <c r="W3371" s="10">
        <f t="shared" si="317"/>
        <v>42750.041435185187</v>
      </c>
    </row>
    <row r="3372" spans="1:23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>
        <f t="shared" si="312"/>
        <v>117.73333333333333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1766</v>
      </c>
      <c r="N3372">
        <v>26</v>
      </c>
      <c r="O3372">
        <f t="shared" si="313"/>
        <v>67.92307692307692</v>
      </c>
      <c r="P3372" t="b">
        <v>1</v>
      </c>
      <c r="Q3372" t="s">
        <v>8271</v>
      </c>
      <c r="R3372" t="str">
        <f t="shared" si="314"/>
        <v>theater</v>
      </c>
      <c r="S3372" t="str">
        <f t="shared" si="315"/>
        <v>plays</v>
      </c>
      <c r="T3372">
        <v>1481961600</v>
      </c>
      <c r="U3372">
        <v>1479283285</v>
      </c>
      <c r="V3372" s="9">
        <f t="shared" si="316"/>
        <v>42690.334317129629</v>
      </c>
      <c r="W3372" s="10">
        <f t="shared" si="317"/>
        <v>42721.333333333328</v>
      </c>
    </row>
    <row r="3373" spans="1:23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>
        <f t="shared" si="312"/>
        <v>138.5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277</v>
      </c>
      <c r="N3373">
        <v>9</v>
      </c>
      <c r="O3373">
        <f t="shared" si="313"/>
        <v>30.777777777777779</v>
      </c>
      <c r="P3373" t="b">
        <v>1</v>
      </c>
      <c r="Q3373" t="s">
        <v>8271</v>
      </c>
      <c r="R3373" t="str">
        <f t="shared" si="314"/>
        <v>theater</v>
      </c>
      <c r="S3373" t="str">
        <f t="shared" si="315"/>
        <v>plays</v>
      </c>
      <c r="T3373">
        <v>1449089965</v>
      </c>
      <c r="U3373">
        <v>1446670765</v>
      </c>
      <c r="V3373" s="9">
        <f t="shared" si="316"/>
        <v>42312.874594907407</v>
      </c>
      <c r="W3373" s="10">
        <f t="shared" si="317"/>
        <v>42340.874594907407</v>
      </c>
    </row>
    <row r="3374" spans="1:23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>
        <f t="shared" si="312"/>
        <v>103.49999999999999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1035</v>
      </c>
      <c r="N3374">
        <v>27</v>
      </c>
      <c r="O3374">
        <f t="shared" si="313"/>
        <v>38.333333333333336</v>
      </c>
      <c r="P3374" t="b">
        <v>1</v>
      </c>
      <c r="Q3374" t="s">
        <v>8271</v>
      </c>
      <c r="R3374" t="str">
        <f t="shared" si="314"/>
        <v>theater</v>
      </c>
      <c r="S3374" t="str">
        <f t="shared" si="315"/>
        <v>plays</v>
      </c>
      <c r="T3374">
        <v>1408942740</v>
      </c>
      <c r="U3374">
        <v>1407157756</v>
      </c>
      <c r="V3374" s="9">
        <f t="shared" si="316"/>
        <v>41855.548101851848</v>
      </c>
      <c r="W3374" s="10">
        <f t="shared" si="317"/>
        <v>41876.207638888889</v>
      </c>
    </row>
    <row r="3375" spans="1:23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>
        <f t="shared" si="312"/>
        <v>100.25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2005</v>
      </c>
      <c r="N3375">
        <v>30</v>
      </c>
      <c r="O3375">
        <f t="shared" si="313"/>
        <v>66.833333333333329</v>
      </c>
      <c r="P3375" t="b">
        <v>1</v>
      </c>
      <c r="Q3375" t="s">
        <v>8271</v>
      </c>
      <c r="R3375" t="str">
        <f t="shared" si="314"/>
        <v>theater</v>
      </c>
      <c r="S3375" t="str">
        <f t="shared" si="315"/>
        <v>plays</v>
      </c>
      <c r="T3375">
        <v>1437235200</v>
      </c>
      <c r="U3375">
        <v>1435177840</v>
      </c>
      <c r="V3375" s="9">
        <f t="shared" si="316"/>
        <v>42179.854629629626</v>
      </c>
      <c r="W3375" s="10">
        <f t="shared" si="317"/>
        <v>42203.666666666672</v>
      </c>
    </row>
    <row r="3376" spans="1:23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>
        <f t="shared" si="312"/>
        <v>106.57142857142856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3730</v>
      </c>
      <c r="N3376">
        <v>52</v>
      </c>
      <c r="O3376">
        <f t="shared" si="313"/>
        <v>71.730769230769226</v>
      </c>
      <c r="P3376" t="b">
        <v>1</v>
      </c>
      <c r="Q3376" t="s">
        <v>8271</v>
      </c>
      <c r="R3376" t="str">
        <f t="shared" si="314"/>
        <v>theater</v>
      </c>
      <c r="S3376" t="str">
        <f t="shared" si="315"/>
        <v>plays</v>
      </c>
      <c r="T3376">
        <v>1446053616</v>
      </c>
      <c r="U3376">
        <v>1443461616</v>
      </c>
      <c r="V3376" s="9">
        <f t="shared" si="316"/>
        <v>42275.731666666667</v>
      </c>
      <c r="W3376" s="10">
        <f t="shared" si="317"/>
        <v>42305.731666666667</v>
      </c>
    </row>
    <row r="3377" spans="1:23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>
        <f t="shared" si="312"/>
        <v>100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3000</v>
      </c>
      <c r="N3377">
        <v>17</v>
      </c>
      <c r="O3377">
        <f t="shared" si="313"/>
        <v>176.47058823529412</v>
      </c>
      <c r="P3377" t="b">
        <v>1</v>
      </c>
      <c r="Q3377" t="s">
        <v>8271</v>
      </c>
      <c r="R3377" t="str">
        <f t="shared" si="314"/>
        <v>theater</v>
      </c>
      <c r="S3377" t="str">
        <f t="shared" si="315"/>
        <v>plays</v>
      </c>
      <c r="T3377">
        <v>1400423973</v>
      </c>
      <c r="U3377">
        <v>1399387173</v>
      </c>
      <c r="V3377" s="9">
        <f t="shared" si="316"/>
        <v>41765.610798611109</v>
      </c>
      <c r="W3377" s="10">
        <f t="shared" si="317"/>
        <v>41777.610798611109</v>
      </c>
    </row>
    <row r="3378" spans="1:23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>
        <f t="shared" si="312"/>
        <v>100.01249999999999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8001</v>
      </c>
      <c r="N3378">
        <v>19</v>
      </c>
      <c r="O3378">
        <f t="shared" si="313"/>
        <v>421.10526315789474</v>
      </c>
      <c r="P3378" t="b">
        <v>1</v>
      </c>
      <c r="Q3378" t="s">
        <v>8271</v>
      </c>
      <c r="R3378" t="str">
        <f t="shared" si="314"/>
        <v>theater</v>
      </c>
      <c r="S3378" t="str">
        <f t="shared" si="315"/>
        <v>plays</v>
      </c>
      <c r="T3378">
        <v>1429976994</v>
      </c>
      <c r="U3378">
        <v>1424796594</v>
      </c>
      <c r="V3378" s="9">
        <f t="shared" si="316"/>
        <v>42059.701319444444</v>
      </c>
      <c r="W3378" s="10">
        <f t="shared" si="317"/>
        <v>42119.659652777773</v>
      </c>
    </row>
    <row r="3379" spans="1:23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>
        <f t="shared" si="312"/>
        <v>101.05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8084</v>
      </c>
      <c r="N3379">
        <v>77</v>
      </c>
      <c r="O3379">
        <f t="shared" si="313"/>
        <v>104.98701298701299</v>
      </c>
      <c r="P3379" t="b">
        <v>1</v>
      </c>
      <c r="Q3379" t="s">
        <v>8271</v>
      </c>
      <c r="R3379" t="str">
        <f t="shared" si="314"/>
        <v>theater</v>
      </c>
      <c r="S3379" t="str">
        <f t="shared" si="315"/>
        <v>plays</v>
      </c>
      <c r="T3379">
        <v>1426870560</v>
      </c>
      <c r="U3379">
        <v>1424280899</v>
      </c>
      <c r="V3379" s="9">
        <f t="shared" si="316"/>
        <v>42053.732627314821</v>
      </c>
      <c r="W3379" s="10">
        <f t="shared" si="317"/>
        <v>42083.705555555556</v>
      </c>
    </row>
    <row r="3380" spans="1:23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>
        <f t="shared" si="312"/>
        <v>107.63636363636364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592</v>
      </c>
      <c r="N3380">
        <v>21</v>
      </c>
      <c r="O3380">
        <f t="shared" si="313"/>
        <v>28.19047619047619</v>
      </c>
      <c r="P3380" t="b">
        <v>1</v>
      </c>
      <c r="Q3380" t="s">
        <v>8271</v>
      </c>
      <c r="R3380" t="str">
        <f t="shared" si="314"/>
        <v>theater</v>
      </c>
      <c r="S3380" t="str">
        <f t="shared" si="315"/>
        <v>plays</v>
      </c>
      <c r="T3380">
        <v>1409490480</v>
      </c>
      <c r="U3380">
        <v>1407400306</v>
      </c>
      <c r="V3380" s="9">
        <f t="shared" si="316"/>
        <v>41858.355393518519</v>
      </c>
      <c r="W3380" s="10">
        <f t="shared" si="317"/>
        <v>41882.547222222223</v>
      </c>
    </row>
    <row r="3381" spans="1:23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>
        <f t="shared" si="312"/>
        <v>103.64999999999999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2073</v>
      </c>
      <c r="N3381">
        <v>38</v>
      </c>
      <c r="O3381">
        <f t="shared" si="313"/>
        <v>54.55263157894737</v>
      </c>
      <c r="P3381" t="b">
        <v>1</v>
      </c>
      <c r="Q3381" t="s">
        <v>8271</v>
      </c>
      <c r="R3381" t="str">
        <f t="shared" si="314"/>
        <v>theater</v>
      </c>
      <c r="S3381" t="str">
        <f t="shared" si="315"/>
        <v>plays</v>
      </c>
      <c r="T3381">
        <v>1440630000</v>
      </c>
      <c r="U3381">
        <v>1439122800</v>
      </c>
      <c r="V3381" s="9">
        <f t="shared" si="316"/>
        <v>42225.513888888891</v>
      </c>
      <c r="W3381" s="10">
        <f t="shared" si="317"/>
        <v>42242.958333333328</v>
      </c>
    </row>
    <row r="3382" spans="1:23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>
        <f t="shared" si="312"/>
        <v>104.43333333333334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3133</v>
      </c>
      <c r="N3382">
        <v>28</v>
      </c>
      <c r="O3382">
        <f t="shared" si="313"/>
        <v>111.89285714285714</v>
      </c>
      <c r="P3382" t="b">
        <v>1</v>
      </c>
      <c r="Q3382" t="s">
        <v>8271</v>
      </c>
      <c r="R3382" t="str">
        <f t="shared" si="314"/>
        <v>theater</v>
      </c>
      <c r="S3382" t="str">
        <f t="shared" si="315"/>
        <v>plays</v>
      </c>
      <c r="T3382">
        <v>1417305178</v>
      </c>
      <c r="U3382">
        <v>1414277578</v>
      </c>
      <c r="V3382" s="9">
        <f t="shared" si="316"/>
        <v>41937.95344907407</v>
      </c>
      <c r="W3382" s="10">
        <f t="shared" si="317"/>
        <v>41972.995115740734</v>
      </c>
    </row>
    <row r="3383" spans="1:23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>
        <f t="shared" si="312"/>
        <v>102.25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4090</v>
      </c>
      <c r="N3383">
        <v>48</v>
      </c>
      <c r="O3383">
        <f t="shared" si="313"/>
        <v>85.208333333333329</v>
      </c>
      <c r="P3383" t="b">
        <v>1</v>
      </c>
      <c r="Q3383" t="s">
        <v>8271</v>
      </c>
      <c r="R3383" t="str">
        <f t="shared" si="314"/>
        <v>theater</v>
      </c>
      <c r="S3383" t="str">
        <f t="shared" si="315"/>
        <v>plays</v>
      </c>
      <c r="T3383">
        <v>1426044383</v>
      </c>
      <c r="U3383">
        <v>1423455983</v>
      </c>
      <c r="V3383" s="9">
        <f t="shared" si="316"/>
        <v>42044.184988425928</v>
      </c>
      <c r="W3383" s="10">
        <f t="shared" si="317"/>
        <v>42074.143321759257</v>
      </c>
    </row>
    <row r="3384" spans="1:23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>
        <f t="shared" si="312"/>
        <v>100.74285714285713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3526</v>
      </c>
      <c r="N3384">
        <v>46</v>
      </c>
      <c r="O3384">
        <f t="shared" si="313"/>
        <v>76.652173913043484</v>
      </c>
      <c r="P3384" t="b">
        <v>1</v>
      </c>
      <c r="Q3384" t="s">
        <v>8271</v>
      </c>
      <c r="R3384" t="str">
        <f t="shared" si="314"/>
        <v>theater</v>
      </c>
      <c r="S3384" t="str">
        <f t="shared" si="315"/>
        <v>plays</v>
      </c>
      <c r="T3384">
        <v>1470092340</v>
      </c>
      <c r="U3384">
        <v>1467973256</v>
      </c>
      <c r="V3384" s="9">
        <f t="shared" si="316"/>
        <v>42559.431203703702</v>
      </c>
      <c r="W3384" s="10">
        <f t="shared" si="317"/>
        <v>42583.957638888889</v>
      </c>
    </row>
    <row r="3385" spans="1:23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>
        <f t="shared" si="312"/>
        <v>111.71428571428572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1955</v>
      </c>
      <c r="N3385">
        <v>30</v>
      </c>
      <c r="O3385">
        <f t="shared" si="313"/>
        <v>65.166666666666671</v>
      </c>
      <c r="P3385" t="b">
        <v>1</v>
      </c>
      <c r="Q3385" t="s">
        <v>8271</v>
      </c>
      <c r="R3385" t="str">
        <f t="shared" si="314"/>
        <v>theater</v>
      </c>
      <c r="S3385" t="str">
        <f t="shared" si="315"/>
        <v>plays</v>
      </c>
      <c r="T3385">
        <v>1466707620</v>
      </c>
      <c r="U3385">
        <v>1464979620</v>
      </c>
      <c r="V3385" s="9">
        <f t="shared" si="316"/>
        <v>42524.782638888893</v>
      </c>
      <c r="W3385" s="10">
        <f t="shared" si="317"/>
        <v>42544.782638888893</v>
      </c>
    </row>
    <row r="3386" spans="1:23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>
        <f t="shared" si="312"/>
        <v>100.01100000000001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6000.66</v>
      </c>
      <c r="N3386">
        <v>64</v>
      </c>
      <c r="O3386">
        <f t="shared" si="313"/>
        <v>93.760312499999998</v>
      </c>
      <c r="P3386" t="b">
        <v>1</v>
      </c>
      <c r="Q3386" t="s">
        <v>8271</v>
      </c>
      <c r="R3386" t="str">
        <f t="shared" si="314"/>
        <v>theater</v>
      </c>
      <c r="S3386" t="str">
        <f t="shared" si="315"/>
        <v>plays</v>
      </c>
      <c r="T3386">
        <v>1448074800</v>
      </c>
      <c r="U3386">
        <v>1444874768</v>
      </c>
      <c r="V3386" s="9">
        <f t="shared" si="316"/>
        <v>42292.087592592594</v>
      </c>
      <c r="W3386" s="10">
        <f t="shared" si="317"/>
        <v>42329.125</v>
      </c>
    </row>
    <row r="3387" spans="1:23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>
        <f t="shared" si="312"/>
        <v>100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2000</v>
      </c>
      <c r="N3387">
        <v>15</v>
      </c>
      <c r="O3387">
        <f t="shared" si="313"/>
        <v>133.33333333333334</v>
      </c>
      <c r="P3387" t="b">
        <v>1</v>
      </c>
      <c r="Q3387" t="s">
        <v>8271</v>
      </c>
      <c r="R3387" t="str">
        <f t="shared" si="314"/>
        <v>theater</v>
      </c>
      <c r="S3387" t="str">
        <f t="shared" si="315"/>
        <v>plays</v>
      </c>
      <c r="T3387">
        <v>1418244552</v>
      </c>
      <c r="U3387">
        <v>1415652552</v>
      </c>
      <c r="V3387" s="9">
        <f t="shared" si="316"/>
        <v>41953.8675</v>
      </c>
      <c r="W3387" s="10">
        <f t="shared" si="317"/>
        <v>41983.8675</v>
      </c>
    </row>
    <row r="3388" spans="1:23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>
        <f t="shared" si="312"/>
        <v>105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2100</v>
      </c>
      <c r="N3388">
        <v>41</v>
      </c>
      <c r="O3388">
        <f t="shared" si="313"/>
        <v>51.219512195121951</v>
      </c>
      <c r="P3388" t="b">
        <v>1</v>
      </c>
      <c r="Q3388" t="s">
        <v>8271</v>
      </c>
      <c r="R3388" t="str">
        <f t="shared" si="314"/>
        <v>theater</v>
      </c>
      <c r="S3388" t="str">
        <f t="shared" si="315"/>
        <v>plays</v>
      </c>
      <c r="T3388">
        <v>1417620506</v>
      </c>
      <c r="U3388">
        <v>1415028506</v>
      </c>
      <c r="V3388" s="9">
        <f t="shared" si="316"/>
        <v>41946.644745370373</v>
      </c>
      <c r="W3388" s="10">
        <f t="shared" si="317"/>
        <v>41976.644745370373</v>
      </c>
    </row>
    <row r="3389" spans="1:23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>
        <f t="shared" si="312"/>
        <v>116.86666666666667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3506</v>
      </c>
      <c r="N3389">
        <v>35</v>
      </c>
      <c r="O3389">
        <f t="shared" si="313"/>
        <v>100.17142857142858</v>
      </c>
      <c r="P3389" t="b">
        <v>1</v>
      </c>
      <c r="Q3389" t="s">
        <v>8271</v>
      </c>
      <c r="R3389" t="str">
        <f t="shared" si="314"/>
        <v>theater</v>
      </c>
      <c r="S3389" t="str">
        <f t="shared" si="315"/>
        <v>plays</v>
      </c>
      <c r="T3389">
        <v>1418581088</v>
      </c>
      <c r="U3389">
        <v>1415125088</v>
      </c>
      <c r="V3389" s="9">
        <f t="shared" si="316"/>
        <v>41947.762592592589</v>
      </c>
      <c r="W3389" s="10">
        <f t="shared" si="317"/>
        <v>41987.762592592597</v>
      </c>
    </row>
    <row r="3390" spans="1:23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>
        <f t="shared" si="312"/>
        <v>103.8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1557</v>
      </c>
      <c r="N3390">
        <v>45</v>
      </c>
      <c r="O3390">
        <f t="shared" si="313"/>
        <v>34.6</v>
      </c>
      <c r="P3390" t="b">
        <v>1</v>
      </c>
      <c r="Q3390" t="s">
        <v>8271</v>
      </c>
      <c r="R3390" t="str">
        <f t="shared" si="314"/>
        <v>theater</v>
      </c>
      <c r="S3390" t="str">
        <f t="shared" si="315"/>
        <v>plays</v>
      </c>
      <c r="T3390">
        <v>1434625441</v>
      </c>
      <c r="U3390">
        <v>1432033441</v>
      </c>
      <c r="V3390" s="9">
        <f t="shared" si="316"/>
        <v>42143.461122685185</v>
      </c>
      <c r="W3390" s="10">
        <f t="shared" si="317"/>
        <v>42173.461122685185</v>
      </c>
    </row>
    <row r="3391" spans="1:23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>
        <f t="shared" si="312"/>
        <v>114.5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11450</v>
      </c>
      <c r="N3391">
        <v>62</v>
      </c>
      <c r="O3391">
        <f t="shared" si="313"/>
        <v>184.67741935483872</v>
      </c>
      <c r="P3391" t="b">
        <v>1</v>
      </c>
      <c r="Q3391" t="s">
        <v>8271</v>
      </c>
      <c r="R3391" t="str">
        <f t="shared" si="314"/>
        <v>theater</v>
      </c>
      <c r="S3391" t="str">
        <f t="shared" si="315"/>
        <v>plays</v>
      </c>
      <c r="T3391">
        <v>1464960682</v>
      </c>
      <c r="U3391">
        <v>1462368682</v>
      </c>
      <c r="V3391" s="9">
        <f t="shared" si="316"/>
        <v>42494.563449074078</v>
      </c>
      <c r="W3391" s="10">
        <f t="shared" si="317"/>
        <v>42524.563449074078</v>
      </c>
    </row>
    <row r="3392" spans="1:23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>
        <f t="shared" si="312"/>
        <v>102.4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1536</v>
      </c>
      <c r="N3392">
        <v>22</v>
      </c>
      <c r="O3392">
        <f t="shared" si="313"/>
        <v>69.818181818181813</v>
      </c>
      <c r="P3392" t="b">
        <v>1</v>
      </c>
      <c r="Q3392" t="s">
        <v>8271</v>
      </c>
      <c r="R3392" t="str">
        <f t="shared" si="314"/>
        <v>theater</v>
      </c>
      <c r="S3392" t="str">
        <f t="shared" si="315"/>
        <v>plays</v>
      </c>
      <c r="T3392">
        <v>1405017345</v>
      </c>
      <c r="U3392">
        <v>1403721345</v>
      </c>
      <c r="V3392" s="9">
        <f t="shared" si="316"/>
        <v>41815.774826388886</v>
      </c>
      <c r="W3392" s="10">
        <f t="shared" si="317"/>
        <v>41830.774826388886</v>
      </c>
    </row>
    <row r="3393" spans="1:23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>
        <f t="shared" si="312"/>
        <v>223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1115</v>
      </c>
      <c r="N3393">
        <v>18</v>
      </c>
      <c r="O3393">
        <f t="shared" si="313"/>
        <v>61.944444444444443</v>
      </c>
      <c r="P3393" t="b">
        <v>1</v>
      </c>
      <c r="Q3393" t="s">
        <v>8271</v>
      </c>
      <c r="R3393" t="str">
        <f t="shared" si="314"/>
        <v>theater</v>
      </c>
      <c r="S3393" t="str">
        <f t="shared" si="315"/>
        <v>plays</v>
      </c>
      <c r="T3393">
        <v>1407536880</v>
      </c>
      <c r="U3393">
        <v>1404997548</v>
      </c>
      <c r="V3393" s="9">
        <f t="shared" si="316"/>
        <v>41830.545694444445</v>
      </c>
      <c r="W3393" s="10">
        <f t="shared" si="317"/>
        <v>41859.936111111114</v>
      </c>
    </row>
    <row r="3394" spans="1:23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>
        <f t="shared" si="312"/>
        <v>100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500</v>
      </c>
      <c r="N3394">
        <v>12</v>
      </c>
      <c r="O3394">
        <f t="shared" si="313"/>
        <v>41.666666666666664</v>
      </c>
      <c r="P3394" t="b">
        <v>1</v>
      </c>
      <c r="Q3394" t="s">
        <v>8271</v>
      </c>
      <c r="R3394" t="str">
        <f t="shared" si="314"/>
        <v>theater</v>
      </c>
      <c r="S3394" t="str">
        <f t="shared" si="315"/>
        <v>plays</v>
      </c>
      <c r="T3394">
        <v>1462565855</v>
      </c>
      <c r="U3394">
        <v>1458245855</v>
      </c>
      <c r="V3394" s="9">
        <f t="shared" si="316"/>
        <v>42446.845543981486</v>
      </c>
      <c r="W3394" s="10">
        <f t="shared" si="317"/>
        <v>42496.845543981486</v>
      </c>
    </row>
    <row r="3395" spans="1:23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>
        <f t="shared" ref="F3395:F3458" si="318">(E3395/D3395)*100</f>
        <v>105.80000000000001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1587</v>
      </c>
      <c r="N3395">
        <v>44</v>
      </c>
      <c r="O3395">
        <f t="shared" ref="O3395:O3458" si="319">M3395/N3395</f>
        <v>36.06818181818182</v>
      </c>
      <c r="P3395" t="b">
        <v>1</v>
      </c>
      <c r="Q3395" t="s">
        <v>8271</v>
      </c>
      <c r="R3395" t="str">
        <f t="shared" ref="R3395:R3458" si="320">LEFT(Q3395,SEARCH("/",Q3395,1)-1)</f>
        <v>theater</v>
      </c>
      <c r="S3395" t="str">
        <f t="shared" ref="S3395:S3458" si="321">RIGHT(Q3395,LEN(Q3395)-FIND("/",Q3395))</f>
        <v>plays</v>
      </c>
      <c r="T3395">
        <v>1415234760</v>
      </c>
      <c r="U3395">
        <v>1413065230</v>
      </c>
      <c r="V3395" s="9">
        <f t="shared" ref="V3395:V3458" si="322">(((U3395/60)/60)/24)+DATE(1970,1,1)</f>
        <v>41923.921643518523</v>
      </c>
      <c r="W3395" s="10">
        <f t="shared" ref="W3395:W3458" si="323">(((T3395/60)/60)/24)+DATE(1970,1,1)</f>
        <v>41949.031944444447</v>
      </c>
    </row>
    <row r="3396" spans="1:23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>
        <f t="shared" si="318"/>
        <v>142.36363636363635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783</v>
      </c>
      <c r="N3396">
        <v>27</v>
      </c>
      <c r="O3396">
        <f t="shared" si="319"/>
        <v>29</v>
      </c>
      <c r="P3396" t="b">
        <v>1</v>
      </c>
      <c r="Q3396" t="s">
        <v>8271</v>
      </c>
      <c r="R3396" t="str">
        <f t="shared" si="320"/>
        <v>theater</v>
      </c>
      <c r="S3396" t="str">
        <f t="shared" si="321"/>
        <v>plays</v>
      </c>
      <c r="T3396">
        <v>1406470645</v>
      </c>
      <c r="U3396">
        <v>1403878645</v>
      </c>
      <c r="V3396" s="9">
        <f t="shared" si="322"/>
        <v>41817.59542824074</v>
      </c>
      <c r="W3396" s="10">
        <f t="shared" si="323"/>
        <v>41847.59542824074</v>
      </c>
    </row>
    <row r="3397" spans="1:23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>
        <f t="shared" si="318"/>
        <v>184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920</v>
      </c>
      <c r="N3397">
        <v>38</v>
      </c>
      <c r="O3397">
        <f t="shared" si="319"/>
        <v>24.210526315789473</v>
      </c>
      <c r="P3397" t="b">
        <v>1</v>
      </c>
      <c r="Q3397" t="s">
        <v>8271</v>
      </c>
      <c r="R3397" t="str">
        <f t="shared" si="320"/>
        <v>theater</v>
      </c>
      <c r="S3397" t="str">
        <f t="shared" si="321"/>
        <v>plays</v>
      </c>
      <c r="T3397">
        <v>1433009400</v>
      </c>
      <c r="U3397">
        <v>1431795944</v>
      </c>
      <c r="V3397" s="9">
        <f t="shared" si="322"/>
        <v>42140.712314814817</v>
      </c>
      <c r="W3397" s="10">
        <f t="shared" si="323"/>
        <v>42154.756944444445</v>
      </c>
    </row>
    <row r="3398" spans="1:23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>
        <f t="shared" si="318"/>
        <v>104.33333333333333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1565</v>
      </c>
      <c r="N3398">
        <v>28</v>
      </c>
      <c r="O3398">
        <f t="shared" si="319"/>
        <v>55.892857142857146</v>
      </c>
      <c r="P3398" t="b">
        <v>1</v>
      </c>
      <c r="Q3398" t="s">
        <v>8271</v>
      </c>
      <c r="R3398" t="str">
        <f t="shared" si="320"/>
        <v>theater</v>
      </c>
      <c r="S3398" t="str">
        <f t="shared" si="321"/>
        <v>plays</v>
      </c>
      <c r="T3398">
        <v>1401595140</v>
      </c>
      <c r="U3398">
        <v>1399286589</v>
      </c>
      <c r="V3398" s="9">
        <f t="shared" si="322"/>
        <v>41764.44663194444</v>
      </c>
      <c r="W3398" s="10">
        <f t="shared" si="323"/>
        <v>41791.165972222225</v>
      </c>
    </row>
    <row r="3399" spans="1:23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>
        <f t="shared" si="318"/>
        <v>112.00000000000001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280</v>
      </c>
      <c r="N3399">
        <v>24</v>
      </c>
      <c r="O3399">
        <f t="shared" si="319"/>
        <v>11.666666666666666</v>
      </c>
      <c r="P3399" t="b">
        <v>1</v>
      </c>
      <c r="Q3399" t="s">
        <v>8271</v>
      </c>
      <c r="R3399" t="str">
        <f t="shared" si="320"/>
        <v>theater</v>
      </c>
      <c r="S3399" t="str">
        <f t="shared" si="321"/>
        <v>plays</v>
      </c>
      <c r="T3399">
        <v>1455832800</v>
      </c>
      <c r="U3399">
        <v>1452338929</v>
      </c>
      <c r="V3399" s="9">
        <f t="shared" si="322"/>
        <v>42378.478344907402</v>
      </c>
      <c r="W3399" s="10">
        <f t="shared" si="323"/>
        <v>42418.916666666672</v>
      </c>
    </row>
    <row r="3400" spans="1:23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>
        <f t="shared" si="318"/>
        <v>111.07499999999999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4443</v>
      </c>
      <c r="N3400">
        <v>65</v>
      </c>
      <c r="O3400">
        <f t="shared" si="319"/>
        <v>68.353846153846149</v>
      </c>
      <c r="P3400" t="b">
        <v>1</v>
      </c>
      <c r="Q3400" t="s">
        <v>8271</v>
      </c>
      <c r="R3400" t="str">
        <f t="shared" si="320"/>
        <v>theater</v>
      </c>
      <c r="S3400" t="str">
        <f t="shared" si="321"/>
        <v>plays</v>
      </c>
      <c r="T3400">
        <v>1416589200</v>
      </c>
      <c r="U3400">
        <v>1414605776</v>
      </c>
      <c r="V3400" s="9">
        <f t="shared" si="322"/>
        <v>41941.75203703704</v>
      </c>
      <c r="W3400" s="10">
        <f t="shared" si="323"/>
        <v>41964.708333333328</v>
      </c>
    </row>
    <row r="3401" spans="1:23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>
        <f t="shared" si="318"/>
        <v>103.75000000000001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1245</v>
      </c>
      <c r="N3401">
        <v>46</v>
      </c>
      <c r="O3401">
        <f t="shared" si="319"/>
        <v>27.065217391304348</v>
      </c>
      <c r="P3401" t="b">
        <v>1</v>
      </c>
      <c r="Q3401" t="s">
        <v>8271</v>
      </c>
      <c r="R3401" t="str">
        <f t="shared" si="320"/>
        <v>theater</v>
      </c>
      <c r="S3401" t="str">
        <f t="shared" si="321"/>
        <v>plays</v>
      </c>
      <c r="T3401">
        <v>1424556325</v>
      </c>
      <c r="U3401">
        <v>1421964325</v>
      </c>
      <c r="V3401" s="9">
        <f t="shared" si="322"/>
        <v>42026.920428240745</v>
      </c>
      <c r="W3401" s="10">
        <f t="shared" si="323"/>
        <v>42056.920428240745</v>
      </c>
    </row>
    <row r="3402" spans="1:23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>
        <f t="shared" si="318"/>
        <v>100.41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10041</v>
      </c>
      <c r="N3402">
        <v>85</v>
      </c>
      <c r="O3402">
        <f t="shared" si="319"/>
        <v>118.12941176470588</v>
      </c>
      <c r="P3402" t="b">
        <v>1</v>
      </c>
      <c r="Q3402" t="s">
        <v>8271</v>
      </c>
      <c r="R3402" t="str">
        <f t="shared" si="320"/>
        <v>theater</v>
      </c>
      <c r="S3402" t="str">
        <f t="shared" si="321"/>
        <v>plays</v>
      </c>
      <c r="T3402">
        <v>1409266414</v>
      </c>
      <c r="U3402">
        <v>1405378414</v>
      </c>
      <c r="V3402" s="9">
        <f t="shared" si="322"/>
        <v>41834.953865740739</v>
      </c>
      <c r="W3402" s="10">
        <f t="shared" si="323"/>
        <v>41879.953865740739</v>
      </c>
    </row>
    <row r="3403" spans="1:23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>
        <f t="shared" si="318"/>
        <v>101.86206896551724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2954</v>
      </c>
      <c r="N3403">
        <v>66</v>
      </c>
      <c r="O3403">
        <f t="shared" si="319"/>
        <v>44.757575757575758</v>
      </c>
      <c r="P3403" t="b">
        <v>1</v>
      </c>
      <c r="Q3403" t="s">
        <v>8271</v>
      </c>
      <c r="R3403" t="str">
        <f t="shared" si="320"/>
        <v>theater</v>
      </c>
      <c r="S3403" t="str">
        <f t="shared" si="321"/>
        <v>plays</v>
      </c>
      <c r="T3403">
        <v>1438968146</v>
      </c>
      <c r="U3403">
        <v>1436376146</v>
      </c>
      <c r="V3403" s="9">
        <f t="shared" si="322"/>
        <v>42193.723912037036</v>
      </c>
      <c r="W3403" s="10">
        <f t="shared" si="323"/>
        <v>42223.723912037036</v>
      </c>
    </row>
    <row r="3404" spans="1:23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>
        <f t="shared" si="318"/>
        <v>109.76666666666665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16465</v>
      </c>
      <c r="N3404">
        <v>165</v>
      </c>
      <c r="O3404">
        <f t="shared" si="319"/>
        <v>99.787878787878782</v>
      </c>
      <c r="P3404" t="b">
        <v>1</v>
      </c>
      <c r="Q3404" t="s">
        <v>8271</v>
      </c>
      <c r="R3404" t="str">
        <f t="shared" si="320"/>
        <v>theater</v>
      </c>
      <c r="S3404" t="str">
        <f t="shared" si="321"/>
        <v>plays</v>
      </c>
      <c r="T3404">
        <v>1447295460</v>
      </c>
      <c r="U3404">
        <v>1444747843</v>
      </c>
      <c r="V3404" s="9">
        <f t="shared" si="322"/>
        <v>42290.61855324074</v>
      </c>
      <c r="W3404" s="10">
        <f t="shared" si="323"/>
        <v>42320.104861111111</v>
      </c>
    </row>
    <row r="3405" spans="1:23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>
        <f t="shared" si="318"/>
        <v>100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2000</v>
      </c>
      <c r="N3405">
        <v>17</v>
      </c>
      <c r="O3405">
        <f t="shared" si="319"/>
        <v>117.64705882352941</v>
      </c>
      <c r="P3405" t="b">
        <v>1</v>
      </c>
      <c r="Q3405" t="s">
        <v>8271</v>
      </c>
      <c r="R3405" t="str">
        <f t="shared" si="320"/>
        <v>theater</v>
      </c>
      <c r="S3405" t="str">
        <f t="shared" si="321"/>
        <v>plays</v>
      </c>
      <c r="T3405">
        <v>1435230324</v>
      </c>
      <c r="U3405">
        <v>1432638324</v>
      </c>
      <c r="V3405" s="9">
        <f t="shared" si="322"/>
        <v>42150.462083333332</v>
      </c>
      <c r="W3405" s="10">
        <f t="shared" si="323"/>
        <v>42180.462083333332</v>
      </c>
    </row>
    <row r="3406" spans="1:23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>
        <f t="shared" si="318"/>
        <v>122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610</v>
      </c>
      <c r="N3406">
        <v>3</v>
      </c>
      <c r="O3406">
        <f t="shared" si="319"/>
        <v>203.33333333333334</v>
      </c>
      <c r="P3406" t="b">
        <v>1</v>
      </c>
      <c r="Q3406" t="s">
        <v>8271</v>
      </c>
      <c r="R3406" t="str">
        <f t="shared" si="320"/>
        <v>theater</v>
      </c>
      <c r="S3406" t="str">
        <f t="shared" si="321"/>
        <v>plays</v>
      </c>
      <c r="T3406">
        <v>1434542702</v>
      </c>
      <c r="U3406">
        <v>1432814702</v>
      </c>
      <c r="V3406" s="9">
        <f t="shared" si="322"/>
        <v>42152.503495370373</v>
      </c>
      <c r="W3406" s="10">
        <f t="shared" si="323"/>
        <v>42172.503495370373</v>
      </c>
    </row>
    <row r="3407" spans="1:23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>
        <f t="shared" si="318"/>
        <v>137.57142857142856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481.5</v>
      </c>
      <c r="N3407">
        <v>17</v>
      </c>
      <c r="O3407">
        <f t="shared" si="319"/>
        <v>28.323529411764707</v>
      </c>
      <c r="P3407" t="b">
        <v>1</v>
      </c>
      <c r="Q3407" t="s">
        <v>8271</v>
      </c>
      <c r="R3407" t="str">
        <f t="shared" si="320"/>
        <v>theater</v>
      </c>
      <c r="S3407" t="str">
        <f t="shared" si="321"/>
        <v>plays</v>
      </c>
      <c r="T3407">
        <v>1456876740</v>
      </c>
      <c r="U3407">
        <v>1455063886</v>
      </c>
      <c r="V3407" s="9">
        <f t="shared" si="322"/>
        <v>42410.017199074078</v>
      </c>
      <c r="W3407" s="10">
        <f t="shared" si="323"/>
        <v>42430.999305555553</v>
      </c>
    </row>
    <row r="3408" spans="1:23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>
        <f t="shared" si="318"/>
        <v>100.31000000000002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10031</v>
      </c>
      <c r="N3408">
        <v>91</v>
      </c>
      <c r="O3408">
        <f t="shared" si="319"/>
        <v>110.23076923076923</v>
      </c>
      <c r="P3408" t="b">
        <v>1</v>
      </c>
      <c r="Q3408" t="s">
        <v>8271</v>
      </c>
      <c r="R3408" t="str">
        <f t="shared" si="320"/>
        <v>theater</v>
      </c>
      <c r="S3408" t="str">
        <f t="shared" si="321"/>
        <v>plays</v>
      </c>
      <c r="T3408">
        <v>1405511376</v>
      </c>
      <c r="U3408">
        <v>1401623376</v>
      </c>
      <c r="V3408" s="9">
        <f t="shared" si="322"/>
        <v>41791.492777777778</v>
      </c>
      <c r="W3408" s="10">
        <f t="shared" si="323"/>
        <v>41836.492777777778</v>
      </c>
    </row>
    <row r="3409" spans="1:23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>
        <f t="shared" si="318"/>
        <v>107.1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2142</v>
      </c>
      <c r="N3409">
        <v>67</v>
      </c>
      <c r="O3409">
        <f t="shared" si="319"/>
        <v>31.970149253731343</v>
      </c>
      <c r="P3409" t="b">
        <v>1</v>
      </c>
      <c r="Q3409" t="s">
        <v>8271</v>
      </c>
      <c r="R3409" t="str">
        <f t="shared" si="320"/>
        <v>theater</v>
      </c>
      <c r="S3409" t="str">
        <f t="shared" si="321"/>
        <v>plays</v>
      </c>
      <c r="T3409">
        <v>1404641289</v>
      </c>
      <c r="U3409">
        <v>1402049289</v>
      </c>
      <c r="V3409" s="9">
        <f t="shared" si="322"/>
        <v>41796.422326388885</v>
      </c>
      <c r="W3409" s="10">
        <f t="shared" si="323"/>
        <v>41826.422326388885</v>
      </c>
    </row>
    <row r="3410" spans="1:23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>
        <f t="shared" si="318"/>
        <v>211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1055</v>
      </c>
      <c r="N3410">
        <v>18</v>
      </c>
      <c r="O3410">
        <f t="shared" si="319"/>
        <v>58.611111111111114</v>
      </c>
      <c r="P3410" t="b">
        <v>1</v>
      </c>
      <c r="Q3410" t="s">
        <v>8271</v>
      </c>
      <c r="R3410" t="str">
        <f t="shared" si="320"/>
        <v>theater</v>
      </c>
      <c r="S3410" t="str">
        <f t="shared" si="321"/>
        <v>plays</v>
      </c>
      <c r="T3410">
        <v>1405727304</v>
      </c>
      <c r="U3410">
        <v>1403135304</v>
      </c>
      <c r="V3410" s="9">
        <f t="shared" si="322"/>
        <v>41808.991944444446</v>
      </c>
      <c r="W3410" s="10">
        <f t="shared" si="323"/>
        <v>41838.991944444446</v>
      </c>
    </row>
    <row r="3411" spans="1:23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>
        <f t="shared" si="318"/>
        <v>123.6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618</v>
      </c>
      <c r="N3411">
        <v>21</v>
      </c>
      <c r="O3411">
        <f t="shared" si="319"/>
        <v>29.428571428571427</v>
      </c>
      <c r="P3411" t="b">
        <v>1</v>
      </c>
      <c r="Q3411" t="s">
        <v>8271</v>
      </c>
      <c r="R3411" t="str">
        <f t="shared" si="320"/>
        <v>theater</v>
      </c>
      <c r="S3411" t="str">
        <f t="shared" si="321"/>
        <v>plays</v>
      </c>
      <c r="T3411">
        <v>1469998680</v>
      </c>
      <c r="U3411">
        <v>1466710358</v>
      </c>
      <c r="V3411" s="9">
        <f t="shared" si="322"/>
        <v>42544.814328703709</v>
      </c>
      <c r="W3411" s="10">
        <f t="shared" si="323"/>
        <v>42582.873611111107</v>
      </c>
    </row>
    <row r="3412" spans="1:23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>
        <f t="shared" si="318"/>
        <v>108.5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3255</v>
      </c>
      <c r="N3412">
        <v>40</v>
      </c>
      <c r="O3412">
        <f t="shared" si="319"/>
        <v>81.375</v>
      </c>
      <c r="P3412" t="b">
        <v>1</v>
      </c>
      <c r="Q3412" t="s">
        <v>8271</v>
      </c>
      <c r="R3412" t="str">
        <f t="shared" si="320"/>
        <v>theater</v>
      </c>
      <c r="S3412" t="str">
        <f t="shared" si="321"/>
        <v>plays</v>
      </c>
      <c r="T3412">
        <v>1465196400</v>
      </c>
      <c r="U3412">
        <v>1462841990</v>
      </c>
      <c r="V3412" s="9">
        <f t="shared" si="322"/>
        <v>42500.041550925926</v>
      </c>
      <c r="W3412" s="10">
        <f t="shared" si="323"/>
        <v>42527.291666666672</v>
      </c>
    </row>
    <row r="3413" spans="1:23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>
        <f t="shared" si="318"/>
        <v>103.56666666666668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15535</v>
      </c>
      <c r="N3413">
        <v>78</v>
      </c>
      <c r="O3413">
        <f t="shared" si="319"/>
        <v>199.16666666666666</v>
      </c>
      <c r="P3413" t="b">
        <v>1</v>
      </c>
      <c r="Q3413" t="s">
        <v>8271</v>
      </c>
      <c r="R3413" t="str">
        <f t="shared" si="320"/>
        <v>theater</v>
      </c>
      <c r="S3413" t="str">
        <f t="shared" si="321"/>
        <v>plays</v>
      </c>
      <c r="T3413">
        <v>1444264372</v>
      </c>
      <c r="U3413">
        <v>1442536372</v>
      </c>
      <c r="V3413" s="9">
        <f t="shared" si="322"/>
        <v>42265.022824074069</v>
      </c>
      <c r="W3413" s="10">
        <f t="shared" si="323"/>
        <v>42285.022824074069</v>
      </c>
    </row>
    <row r="3414" spans="1:23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>
        <f t="shared" si="318"/>
        <v>100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3000</v>
      </c>
      <c r="N3414">
        <v>26</v>
      </c>
      <c r="O3414">
        <f t="shared" si="319"/>
        <v>115.38461538461539</v>
      </c>
      <c r="P3414" t="b">
        <v>1</v>
      </c>
      <c r="Q3414" t="s">
        <v>8271</v>
      </c>
      <c r="R3414" t="str">
        <f t="shared" si="320"/>
        <v>theater</v>
      </c>
      <c r="S3414" t="str">
        <f t="shared" si="321"/>
        <v>plays</v>
      </c>
      <c r="T3414">
        <v>1411858862</v>
      </c>
      <c r="U3414">
        <v>1409266862</v>
      </c>
      <c r="V3414" s="9">
        <f t="shared" si="322"/>
        <v>41879.959050925929</v>
      </c>
      <c r="W3414" s="10">
        <f t="shared" si="323"/>
        <v>41909.959050925929</v>
      </c>
    </row>
    <row r="3415" spans="1:23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>
        <f t="shared" si="318"/>
        <v>130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650</v>
      </c>
      <c r="N3415">
        <v>14</v>
      </c>
      <c r="O3415">
        <f t="shared" si="319"/>
        <v>46.428571428571431</v>
      </c>
      <c r="P3415" t="b">
        <v>1</v>
      </c>
      <c r="Q3415" t="s">
        <v>8271</v>
      </c>
      <c r="R3415" t="str">
        <f t="shared" si="320"/>
        <v>theater</v>
      </c>
      <c r="S3415" t="str">
        <f t="shared" si="321"/>
        <v>plays</v>
      </c>
      <c r="T3415">
        <v>1425099540</v>
      </c>
      <c r="U3415">
        <v>1424280938</v>
      </c>
      <c r="V3415" s="9">
        <f t="shared" si="322"/>
        <v>42053.733078703706</v>
      </c>
      <c r="W3415" s="10">
        <f t="shared" si="323"/>
        <v>42063.207638888889</v>
      </c>
    </row>
    <row r="3416" spans="1:23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>
        <f t="shared" si="318"/>
        <v>103.49999999999999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3105</v>
      </c>
      <c r="N3416">
        <v>44</v>
      </c>
      <c r="O3416">
        <f t="shared" si="319"/>
        <v>70.568181818181813</v>
      </c>
      <c r="P3416" t="b">
        <v>1</v>
      </c>
      <c r="Q3416" t="s">
        <v>8271</v>
      </c>
      <c r="R3416" t="str">
        <f t="shared" si="320"/>
        <v>theater</v>
      </c>
      <c r="S3416" t="str">
        <f t="shared" si="321"/>
        <v>plays</v>
      </c>
      <c r="T3416">
        <v>1480579140</v>
      </c>
      <c r="U3416">
        <v>1478030325</v>
      </c>
      <c r="V3416" s="9">
        <f t="shared" si="322"/>
        <v>42675.832465277781</v>
      </c>
      <c r="W3416" s="10">
        <f t="shared" si="323"/>
        <v>42705.332638888889</v>
      </c>
    </row>
    <row r="3417" spans="1:23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>
        <f t="shared" si="318"/>
        <v>100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200</v>
      </c>
      <c r="N3417">
        <v>9</v>
      </c>
      <c r="O3417">
        <f t="shared" si="319"/>
        <v>22.222222222222221</v>
      </c>
      <c r="P3417" t="b">
        <v>1</v>
      </c>
      <c r="Q3417" t="s">
        <v>8271</v>
      </c>
      <c r="R3417" t="str">
        <f t="shared" si="320"/>
        <v>theater</v>
      </c>
      <c r="S3417" t="str">
        <f t="shared" si="321"/>
        <v>plays</v>
      </c>
      <c r="T3417">
        <v>1460935800</v>
      </c>
      <c r="U3417">
        <v>1459999656</v>
      </c>
      <c r="V3417" s="9">
        <f t="shared" si="322"/>
        <v>42467.144166666665</v>
      </c>
      <c r="W3417" s="10">
        <f t="shared" si="323"/>
        <v>42477.979166666672</v>
      </c>
    </row>
    <row r="3418" spans="1:23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>
        <f t="shared" si="318"/>
        <v>119.6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4784</v>
      </c>
      <c r="N3418">
        <v>30</v>
      </c>
      <c r="O3418">
        <f t="shared" si="319"/>
        <v>159.46666666666667</v>
      </c>
      <c r="P3418" t="b">
        <v>1</v>
      </c>
      <c r="Q3418" t="s">
        <v>8271</v>
      </c>
      <c r="R3418" t="str">
        <f t="shared" si="320"/>
        <v>theater</v>
      </c>
      <c r="S3418" t="str">
        <f t="shared" si="321"/>
        <v>plays</v>
      </c>
      <c r="T3418">
        <v>1429813800</v>
      </c>
      <c r="U3418">
        <v>1427363645</v>
      </c>
      <c r="V3418" s="9">
        <f t="shared" si="322"/>
        <v>42089.412557870368</v>
      </c>
      <c r="W3418" s="10">
        <f t="shared" si="323"/>
        <v>42117.770833333328</v>
      </c>
    </row>
    <row r="3419" spans="1:23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>
        <f t="shared" si="318"/>
        <v>100.00058823529412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1700.01</v>
      </c>
      <c r="N3419">
        <v>45</v>
      </c>
      <c r="O3419">
        <f t="shared" si="319"/>
        <v>37.777999999999999</v>
      </c>
      <c r="P3419" t="b">
        <v>1</v>
      </c>
      <c r="Q3419" t="s">
        <v>8271</v>
      </c>
      <c r="R3419" t="str">
        <f t="shared" si="320"/>
        <v>theater</v>
      </c>
      <c r="S3419" t="str">
        <f t="shared" si="321"/>
        <v>plays</v>
      </c>
      <c r="T3419">
        <v>1414284180</v>
      </c>
      <c r="U3419">
        <v>1410558948</v>
      </c>
      <c r="V3419" s="9">
        <f t="shared" si="322"/>
        <v>41894.91375</v>
      </c>
      <c r="W3419" s="10">
        <f t="shared" si="323"/>
        <v>41938.029861111114</v>
      </c>
    </row>
    <row r="3420" spans="1:23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>
        <f t="shared" si="318"/>
        <v>100.875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4035</v>
      </c>
      <c r="N3420">
        <v>56</v>
      </c>
      <c r="O3420">
        <f t="shared" si="319"/>
        <v>72.053571428571431</v>
      </c>
      <c r="P3420" t="b">
        <v>1</v>
      </c>
      <c r="Q3420" t="s">
        <v>8271</v>
      </c>
      <c r="R3420" t="str">
        <f t="shared" si="320"/>
        <v>theater</v>
      </c>
      <c r="S3420" t="str">
        <f t="shared" si="321"/>
        <v>plays</v>
      </c>
      <c r="T3420">
        <v>1400875307</v>
      </c>
      <c r="U3420">
        <v>1398283307</v>
      </c>
      <c r="V3420" s="9">
        <f t="shared" si="322"/>
        <v>41752.83457175926</v>
      </c>
      <c r="W3420" s="10">
        <f t="shared" si="323"/>
        <v>41782.83457175926</v>
      </c>
    </row>
    <row r="3421" spans="1:23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>
        <f t="shared" si="318"/>
        <v>106.54545454545455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2930</v>
      </c>
      <c r="N3421">
        <v>46</v>
      </c>
      <c r="O3421">
        <f t="shared" si="319"/>
        <v>63.695652173913047</v>
      </c>
      <c r="P3421" t="b">
        <v>1</v>
      </c>
      <c r="Q3421" t="s">
        <v>8271</v>
      </c>
      <c r="R3421" t="str">
        <f t="shared" si="320"/>
        <v>theater</v>
      </c>
      <c r="S3421" t="str">
        <f t="shared" si="321"/>
        <v>plays</v>
      </c>
      <c r="T3421">
        <v>1459978200</v>
      </c>
      <c r="U3421">
        <v>1458416585</v>
      </c>
      <c r="V3421" s="9">
        <f t="shared" si="322"/>
        <v>42448.821585648147</v>
      </c>
      <c r="W3421" s="10">
        <f t="shared" si="323"/>
        <v>42466.895833333328</v>
      </c>
    </row>
    <row r="3422" spans="1:23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>
        <f t="shared" si="318"/>
        <v>138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966</v>
      </c>
      <c r="N3422">
        <v>34</v>
      </c>
      <c r="O3422">
        <f t="shared" si="319"/>
        <v>28.411764705882351</v>
      </c>
      <c r="P3422" t="b">
        <v>1</v>
      </c>
      <c r="Q3422" t="s">
        <v>8271</v>
      </c>
      <c r="R3422" t="str">
        <f t="shared" si="320"/>
        <v>theater</v>
      </c>
      <c r="S3422" t="str">
        <f t="shared" si="321"/>
        <v>plays</v>
      </c>
      <c r="T3422">
        <v>1455408000</v>
      </c>
      <c r="U3422">
        <v>1454638202</v>
      </c>
      <c r="V3422" s="9">
        <f t="shared" si="322"/>
        <v>42405.090300925927</v>
      </c>
      <c r="W3422" s="10">
        <f t="shared" si="323"/>
        <v>42414</v>
      </c>
    </row>
    <row r="3423" spans="1:23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>
        <f t="shared" si="318"/>
        <v>101.15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10115</v>
      </c>
      <c r="N3423">
        <v>98</v>
      </c>
      <c r="O3423">
        <f t="shared" si="319"/>
        <v>103.21428571428571</v>
      </c>
      <c r="P3423" t="b">
        <v>1</v>
      </c>
      <c r="Q3423" t="s">
        <v>8271</v>
      </c>
      <c r="R3423" t="str">
        <f t="shared" si="320"/>
        <v>theater</v>
      </c>
      <c r="S3423" t="str">
        <f t="shared" si="321"/>
        <v>plays</v>
      </c>
      <c r="T3423">
        <v>1425495563</v>
      </c>
      <c r="U3423">
        <v>1422903563</v>
      </c>
      <c r="V3423" s="9">
        <f t="shared" si="322"/>
        <v>42037.791238425925</v>
      </c>
      <c r="W3423" s="10">
        <f t="shared" si="323"/>
        <v>42067.791238425925</v>
      </c>
    </row>
    <row r="3424" spans="1:23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>
        <f t="shared" si="318"/>
        <v>109.1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3273</v>
      </c>
      <c r="N3424">
        <v>46</v>
      </c>
      <c r="O3424">
        <f t="shared" si="319"/>
        <v>71.152173913043484</v>
      </c>
      <c r="P3424" t="b">
        <v>1</v>
      </c>
      <c r="Q3424" t="s">
        <v>8271</v>
      </c>
      <c r="R3424" t="str">
        <f t="shared" si="320"/>
        <v>theater</v>
      </c>
      <c r="S3424" t="str">
        <f t="shared" si="321"/>
        <v>plays</v>
      </c>
      <c r="T3424">
        <v>1450051200</v>
      </c>
      <c r="U3424">
        <v>1447594176</v>
      </c>
      <c r="V3424" s="9">
        <f t="shared" si="322"/>
        <v>42323.562222222223</v>
      </c>
      <c r="W3424" s="10">
        <f t="shared" si="323"/>
        <v>42352</v>
      </c>
    </row>
    <row r="3425" spans="1:23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>
        <f t="shared" si="318"/>
        <v>140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350</v>
      </c>
      <c r="N3425">
        <v>10</v>
      </c>
      <c r="O3425">
        <f t="shared" si="319"/>
        <v>35</v>
      </c>
      <c r="P3425" t="b">
        <v>1</v>
      </c>
      <c r="Q3425" t="s">
        <v>8271</v>
      </c>
      <c r="R3425" t="str">
        <f t="shared" si="320"/>
        <v>theater</v>
      </c>
      <c r="S3425" t="str">
        <f t="shared" si="321"/>
        <v>plays</v>
      </c>
      <c r="T3425">
        <v>1429912341</v>
      </c>
      <c r="U3425">
        <v>1427320341</v>
      </c>
      <c r="V3425" s="9">
        <f t="shared" si="322"/>
        <v>42088.911354166667</v>
      </c>
      <c r="W3425" s="10">
        <f t="shared" si="323"/>
        <v>42118.911354166667</v>
      </c>
    </row>
    <row r="3426" spans="1:23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>
        <f t="shared" si="318"/>
        <v>103.58333333333334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6215</v>
      </c>
      <c r="N3426">
        <v>76</v>
      </c>
      <c r="O3426">
        <f t="shared" si="319"/>
        <v>81.776315789473685</v>
      </c>
      <c r="P3426" t="b">
        <v>1</v>
      </c>
      <c r="Q3426" t="s">
        <v>8271</v>
      </c>
      <c r="R3426" t="str">
        <f t="shared" si="320"/>
        <v>theater</v>
      </c>
      <c r="S3426" t="str">
        <f t="shared" si="321"/>
        <v>plays</v>
      </c>
      <c r="T3426">
        <v>1423119540</v>
      </c>
      <c r="U3426">
        <v>1421252084</v>
      </c>
      <c r="V3426" s="9">
        <f t="shared" si="322"/>
        <v>42018.676898148144</v>
      </c>
      <c r="W3426" s="10">
        <f t="shared" si="323"/>
        <v>42040.290972222225</v>
      </c>
    </row>
    <row r="3427" spans="1:23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>
        <f t="shared" si="318"/>
        <v>102.97033333333331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30891.1</v>
      </c>
      <c r="N3427">
        <v>104</v>
      </c>
      <c r="O3427">
        <f t="shared" si="319"/>
        <v>297.02980769230766</v>
      </c>
      <c r="P3427" t="b">
        <v>1</v>
      </c>
      <c r="Q3427" t="s">
        <v>8271</v>
      </c>
      <c r="R3427" t="str">
        <f t="shared" si="320"/>
        <v>theater</v>
      </c>
      <c r="S3427" t="str">
        <f t="shared" si="321"/>
        <v>plays</v>
      </c>
      <c r="T3427">
        <v>1412434136</v>
      </c>
      <c r="U3427">
        <v>1409669336</v>
      </c>
      <c r="V3427" s="9">
        <f t="shared" si="322"/>
        <v>41884.617314814815</v>
      </c>
      <c r="W3427" s="10">
        <f t="shared" si="323"/>
        <v>41916.617314814815</v>
      </c>
    </row>
    <row r="3428" spans="1:23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>
        <f t="shared" si="318"/>
        <v>108.13333333333333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4055</v>
      </c>
      <c r="N3428">
        <v>87</v>
      </c>
      <c r="O3428">
        <f t="shared" si="319"/>
        <v>46.609195402298852</v>
      </c>
      <c r="P3428" t="b">
        <v>1</v>
      </c>
      <c r="Q3428" t="s">
        <v>8271</v>
      </c>
      <c r="R3428" t="str">
        <f t="shared" si="320"/>
        <v>theater</v>
      </c>
      <c r="S3428" t="str">
        <f t="shared" si="321"/>
        <v>plays</v>
      </c>
      <c r="T3428">
        <v>1411264800</v>
      </c>
      <c r="U3428">
        <v>1409620903</v>
      </c>
      <c r="V3428" s="9">
        <f t="shared" si="322"/>
        <v>41884.056747685187</v>
      </c>
      <c r="W3428" s="10">
        <f t="shared" si="323"/>
        <v>41903.083333333336</v>
      </c>
    </row>
    <row r="3429" spans="1:23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>
        <f t="shared" si="318"/>
        <v>100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1500</v>
      </c>
      <c r="N3429">
        <v>29</v>
      </c>
      <c r="O3429">
        <f t="shared" si="319"/>
        <v>51.724137931034484</v>
      </c>
      <c r="P3429" t="b">
        <v>1</v>
      </c>
      <c r="Q3429" t="s">
        <v>8271</v>
      </c>
      <c r="R3429" t="str">
        <f t="shared" si="320"/>
        <v>theater</v>
      </c>
      <c r="S3429" t="str">
        <f t="shared" si="321"/>
        <v>plays</v>
      </c>
      <c r="T3429">
        <v>1404314952</v>
      </c>
      <c r="U3429">
        <v>1401722952</v>
      </c>
      <c r="V3429" s="9">
        <f t="shared" si="322"/>
        <v>41792.645277777774</v>
      </c>
      <c r="W3429" s="10">
        <f t="shared" si="323"/>
        <v>41822.645277777774</v>
      </c>
    </row>
    <row r="3430" spans="1:23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>
        <f t="shared" si="318"/>
        <v>102.75000000000001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2055</v>
      </c>
      <c r="N3430">
        <v>51</v>
      </c>
      <c r="O3430">
        <f t="shared" si="319"/>
        <v>40.294117647058826</v>
      </c>
      <c r="P3430" t="b">
        <v>1</v>
      </c>
      <c r="Q3430" t="s">
        <v>8271</v>
      </c>
      <c r="R3430" t="str">
        <f t="shared" si="320"/>
        <v>theater</v>
      </c>
      <c r="S3430" t="str">
        <f t="shared" si="321"/>
        <v>plays</v>
      </c>
      <c r="T3430">
        <v>1425142800</v>
      </c>
      <c r="U3430">
        <v>1422983847</v>
      </c>
      <c r="V3430" s="9">
        <f t="shared" si="322"/>
        <v>42038.720451388886</v>
      </c>
      <c r="W3430" s="10">
        <f t="shared" si="323"/>
        <v>42063.708333333328</v>
      </c>
    </row>
    <row r="3431" spans="1:23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>
        <f t="shared" si="318"/>
        <v>130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195</v>
      </c>
      <c r="N3431">
        <v>12</v>
      </c>
      <c r="O3431">
        <f t="shared" si="319"/>
        <v>16.25</v>
      </c>
      <c r="P3431" t="b">
        <v>1</v>
      </c>
      <c r="Q3431" t="s">
        <v>8271</v>
      </c>
      <c r="R3431" t="str">
        <f t="shared" si="320"/>
        <v>theater</v>
      </c>
      <c r="S3431" t="str">
        <f t="shared" si="321"/>
        <v>plays</v>
      </c>
      <c r="T3431">
        <v>1478046661</v>
      </c>
      <c r="U3431">
        <v>1476837061</v>
      </c>
      <c r="V3431" s="9">
        <f t="shared" si="322"/>
        <v>42662.021539351852</v>
      </c>
      <c r="W3431" s="10">
        <f t="shared" si="323"/>
        <v>42676.021539351852</v>
      </c>
    </row>
    <row r="3432" spans="1:23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>
        <f t="shared" si="318"/>
        <v>108.54949999999999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2170.9899999999998</v>
      </c>
      <c r="N3432">
        <v>72</v>
      </c>
      <c r="O3432">
        <f t="shared" si="319"/>
        <v>30.152638888888887</v>
      </c>
      <c r="P3432" t="b">
        <v>1</v>
      </c>
      <c r="Q3432" t="s">
        <v>8271</v>
      </c>
      <c r="R3432" t="str">
        <f t="shared" si="320"/>
        <v>theater</v>
      </c>
      <c r="S3432" t="str">
        <f t="shared" si="321"/>
        <v>plays</v>
      </c>
      <c r="T3432">
        <v>1406760101</v>
      </c>
      <c r="U3432">
        <v>1404168101</v>
      </c>
      <c r="V3432" s="9">
        <f t="shared" si="322"/>
        <v>41820.945613425924</v>
      </c>
      <c r="W3432" s="10">
        <f t="shared" si="323"/>
        <v>41850.945613425924</v>
      </c>
    </row>
    <row r="3433" spans="1:23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>
        <f t="shared" si="318"/>
        <v>100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2000</v>
      </c>
      <c r="N3433">
        <v>21</v>
      </c>
      <c r="O3433">
        <f t="shared" si="319"/>
        <v>95.238095238095241</v>
      </c>
      <c r="P3433" t="b">
        <v>1</v>
      </c>
      <c r="Q3433" t="s">
        <v>8271</v>
      </c>
      <c r="R3433" t="str">
        <f t="shared" si="320"/>
        <v>theater</v>
      </c>
      <c r="S3433" t="str">
        <f t="shared" si="321"/>
        <v>plays</v>
      </c>
      <c r="T3433">
        <v>1408383153</v>
      </c>
      <c r="U3433">
        <v>1405791153</v>
      </c>
      <c r="V3433" s="9">
        <f t="shared" si="322"/>
        <v>41839.730937500004</v>
      </c>
      <c r="W3433" s="10">
        <f t="shared" si="323"/>
        <v>41869.730937500004</v>
      </c>
    </row>
    <row r="3434" spans="1:23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>
        <f t="shared" si="318"/>
        <v>109.65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2193</v>
      </c>
      <c r="N3434">
        <v>42</v>
      </c>
      <c r="O3434">
        <f t="shared" si="319"/>
        <v>52.214285714285715</v>
      </c>
      <c r="P3434" t="b">
        <v>1</v>
      </c>
      <c r="Q3434" t="s">
        <v>8271</v>
      </c>
      <c r="R3434" t="str">
        <f t="shared" si="320"/>
        <v>theater</v>
      </c>
      <c r="S3434" t="str">
        <f t="shared" si="321"/>
        <v>plays</v>
      </c>
      <c r="T3434">
        <v>1454709600</v>
      </c>
      <c r="U3434">
        <v>1452520614</v>
      </c>
      <c r="V3434" s="9">
        <f t="shared" si="322"/>
        <v>42380.581180555557</v>
      </c>
      <c r="W3434" s="10">
        <f t="shared" si="323"/>
        <v>42405.916666666672</v>
      </c>
    </row>
    <row r="3435" spans="1:23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>
        <f t="shared" si="318"/>
        <v>100.26315789473684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9525</v>
      </c>
      <c r="N3435">
        <v>71</v>
      </c>
      <c r="O3435">
        <f t="shared" si="319"/>
        <v>134.1549295774648</v>
      </c>
      <c r="P3435" t="b">
        <v>1</v>
      </c>
      <c r="Q3435" t="s">
        <v>8271</v>
      </c>
      <c r="R3435" t="str">
        <f t="shared" si="320"/>
        <v>theater</v>
      </c>
      <c r="S3435" t="str">
        <f t="shared" si="321"/>
        <v>plays</v>
      </c>
      <c r="T3435">
        <v>1402974000</v>
      </c>
      <c r="U3435">
        <v>1400290255</v>
      </c>
      <c r="V3435" s="9">
        <f t="shared" si="322"/>
        <v>41776.063136574077</v>
      </c>
      <c r="W3435" s="10">
        <f t="shared" si="323"/>
        <v>41807.125</v>
      </c>
    </row>
    <row r="3436" spans="1:23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>
        <f t="shared" si="318"/>
        <v>105.55000000000001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10555</v>
      </c>
      <c r="N3436">
        <v>168</v>
      </c>
      <c r="O3436">
        <f t="shared" si="319"/>
        <v>62.827380952380949</v>
      </c>
      <c r="P3436" t="b">
        <v>1</v>
      </c>
      <c r="Q3436" t="s">
        <v>8271</v>
      </c>
      <c r="R3436" t="str">
        <f t="shared" si="320"/>
        <v>theater</v>
      </c>
      <c r="S3436" t="str">
        <f t="shared" si="321"/>
        <v>plays</v>
      </c>
      <c r="T3436">
        <v>1404983269</v>
      </c>
      <c r="U3436">
        <v>1402391269</v>
      </c>
      <c r="V3436" s="9">
        <f t="shared" si="322"/>
        <v>41800.380428240744</v>
      </c>
      <c r="W3436" s="10">
        <f t="shared" si="323"/>
        <v>41830.380428240744</v>
      </c>
    </row>
    <row r="3437" spans="1:23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>
        <f t="shared" si="318"/>
        <v>112.00000000000001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1120</v>
      </c>
      <c r="N3437">
        <v>19</v>
      </c>
      <c r="O3437">
        <f t="shared" si="319"/>
        <v>58.94736842105263</v>
      </c>
      <c r="P3437" t="b">
        <v>1</v>
      </c>
      <c r="Q3437" t="s">
        <v>8271</v>
      </c>
      <c r="R3437" t="str">
        <f t="shared" si="320"/>
        <v>theater</v>
      </c>
      <c r="S3437" t="str">
        <f t="shared" si="321"/>
        <v>plays</v>
      </c>
      <c r="T3437">
        <v>1470538800</v>
      </c>
      <c r="U3437">
        <v>1469112493</v>
      </c>
      <c r="V3437" s="9">
        <f t="shared" si="322"/>
        <v>42572.61681712963</v>
      </c>
      <c r="W3437" s="10">
        <f t="shared" si="323"/>
        <v>42589.125</v>
      </c>
    </row>
    <row r="3438" spans="1:23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>
        <f t="shared" si="318"/>
        <v>105.89999999999999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5295</v>
      </c>
      <c r="N3438">
        <v>37</v>
      </c>
      <c r="O3438">
        <f t="shared" si="319"/>
        <v>143.1081081081081</v>
      </c>
      <c r="P3438" t="b">
        <v>1</v>
      </c>
      <c r="Q3438" t="s">
        <v>8271</v>
      </c>
      <c r="R3438" t="str">
        <f t="shared" si="320"/>
        <v>theater</v>
      </c>
      <c r="S3438" t="str">
        <f t="shared" si="321"/>
        <v>plays</v>
      </c>
      <c r="T3438">
        <v>1408638480</v>
      </c>
      <c r="U3438">
        <v>1406811593</v>
      </c>
      <c r="V3438" s="9">
        <f t="shared" si="322"/>
        <v>41851.541585648149</v>
      </c>
      <c r="W3438" s="10">
        <f t="shared" si="323"/>
        <v>41872.686111111114</v>
      </c>
    </row>
    <row r="3439" spans="1:23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>
        <f t="shared" si="318"/>
        <v>101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3030</v>
      </c>
      <c r="N3439">
        <v>36</v>
      </c>
      <c r="O3439">
        <f t="shared" si="319"/>
        <v>84.166666666666671</v>
      </c>
      <c r="P3439" t="b">
        <v>1</v>
      </c>
      <c r="Q3439" t="s">
        <v>8271</v>
      </c>
      <c r="R3439" t="str">
        <f t="shared" si="320"/>
        <v>theater</v>
      </c>
      <c r="S3439" t="str">
        <f t="shared" si="321"/>
        <v>plays</v>
      </c>
      <c r="T3439">
        <v>1440003820</v>
      </c>
      <c r="U3439">
        <v>1437411820</v>
      </c>
      <c r="V3439" s="9">
        <f t="shared" si="322"/>
        <v>42205.710879629631</v>
      </c>
      <c r="W3439" s="10">
        <f t="shared" si="323"/>
        <v>42235.710879629631</v>
      </c>
    </row>
    <row r="3440" spans="1:23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>
        <f t="shared" si="318"/>
        <v>104.2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2605</v>
      </c>
      <c r="N3440">
        <v>14</v>
      </c>
      <c r="O3440">
        <f t="shared" si="319"/>
        <v>186.07142857142858</v>
      </c>
      <c r="P3440" t="b">
        <v>1</v>
      </c>
      <c r="Q3440" t="s">
        <v>8271</v>
      </c>
      <c r="R3440" t="str">
        <f t="shared" si="320"/>
        <v>theater</v>
      </c>
      <c r="S3440" t="str">
        <f t="shared" si="321"/>
        <v>plays</v>
      </c>
      <c r="T3440">
        <v>1430600400</v>
      </c>
      <c r="U3440">
        <v>1428358567</v>
      </c>
      <c r="V3440" s="9">
        <f t="shared" si="322"/>
        <v>42100.927858796291</v>
      </c>
      <c r="W3440" s="10">
        <f t="shared" si="323"/>
        <v>42126.875</v>
      </c>
    </row>
    <row r="3441" spans="1:23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>
        <f t="shared" si="318"/>
        <v>134.67833333333334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1616.14</v>
      </c>
      <c r="N3441">
        <v>18</v>
      </c>
      <c r="O3441">
        <f t="shared" si="319"/>
        <v>89.785555555555561</v>
      </c>
      <c r="P3441" t="b">
        <v>1</v>
      </c>
      <c r="Q3441" t="s">
        <v>8271</v>
      </c>
      <c r="R3441" t="str">
        <f t="shared" si="320"/>
        <v>theater</v>
      </c>
      <c r="S3441" t="str">
        <f t="shared" si="321"/>
        <v>plays</v>
      </c>
      <c r="T3441">
        <v>1453179540</v>
      </c>
      <c r="U3441">
        <v>1452030730</v>
      </c>
      <c r="V3441" s="9">
        <f t="shared" si="322"/>
        <v>42374.911226851851</v>
      </c>
      <c r="W3441" s="10">
        <f t="shared" si="323"/>
        <v>42388.207638888889</v>
      </c>
    </row>
    <row r="3442" spans="1:23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>
        <f t="shared" si="318"/>
        <v>105.2184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5260.92</v>
      </c>
      <c r="N3442">
        <v>82</v>
      </c>
      <c r="O3442">
        <f t="shared" si="319"/>
        <v>64.157560975609755</v>
      </c>
      <c r="P3442" t="b">
        <v>1</v>
      </c>
      <c r="Q3442" t="s">
        <v>8271</v>
      </c>
      <c r="R3442" t="str">
        <f t="shared" si="320"/>
        <v>theater</v>
      </c>
      <c r="S3442" t="str">
        <f t="shared" si="321"/>
        <v>plays</v>
      </c>
      <c r="T3442">
        <v>1405095300</v>
      </c>
      <c r="U3442">
        <v>1403146628</v>
      </c>
      <c r="V3442" s="9">
        <f t="shared" si="322"/>
        <v>41809.12300925926</v>
      </c>
      <c r="W3442" s="10">
        <f t="shared" si="323"/>
        <v>41831.677083333336</v>
      </c>
    </row>
    <row r="3443" spans="1:23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>
        <f t="shared" si="318"/>
        <v>102.60000000000001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2565</v>
      </c>
      <c r="N3443">
        <v>43</v>
      </c>
      <c r="O3443">
        <f t="shared" si="319"/>
        <v>59.651162790697676</v>
      </c>
      <c r="P3443" t="b">
        <v>1</v>
      </c>
      <c r="Q3443" t="s">
        <v>8271</v>
      </c>
      <c r="R3443" t="str">
        <f t="shared" si="320"/>
        <v>theater</v>
      </c>
      <c r="S3443" t="str">
        <f t="shared" si="321"/>
        <v>plays</v>
      </c>
      <c r="T3443">
        <v>1447445820</v>
      </c>
      <c r="U3443">
        <v>1445077121</v>
      </c>
      <c r="V3443" s="9">
        <f t="shared" si="322"/>
        <v>42294.429641203707</v>
      </c>
      <c r="W3443" s="10">
        <f t="shared" si="323"/>
        <v>42321.845138888893</v>
      </c>
    </row>
    <row r="3444" spans="1:23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>
        <f t="shared" si="318"/>
        <v>100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250</v>
      </c>
      <c r="N3444">
        <v>8</v>
      </c>
      <c r="O3444">
        <f t="shared" si="319"/>
        <v>31.25</v>
      </c>
      <c r="P3444" t="b">
        <v>1</v>
      </c>
      <c r="Q3444" t="s">
        <v>8271</v>
      </c>
      <c r="R3444" t="str">
        <f t="shared" si="320"/>
        <v>theater</v>
      </c>
      <c r="S3444" t="str">
        <f t="shared" si="321"/>
        <v>plays</v>
      </c>
      <c r="T3444">
        <v>1433016672</v>
      </c>
      <c r="U3444">
        <v>1430424672</v>
      </c>
      <c r="V3444" s="9">
        <f t="shared" si="322"/>
        <v>42124.841111111105</v>
      </c>
      <c r="W3444" s="10">
        <f t="shared" si="323"/>
        <v>42154.841111111105</v>
      </c>
    </row>
    <row r="3445" spans="1:23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>
        <f t="shared" si="318"/>
        <v>185.5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1855</v>
      </c>
      <c r="N3445">
        <v>45</v>
      </c>
      <c r="O3445">
        <f t="shared" si="319"/>
        <v>41.222222222222221</v>
      </c>
      <c r="P3445" t="b">
        <v>1</v>
      </c>
      <c r="Q3445" t="s">
        <v>8271</v>
      </c>
      <c r="R3445" t="str">
        <f t="shared" si="320"/>
        <v>theater</v>
      </c>
      <c r="S3445" t="str">
        <f t="shared" si="321"/>
        <v>plays</v>
      </c>
      <c r="T3445">
        <v>1410266146</v>
      </c>
      <c r="U3445">
        <v>1407674146</v>
      </c>
      <c r="V3445" s="9">
        <f t="shared" si="322"/>
        <v>41861.524837962963</v>
      </c>
      <c r="W3445" s="10">
        <f t="shared" si="323"/>
        <v>41891.524837962963</v>
      </c>
    </row>
    <row r="3446" spans="1:23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>
        <f t="shared" si="318"/>
        <v>289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867</v>
      </c>
      <c r="N3446">
        <v>20</v>
      </c>
      <c r="O3446">
        <f t="shared" si="319"/>
        <v>43.35</v>
      </c>
      <c r="P3446" t="b">
        <v>1</v>
      </c>
      <c r="Q3446" t="s">
        <v>8271</v>
      </c>
      <c r="R3446" t="str">
        <f t="shared" si="320"/>
        <v>theater</v>
      </c>
      <c r="S3446" t="str">
        <f t="shared" si="321"/>
        <v>plays</v>
      </c>
      <c r="T3446">
        <v>1465394340</v>
      </c>
      <c r="U3446">
        <v>1464677986</v>
      </c>
      <c r="V3446" s="9">
        <f t="shared" si="322"/>
        <v>42521.291504629626</v>
      </c>
      <c r="W3446" s="10">
        <f t="shared" si="323"/>
        <v>42529.582638888889</v>
      </c>
    </row>
    <row r="3447" spans="1:23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>
        <f t="shared" si="318"/>
        <v>100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2000</v>
      </c>
      <c r="N3447">
        <v>31</v>
      </c>
      <c r="O3447">
        <f t="shared" si="319"/>
        <v>64.516129032258064</v>
      </c>
      <c r="P3447" t="b">
        <v>1</v>
      </c>
      <c r="Q3447" t="s">
        <v>8271</v>
      </c>
      <c r="R3447" t="str">
        <f t="shared" si="320"/>
        <v>theater</v>
      </c>
      <c r="S3447" t="str">
        <f t="shared" si="321"/>
        <v>plays</v>
      </c>
      <c r="T3447">
        <v>1445604236</v>
      </c>
      <c r="U3447">
        <v>1443185036</v>
      </c>
      <c r="V3447" s="9">
        <f t="shared" si="322"/>
        <v>42272.530509259261</v>
      </c>
      <c r="W3447" s="10">
        <f t="shared" si="323"/>
        <v>42300.530509259261</v>
      </c>
    </row>
    <row r="3448" spans="1:23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>
        <f t="shared" si="318"/>
        <v>108.2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1082</v>
      </c>
      <c r="N3448">
        <v>25</v>
      </c>
      <c r="O3448">
        <f t="shared" si="319"/>
        <v>43.28</v>
      </c>
      <c r="P3448" t="b">
        <v>1</v>
      </c>
      <c r="Q3448" t="s">
        <v>8271</v>
      </c>
      <c r="R3448" t="str">
        <f t="shared" si="320"/>
        <v>theater</v>
      </c>
      <c r="S3448" t="str">
        <f t="shared" si="321"/>
        <v>plays</v>
      </c>
      <c r="T3448">
        <v>1423138800</v>
      </c>
      <c r="U3448">
        <v>1421092725</v>
      </c>
      <c r="V3448" s="9">
        <f t="shared" si="322"/>
        <v>42016.832465277781</v>
      </c>
      <c r="W3448" s="10">
        <f t="shared" si="323"/>
        <v>42040.513888888891</v>
      </c>
    </row>
    <row r="3449" spans="1:23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>
        <f t="shared" si="318"/>
        <v>107.80000000000001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1078</v>
      </c>
      <c r="N3449">
        <v>14</v>
      </c>
      <c r="O3449">
        <f t="shared" si="319"/>
        <v>77</v>
      </c>
      <c r="P3449" t="b">
        <v>1</v>
      </c>
      <c r="Q3449" t="s">
        <v>8271</v>
      </c>
      <c r="R3449" t="str">
        <f t="shared" si="320"/>
        <v>theater</v>
      </c>
      <c r="S3449" t="str">
        <f t="shared" si="321"/>
        <v>plays</v>
      </c>
      <c r="T3449">
        <v>1458332412</v>
      </c>
      <c r="U3449">
        <v>1454448012</v>
      </c>
      <c r="V3449" s="9">
        <f t="shared" si="322"/>
        <v>42402.889027777783</v>
      </c>
      <c r="W3449" s="10">
        <f t="shared" si="323"/>
        <v>42447.847361111111</v>
      </c>
    </row>
    <row r="3450" spans="1:23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>
        <f t="shared" si="318"/>
        <v>109.76190476190477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2305</v>
      </c>
      <c r="N3450">
        <v>45</v>
      </c>
      <c r="O3450">
        <f t="shared" si="319"/>
        <v>51.222222222222221</v>
      </c>
      <c r="P3450" t="b">
        <v>1</v>
      </c>
      <c r="Q3450" t="s">
        <v>8271</v>
      </c>
      <c r="R3450" t="str">
        <f t="shared" si="320"/>
        <v>theater</v>
      </c>
      <c r="S3450" t="str">
        <f t="shared" si="321"/>
        <v>plays</v>
      </c>
      <c r="T3450">
        <v>1418784689</v>
      </c>
      <c r="U3450">
        <v>1416192689</v>
      </c>
      <c r="V3450" s="9">
        <f t="shared" si="322"/>
        <v>41960.119085648148</v>
      </c>
      <c r="W3450" s="10">
        <f t="shared" si="323"/>
        <v>41990.119085648148</v>
      </c>
    </row>
    <row r="3451" spans="1:23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>
        <f t="shared" si="318"/>
        <v>170.625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1365</v>
      </c>
      <c r="N3451">
        <v>20</v>
      </c>
      <c r="O3451">
        <f t="shared" si="319"/>
        <v>68.25</v>
      </c>
      <c r="P3451" t="b">
        <v>1</v>
      </c>
      <c r="Q3451" t="s">
        <v>8271</v>
      </c>
      <c r="R3451" t="str">
        <f t="shared" si="320"/>
        <v>theater</v>
      </c>
      <c r="S3451" t="str">
        <f t="shared" si="321"/>
        <v>plays</v>
      </c>
      <c r="T3451">
        <v>1468036800</v>
      </c>
      <c r="U3451">
        <v>1465607738</v>
      </c>
      <c r="V3451" s="9">
        <f t="shared" si="322"/>
        <v>42532.052523148144</v>
      </c>
      <c r="W3451" s="10">
        <f t="shared" si="323"/>
        <v>42560.166666666672</v>
      </c>
    </row>
    <row r="3452" spans="1:23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>
        <f t="shared" si="318"/>
        <v>152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760</v>
      </c>
      <c r="N3452">
        <v>39</v>
      </c>
      <c r="O3452">
        <f t="shared" si="319"/>
        <v>19.487179487179485</v>
      </c>
      <c r="P3452" t="b">
        <v>1</v>
      </c>
      <c r="Q3452" t="s">
        <v>8271</v>
      </c>
      <c r="R3452" t="str">
        <f t="shared" si="320"/>
        <v>theater</v>
      </c>
      <c r="S3452" t="str">
        <f t="shared" si="321"/>
        <v>plays</v>
      </c>
      <c r="T3452">
        <v>1427990071</v>
      </c>
      <c r="U3452">
        <v>1422809671</v>
      </c>
      <c r="V3452" s="9">
        <f t="shared" si="322"/>
        <v>42036.704525462963</v>
      </c>
      <c r="W3452" s="10">
        <f t="shared" si="323"/>
        <v>42096.662858796291</v>
      </c>
    </row>
    <row r="3453" spans="1:23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>
        <f t="shared" si="318"/>
        <v>101.23076923076924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658</v>
      </c>
      <c r="N3453">
        <v>16</v>
      </c>
      <c r="O3453">
        <f t="shared" si="319"/>
        <v>41.125</v>
      </c>
      <c r="P3453" t="b">
        <v>1</v>
      </c>
      <c r="Q3453" t="s">
        <v>8271</v>
      </c>
      <c r="R3453" t="str">
        <f t="shared" si="320"/>
        <v>theater</v>
      </c>
      <c r="S3453" t="str">
        <f t="shared" si="321"/>
        <v>plays</v>
      </c>
      <c r="T3453">
        <v>1429636927</v>
      </c>
      <c r="U3453">
        <v>1427304127</v>
      </c>
      <c r="V3453" s="9">
        <f t="shared" si="322"/>
        <v>42088.723692129628</v>
      </c>
      <c r="W3453" s="10">
        <f t="shared" si="323"/>
        <v>42115.723692129628</v>
      </c>
    </row>
    <row r="3454" spans="1:23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>
        <f t="shared" si="318"/>
        <v>153.19999999999999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1532</v>
      </c>
      <c r="N3454">
        <v>37</v>
      </c>
      <c r="O3454">
        <f t="shared" si="319"/>
        <v>41.405405405405403</v>
      </c>
      <c r="P3454" t="b">
        <v>1</v>
      </c>
      <c r="Q3454" t="s">
        <v>8271</v>
      </c>
      <c r="R3454" t="str">
        <f t="shared" si="320"/>
        <v>theater</v>
      </c>
      <c r="S3454" t="str">
        <f t="shared" si="321"/>
        <v>plays</v>
      </c>
      <c r="T3454">
        <v>1406087940</v>
      </c>
      <c r="U3454">
        <v>1404141626</v>
      </c>
      <c r="V3454" s="9">
        <f t="shared" si="322"/>
        <v>41820.639189814814</v>
      </c>
      <c r="W3454" s="10">
        <f t="shared" si="323"/>
        <v>41843.165972222225</v>
      </c>
    </row>
    <row r="3455" spans="1:23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>
        <f t="shared" si="318"/>
        <v>128.33333333333334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385</v>
      </c>
      <c r="N3455">
        <v>14</v>
      </c>
      <c r="O3455">
        <f t="shared" si="319"/>
        <v>27.5</v>
      </c>
      <c r="P3455" t="b">
        <v>1</v>
      </c>
      <c r="Q3455" t="s">
        <v>8271</v>
      </c>
      <c r="R3455" t="str">
        <f t="shared" si="320"/>
        <v>theater</v>
      </c>
      <c r="S3455" t="str">
        <f t="shared" si="321"/>
        <v>plays</v>
      </c>
      <c r="T3455">
        <v>1471130956</v>
      </c>
      <c r="U3455">
        <v>1465946956</v>
      </c>
      <c r="V3455" s="9">
        <f t="shared" si="322"/>
        <v>42535.97865740741</v>
      </c>
      <c r="W3455" s="10">
        <f t="shared" si="323"/>
        <v>42595.97865740741</v>
      </c>
    </row>
    <row r="3456" spans="1:23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>
        <f t="shared" si="318"/>
        <v>100.71428571428571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705</v>
      </c>
      <c r="N3456">
        <v>21</v>
      </c>
      <c r="O3456">
        <f t="shared" si="319"/>
        <v>33.571428571428569</v>
      </c>
      <c r="P3456" t="b">
        <v>1</v>
      </c>
      <c r="Q3456" t="s">
        <v>8271</v>
      </c>
      <c r="R3456" t="str">
        <f t="shared" si="320"/>
        <v>theater</v>
      </c>
      <c r="S3456" t="str">
        <f t="shared" si="321"/>
        <v>plays</v>
      </c>
      <c r="T3456">
        <v>1406825159</v>
      </c>
      <c r="U3456">
        <v>1404233159</v>
      </c>
      <c r="V3456" s="9">
        <f t="shared" si="322"/>
        <v>41821.698599537034</v>
      </c>
      <c r="W3456" s="10">
        <f t="shared" si="323"/>
        <v>41851.698599537034</v>
      </c>
    </row>
    <row r="3457" spans="1:23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>
        <f t="shared" si="318"/>
        <v>100.64999999999999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10065</v>
      </c>
      <c r="N3457">
        <v>69</v>
      </c>
      <c r="O3457">
        <f t="shared" si="319"/>
        <v>145.86956521739131</v>
      </c>
      <c r="P3457" t="b">
        <v>1</v>
      </c>
      <c r="Q3457" t="s">
        <v>8271</v>
      </c>
      <c r="R3457" t="str">
        <f t="shared" si="320"/>
        <v>theater</v>
      </c>
      <c r="S3457" t="str">
        <f t="shared" si="321"/>
        <v>plays</v>
      </c>
      <c r="T3457">
        <v>1476381627</v>
      </c>
      <c r="U3457">
        <v>1473789627</v>
      </c>
      <c r="V3457" s="9">
        <f t="shared" si="322"/>
        <v>42626.7503125</v>
      </c>
      <c r="W3457" s="10">
        <f t="shared" si="323"/>
        <v>42656.7503125</v>
      </c>
    </row>
    <row r="3458" spans="1:23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>
        <f t="shared" si="318"/>
        <v>191.3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5739</v>
      </c>
      <c r="N3458">
        <v>16</v>
      </c>
      <c r="O3458">
        <f t="shared" si="319"/>
        <v>358.6875</v>
      </c>
      <c r="P3458" t="b">
        <v>1</v>
      </c>
      <c r="Q3458" t="s">
        <v>8271</v>
      </c>
      <c r="R3458" t="str">
        <f t="shared" si="320"/>
        <v>theater</v>
      </c>
      <c r="S3458" t="str">
        <f t="shared" si="321"/>
        <v>plays</v>
      </c>
      <c r="T3458">
        <v>1406876340</v>
      </c>
      <c r="U3458">
        <v>1404190567</v>
      </c>
      <c r="V3458" s="9">
        <f t="shared" si="322"/>
        <v>41821.205636574072</v>
      </c>
      <c r="W3458" s="10">
        <f t="shared" si="323"/>
        <v>41852.290972222225</v>
      </c>
    </row>
    <row r="3459" spans="1:23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>
        <f t="shared" ref="F3459:F3522" si="324">(E3459/D3459)*100</f>
        <v>140.19999999999999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2804</v>
      </c>
      <c r="N3459">
        <v>55</v>
      </c>
      <c r="O3459">
        <f t="shared" ref="O3459:O3522" si="325">M3459/N3459</f>
        <v>50.981818181818184</v>
      </c>
      <c r="P3459" t="b">
        <v>1</v>
      </c>
      <c r="Q3459" t="s">
        <v>8271</v>
      </c>
      <c r="R3459" t="str">
        <f t="shared" ref="R3459:R3522" si="326">LEFT(Q3459,SEARCH("/",Q3459,1)-1)</f>
        <v>theater</v>
      </c>
      <c r="S3459" t="str">
        <f t="shared" ref="S3459:S3522" si="327">RIGHT(Q3459,LEN(Q3459)-FIND("/",Q3459))</f>
        <v>plays</v>
      </c>
      <c r="T3459">
        <v>1423720740</v>
      </c>
      <c r="U3459">
        <v>1421081857</v>
      </c>
      <c r="V3459" s="9">
        <f t="shared" ref="V3459:V3522" si="328">(((U3459/60)/60)/24)+DATE(1970,1,1)</f>
        <v>42016.706678240742</v>
      </c>
      <c r="W3459" s="10">
        <f t="shared" ref="W3459:W3522" si="329">(((T3459/60)/60)/24)+DATE(1970,1,1)</f>
        <v>42047.249305555553</v>
      </c>
    </row>
    <row r="3460" spans="1:23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>
        <f t="shared" si="324"/>
        <v>124.33537832310839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1216</v>
      </c>
      <c r="N3460">
        <v>27</v>
      </c>
      <c r="O3460">
        <f t="shared" si="325"/>
        <v>45.037037037037038</v>
      </c>
      <c r="P3460" t="b">
        <v>1</v>
      </c>
      <c r="Q3460" t="s">
        <v>8271</v>
      </c>
      <c r="R3460" t="str">
        <f t="shared" si="326"/>
        <v>theater</v>
      </c>
      <c r="S3460" t="str">
        <f t="shared" si="327"/>
        <v>plays</v>
      </c>
      <c r="T3460">
        <v>1422937620</v>
      </c>
      <c r="U3460">
        <v>1420606303</v>
      </c>
      <c r="V3460" s="9">
        <f t="shared" si="328"/>
        <v>42011.202581018515</v>
      </c>
      <c r="W3460" s="10">
        <f t="shared" si="329"/>
        <v>42038.185416666667</v>
      </c>
    </row>
    <row r="3461" spans="1:23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>
        <f t="shared" si="324"/>
        <v>126.2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631</v>
      </c>
      <c r="N3461">
        <v>36</v>
      </c>
      <c r="O3461">
        <f t="shared" si="325"/>
        <v>17.527777777777779</v>
      </c>
      <c r="P3461" t="b">
        <v>1</v>
      </c>
      <c r="Q3461" t="s">
        <v>8271</v>
      </c>
      <c r="R3461" t="str">
        <f t="shared" si="326"/>
        <v>theater</v>
      </c>
      <c r="S3461" t="str">
        <f t="shared" si="327"/>
        <v>plays</v>
      </c>
      <c r="T3461">
        <v>1463743860</v>
      </c>
      <c r="U3461">
        <v>1461151860</v>
      </c>
      <c r="V3461" s="9">
        <f t="shared" si="328"/>
        <v>42480.479861111111</v>
      </c>
      <c r="W3461" s="10">
        <f t="shared" si="329"/>
        <v>42510.479861111111</v>
      </c>
    </row>
    <row r="3462" spans="1:23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>
        <f t="shared" si="324"/>
        <v>190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950</v>
      </c>
      <c r="N3462">
        <v>19</v>
      </c>
      <c r="O3462">
        <f t="shared" si="325"/>
        <v>50</v>
      </c>
      <c r="P3462" t="b">
        <v>1</v>
      </c>
      <c r="Q3462" t="s">
        <v>8271</v>
      </c>
      <c r="R3462" t="str">
        <f t="shared" si="326"/>
        <v>theater</v>
      </c>
      <c r="S3462" t="str">
        <f t="shared" si="327"/>
        <v>plays</v>
      </c>
      <c r="T3462">
        <v>1408106352</v>
      </c>
      <c r="U3462">
        <v>1406896752</v>
      </c>
      <c r="V3462" s="9">
        <f t="shared" si="328"/>
        <v>41852.527222222219</v>
      </c>
      <c r="W3462" s="10">
        <f t="shared" si="329"/>
        <v>41866.527222222219</v>
      </c>
    </row>
    <row r="3463" spans="1:23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>
        <f t="shared" si="324"/>
        <v>139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695</v>
      </c>
      <c r="N3463">
        <v>12</v>
      </c>
      <c r="O3463">
        <f t="shared" si="325"/>
        <v>57.916666666666664</v>
      </c>
      <c r="P3463" t="b">
        <v>1</v>
      </c>
      <c r="Q3463" t="s">
        <v>8271</v>
      </c>
      <c r="R3463" t="str">
        <f t="shared" si="326"/>
        <v>theater</v>
      </c>
      <c r="S3463" t="str">
        <f t="shared" si="327"/>
        <v>plays</v>
      </c>
      <c r="T3463">
        <v>1477710000</v>
      </c>
      <c r="U3463">
        <v>1475248279</v>
      </c>
      <c r="V3463" s="9">
        <f t="shared" si="328"/>
        <v>42643.632858796293</v>
      </c>
      <c r="W3463" s="10">
        <f t="shared" si="329"/>
        <v>42672.125</v>
      </c>
    </row>
    <row r="3464" spans="1:23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>
        <f t="shared" si="324"/>
        <v>202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505</v>
      </c>
      <c r="N3464">
        <v>17</v>
      </c>
      <c r="O3464">
        <f t="shared" si="325"/>
        <v>29.705882352941178</v>
      </c>
      <c r="P3464" t="b">
        <v>1</v>
      </c>
      <c r="Q3464" t="s">
        <v>8271</v>
      </c>
      <c r="R3464" t="str">
        <f t="shared" si="326"/>
        <v>theater</v>
      </c>
      <c r="S3464" t="str">
        <f t="shared" si="327"/>
        <v>plays</v>
      </c>
      <c r="T3464">
        <v>1436551200</v>
      </c>
      <c r="U3464">
        <v>1435181628</v>
      </c>
      <c r="V3464" s="9">
        <f t="shared" si="328"/>
        <v>42179.898472222223</v>
      </c>
      <c r="W3464" s="10">
        <f t="shared" si="329"/>
        <v>42195.75</v>
      </c>
    </row>
    <row r="3465" spans="1:23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>
        <f t="shared" si="324"/>
        <v>103.38000000000001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10338</v>
      </c>
      <c r="N3465">
        <v>114</v>
      </c>
      <c r="O3465">
        <f t="shared" si="325"/>
        <v>90.684210526315795</v>
      </c>
      <c r="P3465" t="b">
        <v>1</v>
      </c>
      <c r="Q3465" t="s">
        <v>8271</v>
      </c>
      <c r="R3465" t="str">
        <f t="shared" si="326"/>
        <v>theater</v>
      </c>
      <c r="S3465" t="str">
        <f t="shared" si="327"/>
        <v>plays</v>
      </c>
      <c r="T3465">
        <v>1476158340</v>
      </c>
      <c r="U3465">
        <v>1472594585</v>
      </c>
      <c r="V3465" s="9">
        <f t="shared" si="328"/>
        <v>42612.918807870374</v>
      </c>
      <c r="W3465" s="10">
        <f t="shared" si="329"/>
        <v>42654.165972222225</v>
      </c>
    </row>
    <row r="3466" spans="1:23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>
        <f t="shared" si="324"/>
        <v>102.3236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5116.18</v>
      </c>
      <c r="N3466">
        <v>93</v>
      </c>
      <c r="O3466">
        <f t="shared" si="325"/>
        <v>55.012688172043013</v>
      </c>
      <c r="P3466" t="b">
        <v>1</v>
      </c>
      <c r="Q3466" t="s">
        <v>8271</v>
      </c>
      <c r="R3466" t="str">
        <f t="shared" si="326"/>
        <v>theater</v>
      </c>
      <c r="S3466" t="str">
        <f t="shared" si="327"/>
        <v>plays</v>
      </c>
      <c r="T3466">
        <v>1471921637</v>
      </c>
      <c r="U3466">
        <v>1469329637</v>
      </c>
      <c r="V3466" s="9">
        <f t="shared" si="328"/>
        <v>42575.130057870367</v>
      </c>
      <c r="W3466" s="10">
        <f t="shared" si="329"/>
        <v>42605.130057870367</v>
      </c>
    </row>
    <row r="3467" spans="1:23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>
        <f t="shared" si="324"/>
        <v>103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2060</v>
      </c>
      <c r="N3467">
        <v>36</v>
      </c>
      <c r="O3467">
        <f t="shared" si="325"/>
        <v>57.222222222222221</v>
      </c>
      <c r="P3467" t="b">
        <v>1</v>
      </c>
      <c r="Q3467" t="s">
        <v>8271</v>
      </c>
      <c r="R3467" t="str">
        <f t="shared" si="326"/>
        <v>theater</v>
      </c>
      <c r="S3467" t="str">
        <f t="shared" si="327"/>
        <v>plays</v>
      </c>
      <c r="T3467">
        <v>1439136000</v>
      </c>
      <c r="U3467">
        <v>1436972472</v>
      </c>
      <c r="V3467" s="9">
        <f t="shared" si="328"/>
        <v>42200.625833333332</v>
      </c>
      <c r="W3467" s="10">
        <f t="shared" si="329"/>
        <v>42225.666666666672</v>
      </c>
    </row>
    <row r="3468" spans="1:23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>
        <f t="shared" si="324"/>
        <v>127.14285714285714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4450</v>
      </c>
      <c r="N3468">
        <v>61</v>
      </c>
      <c r="O3468">
        <f t="shared" si="325"/>
        <v>72.950819672131146</v>
      </c>
      <c r="P3468" t="b">
        <v>1</v>
      </c>
      <c r="Q3468" t="s">
        <v>8271</v>
      </c>
      <c r="R3468" t="str">
        <f t="shared" si="326"/>
        <v>theater</v>
      </c>
      <c r="S3468" t="str">
        <f t="shared" si="327"/>
        <v>plays</v>
      </c>
      <c r="T3468">
        <v>1461108450</v>
      </c>
      <c r="U3468">
        <v>1455928050</v>
      </c>
      <c r="V3468" s="9">
        <f t="shared" si="328"/>
        <v>42420.019097222219</v>
      </c>
      <c r="W3468" s="10">
        <f t="shared" si="329"/>
        <v>42479.977430555555</v>
      </c>
    </row>
    <row r="3469" spans="1:23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>
        <f t="shared" si="324"/>
        <v>101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3030</v>
      </c>
      <c r="N3469">
        <v>47</v>
      </c>
      <c r="O3469">
        <f t="shared" si="325"/>
        <v>64.468085106382972</v>
      </c>
      <c r="P3469" t="b">
        <v>1</v>
      </c>
      <c r="Q3469" t="s">
        <v>8271</v>
      </c>
      <c r="R3469" t="str">
        <f t="shared" si="326"/>
        <v>theater</v>
      </c>
      <c r="S3469" t="str">
        <f t="shared" si="327"/>
        <v>plays</v>
      </c>
      <c r="T3469">
        <v>1426864032</v>
      </c>
      <c r="U3469">
        <v>1424275632</v>
      </c>
      <c r="V3469" s="9">
        <f t="shared" si="328"/>
        <v>42053.671666666662</v>
      </c>
      <c r="W3469" s="10">
        <f t="shared" si="329"/>
        <v>42083.630000000005</v>
      </c>
    </row>
    <row r="3470" spans="1:23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>
        <f t="shared" si="324"/>
        <v>121.78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12178</v>
      </c>
      <c r="N3470">
        <v>17</v>
      </c>
      <c r="O3470">
        <f t="shared" si="325"/>
        <v>716.35294117647061</v>
      </c>
      <c r="P3470" t="b">
        <v>1</v>
      </c>
      <c r="Q3470" t="s">
        <v>8271</v>
      </c>
      <c r="R3470" t="str">
        <f t="shared" si="326"/>
        <v>theater</v>
      </c>
      <c r="S3470" t="str">
        <f t="shared" si="327"/>
        <v>plays</v>
      </c>
      <c r="T3470">
        <v>1474426800</v>
      </c>
      <c r="U3470">
        <v>1471976529</v>
      </c>
      <c r="V3470" s="9">
        <f t="shared" si="328"/>
        <v>42605.765381944439</v>
      </c>
      <c r="W3470" s="10">
        <f t="shared" si="329"/>
        <v>42634.125</v>
      </c>
    </row>
    <row r="3471" spans="1:23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>
        <f t="shared" si="324"/>
        <v>113.39285714285714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3175</v>
      </c>
      <c r="N3471">
        <v>63</v>
      </c>
      <c r="O3471">
        <f t="shared" si="325"/>
        <v>50.396825396825399</v>
      </c>
      <c r="P3471" t="b">
        <v>1</v>
      </c>
      <c r="Q3471" t="s">
        <v>8271</v>
      </c>
      <c r="R3471" t="str">
        <f t="shared" si="326"/>
        <v>theater</v>
      </c>
      <c r="S3471" t="str">
        <f t="shared" si="327"/>
        <v>plays</v>
      </c>
      <c r="T3471">
        <v>1461857045</v>
      </c>
      <c r="U3471">
        <v>1459265045</v>
      </c>
      <c r="V3471" s="9">
        <f t="shared" si="328"/>
        <v>42458.641724537039</v>
      </c>
      <c r="W3471" s="10">
        <f t="shared" si="329"/>
        <v>42488.641724537039</v>
      </c>
    </row>
    <row r="3472" spans="1:23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>
        <f t="shared" si="324"/>
        <v>150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375</v>
      </c>
      <c r="N3472">
        <v>9</v>
      </c>
      <c r="O3472">
        <f t="shared" si="325"/>
        <v>41.666666666666664</v>
      </c>
      <c r="P3472" t="b">
        <v>1</v>
      </c>
      <c r="Q3472" t="s">
        <v>8271</v>
      </c>
      <c r="R3472" t="str">
        <f t="shared" si="326"/>
        <v>theater</v>
      </c>
      <c r="S3472" t="str">
        <f t="shared" si="327"/>
        <v>plays</v>
      </c>
      <c r="T3472">
        <v>1468618680</v>
      </c>
      <c r="U3472">
        <v>1465345902</v>
      </c>
      <c r="V3472" s="9">
        <f t="shared" si="328"/>
        <v>42529.022013888884</v>
      </c>
      <c r="W3472" s="10">
        <f t="shared" si="329"/>
        <v>42566.901388888888</v>
      </c>
    </row>
    <row r="3473" spans="1:23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>
        <f t="shared" si="324"/>
        <v>214.6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1073</v>
      </c>
      <c r="N3473">
        <v>30</v>
      </c>
      <c r="O3473">
        <f t="shared" si="325"/>
        <v>35.766666666666666</v>
      </c>
      <c r="P3473" t="b">
        <v>1</v>
      </c>
      <c r="Q3473" t="s">
        <v>8271</v>
      </c>
      <c r="R3473" t="str">
        <f t="shared" si="326"/>
        <v>theater</v>
      </c>
      <c r="S3473" t="str">
        <f t="shared" si="327"/>
        <v>plays</v>
      </c>
      <c r="T3473">
        <v>1409515200</v>
      </c>
      <c r="U3473">
        <v>1405971690</v>
      </c>
      <c r="V3473" s="9">
        <f t="shared" si="328"/>
        <v>41841.820486111108</v>
      </c>
      <c r="W3473" s="10">
        <f t="shared" si="329"/>
        <v>41882.833333333336</v>
      </c>
    </row>
    <row r="3474" spans="1:23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>
        <f t="shared" si="324"/>
        <v>102.05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2041</v>
      </c>
      <c r="N3474">
        <v>23</v>
      </c>
      <c r="O3474">
        <f t="shared" si="325"/>
        <v>88.739130434782609</v>
      </c>
      <c r="P3474" t="b">
        <v>1</v>
      </c>
      <c r="Q3474" t="s">
        <v>8271</v>
      </c>
      <c r="R3474" t="str">
        <f t="shared" si="326"/>
        <v>theater</v>
      </c>
      <c r="S3474" t="str">
        <f t="shared" si="327"/>
        <v>plays</v>
      </c>
      <c r="T3474">
        <v>1415253540</v>
      </c>
      <c r="U3474">
        <v>1413432331</v>
      </c>
      <c r="V3474" s="9">
        <f t="shared" si="328"/>
        <v>41928.170497685183</v>
      </c>
      <c r="W3474" s="10">
        <f t="shared" si="329"/>
        <v>41949.249305555553</v>
      </c>
    </row>
    <row r="3475" spans="1:23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>
        <f t="shared" si="324"/>
        <v>100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4900</v>
      </c>
      <c r="N3475">
        <v>33</v>
      </c>
      <c r="O3475">
        <f t="shared" si="325"/>
        <v>148.4848484848485</v>
      </c>
      <c r="P3475" t="b">
        <v>1</v>
      </c>
      <c r="Q3475" t="s">
        <v>8271</v>
      </c>
      <c r="R3475" t="str">
        <f t="shared" si="326"/>
        <v>theater</v>
      </c>
      <c r="S3475" t="str">
        <f t="shared" si="327"/>
        <v>plays</v>
      </c>
      <c r="T3475">
        <v>1426883220</v>
      </c>
      <c r="U3475">
        <v>1425067296</v>
      </c>
      <c r="V3475" s="9">
        <f t="shared" si="328"/>
        <v>42062.834444444445</v>
      </c>
      <c r="W3475" s="10">
        <f t="shared" si="329"/>
        <v>42083.852083333331</v>
      </c>
    </row>
    <row r="3476" spans="1:23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>
        <f t="shared" si="324"/>
        <v>101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2020</v>
      </c>
      <c r="N3476">
        <v>39</v>
      </c>
      <c r="O3476">
        <f t="shared" si="325"/>
        <v>51.794871794871796</v>
      </c>
      <c r="P3476" t="b">
        <v>1</v>
      </c>
      <c r="Q3476" t="s">
        <v>8271</v>
      </c>
      <c r="R3476" t="str">
        <f t="shared" si="326"/>
        <v>theater</v>
      </c>
      <c r="S3476" t="str">
        <f t="shared" si="327"/>
        <v>plays</v>
      </c>
      <c r="T3476">
        <v>1469016131</v>
      </c>
      <c r="U3476">
        <v>1466424131</v>
      </c>
      <c r="V3476" s="9">
        <f t="shared" si="328"/>
        <v>42541.501516203702</v>
      </c>
      <c r="W3476" s="10">
        <f t="shared" si="329"/>
        <v>42571.501516203702</v>
      </c>
    </row>
    <row r="3477" spans="1:23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>
        <f t="shared" si="324"/>
        <v>113.33333333333333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340</v>
      </c>
      <c r="N3477">
        <v>17</v>
      </c>
      <c r="O3477">
        <f t="shared" si="325"/>
        <v>20</v>
      </c>
      <c r="P3477" t="b">
        <v>1</v>
      </c>
      <c r="Q3477" t="s">
        <v>8271</v>
      </c>
      <c r="R3477" t="str">
        <f t="shared" si="326"/>
        <v>theater</v>
      </c>
      <c r="S3477" t="str">
        <f t="shared" si="327"/>
        <v>plays</v>
      </c>
      <c r="T3477">
        <v>1414972800</v>
      </c>
      <c r="U3477">
        <v>1412629704</v>
      </c>
      <c r="V3477" s="9">
        <f t="shared" si="328"/>
        <v>41918.880833333329</v>
      </c>
      <c r="W3477" s="10">
        <f t="shared" si="329"/>
        <v>41946</v>
      </c>
    </row>
    <row r="3478" spans="1:23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>
        <f t="shared" si="324"/>
        <v>104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312</v>
      </c>
      <c r="N3478">
        <v>6</v>
      </c>
      <c r="O3478">
        <f t="shared" si="325"/>
        <v>52</v>
      </c>
      <c r="P3478" t="b">
        <v>1</v>
      </c>
      <c r="Q3478" t="s">
        <v>8271</v>
      </c>
      <c r="R3478" t="str">
        <f t="shared" si="326"/>
        <v>theater</v>
      </c>
      <c r="S3478" t="str">
        <f t="shared" si="327"/>
        <v>plays</v>
      </c>
      <c r="T3478">
        <v>1414378800</v>
      </c>
      <c r="U3478">
        <v>1412836990</v>
      </c>
      <c r="V3478" s="9">
        <f t="shared" si="328"/>
        <v>41921.279976851853</v>
      </c>
      <c r="W3478" s="10">
        <f t="shared" si="329"/>
        <v>41939.125</v>
      </c>
    </row>
    <row r="3479" spans="1:23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>
        <f t="shared" si="324"/>
        <v>115.33333333333333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2076</v>
      </c>
      <c r="N3479">
        <v>39</v>
      </c>
      <c r="O3479">
        <f t="shared" si="325"/>
        <v>53.230769230769234</v>
      </c>
      <c r="P3479" t="b">
        <v>1</v>
      </c>
      <c r="Q3479" t="s">
        <v>8271</v>
      </c>
      <c r="R3479" t="str">
        <f t="shared" si="326"/>
        <v>theater</v>
      </c>
      <c r="S3479" t="str">
        <f t="shared" si="327"/>
        <v>plays</v>
      </c>
      <c r="T3479">
        <v>1431831600</v>
      </c>
      <c r="U3479">
        <v>1430761243</v>
      </c>
      <c r="V3479" s="9">
        <f t="shared" si="328"/>
        <v>42128.736608796295</v>
      </c>
      <c r="W3479" s="10">
        <f t="shared" si="329"/>
        <v>42141.125</v>
      </c>
    </row>
    <row r="3480" spans="1:23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>
        <f t="shared" si="324"/>
        <v>112.85000000000001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2257</v>
      </c>
      <c r="N3480">
        <v>57</v>
      </c>
      <c r="O3480">
        <f t="shared" si="325"/>
        <v>39.596491228070178</v>
      </c>
      <c r="P3480" t="b">
        <v>1</v>
      </c>
      <c r="Q3480" t="s">
        <v>8271</v>
      </c>
      <c r="R3480" t="str">
        <f t="shared" si="326"/>
        <v>theater</v>
      </c>
      <c r="S3480" t="str">
        <f t="shared" si="327"/>
        <v>plays</v>
      </c>
      <c r="T3480">
        <v>1426539600</v>
      </c>
      <c r="U3480">
        <v>1424296822</v>
      </c>
      <c r="V3480" s="9">
        <f t="shared" si="328"/>
        <v>42053.916921296302</v>
      </c>
      <c r="W3480" s="10">
        <f t="shared" si="329"/>
        <v>42079.875</v>
      </c>
    </row>
    <row r="3481" spans="1:23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>
        <f t="shared" si="324"/>
        <v>127.86666666666666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1918</v>
      </c>
      <c r="N3481">
        <v>56</v>
      </c>
      <c r="O3481">
        <f t="shared" si="325"/>
        <v>34.25</v>
      </c>
      <c r="P3481" t="b">
        <v>1</v>
      </c>
      <c r="Q3481" t="s">
        <v>8271</v>
      </c>
      <c r="R3481" t="str">
        <f t="shared" si="326"/>
        <v>theater</v>
      </c>
      <c r="S3481" t="str">
        <f t="shared" si="327"/>
        <v>plays</v>
      </c>
      <c r="T3481">
        <v>1403382680</v>
      </c>
      <c r="U3481">
        <v>1400790680</v>
      </c>
      <c r="V3481" s="9">
        <f t="shared" si="328"/>
        <v>41781.855092592588</v>
      </c>
      <c r="W3481" s="10">
        <f t="shared" si="329"/>
        <v>41811.855092592588</v>
      </c>
    </row>
    <row r="3482" spans="1:23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>
        <f t="shared" si="324"/>
        <v>142.66666666666669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2140</v>
      </c>
      <c r="N3482">
        <v>13</v>
      </c>
      <c r="O3482">
        <f t="shared" si="325"/>
        <v>164.61538461538461</v>
      </c>
      <c r="P3482" t="b">
        <v>1</v>
      </c>
      <c r="Q3482" t="s">
        <v>8271</v>
      </c>
      <c r="R3482" t="str">
        <f t="shared" si="326"/>
        <v>theater</v>
      </c>
      <c r="S3482" t="str">
        <f t="shared" si="327"/>
        <v>plays</v>
      </c>
      <c r="T3482">
        <v>1436562000</v>
      </c>
      <c r="U3482">
        <v>1434440227</v>
      </c>
      <c r="V3482" s="9">
        <f t="shared" si="328"/>
        <v>42171.317442129628</v>
      </c>
      <c r="W3482" s="10">
        <f t="shared" si="329"/>
        <v>42195.875</v>
      </c>
    </row>
    <row r="3483" spans="1:23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>
        <f t="shared" si="324"/>
        <v>118.8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11880</v>
      </c>
      <c r="N3483">
        <v>95</v>
      </c>
      <c r="O3483">
        <f t="shared" si="325"/>
        <v>125.05263157894737</v>
      </c>
      <c r="P3483" t="b">
        <v>1</v>
      </c>
      <c r="Q3483" t="s">
        <v>8271</v>
      </c>
      <c r="R3483" t="str">
        <f t="shared" si="326"/>
        <v>theater</v>
      </c>
      <c r="S3483" t="str">
        <f t="shared" si="327"/>
        <v>plays</v>
      </c>
      <c r="T3483">
        <v>1420178188</v>
      </c>
      <c r="U3483">
        <v>1418709388</v>
      </c>
      <c r="V3483" s="9">
        <f t="shared" si="328"/>
        <v>41989.24754629629</v>
      </c>
      <c r="W3483" s="10">
        <f t="shared" si="329"/>
        <v>42006.24754629629</v>
      </c>
    </row>
    <row r="3484" spans="1:23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>
        <f t="shared" si="324"/>
        <v>138.33333333333334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4150</v>
      </c>
      <c r="N3484">
        <v>80</v>
      </c>
      <c r="O3484">
        <f t="shared" si="325"/>
        <v>51.875</v>
      </c>
      <c r="P3484" t="b">
        <v>1</v>
      </c>
      <c r="Q3484" t="s">
        <v>8271</v>
      </c>
      <c r="R3484" t="str">
        <f t="shared" si="326"/>
        <v>theater</v>
      </c>
      <c r="S3484" t="str">
        <f t="shared" si="327"/>
        <v>plays</v>
      </c>
      <c r="T3484">
        <v>1404671466</v>
      </c>
      <c r="U3484">
        <v>1402079466</v>
      </c>
      <c r="V3484" s="9">
        <f t="shared" si="328"/>
        <v>41796.771597222221</v>
      </c>
      <c r="W3484" s="10">
        <f t="shared" si="329"/>
        <v>41826.771597222221</v>
      </c>
    </row>
    <row r="3485" spans="1:23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>
        <f t="shared" si="324"/>
        <v>159.9402985074627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5358</v>
      </c>
      <c r="N3485">
        <v>133</v>
      </c>
      <c r="O3485">
        <f t="shared" si="325"/>
        <v>40.285714285714285</v>
      </c>
      <c r="P3485" t="b">
        <v>1</v>
      </c>
      <c r="Q3485" t="s">
        <v>8271</v>
      </c>
      <c r="R3485" t="str">
        <f t="shared" si="326"/>
        <v>theater</v>
      </c>
      <c r="S3485" t="str">
        <f t="shared" si="327"/>
        <v>plays</v>
      </c>
      <c r="T3485">
        <v>1404403381</v>
      </c>
      <c r="U3485">
        <v>1401811381</v>
      </c>
      <c r="V3485" s="9">
        <f t="shared" si="328"/>
        <v>41793.668761574074</v>
      </c>
      <c r="W3485" s="10">
        <f t="shared" si="329"/>
        <v>41823.668761574074</v>
      </c>
    </row>
    <row r="3486" spans="1:23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>
        <f t="shared" si="324"/>
        <v>114.24000000000001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2856</v>
      </c>
      <c r="N3486">
        <v>44</v>
      </c>
      <c r="O3486">
        <f t="shared" si="325"/>
        <v>64.909090909090907</v>
      </c>
      <c r="P3486" t="b">
        <v>1</v>
      </c>
      <c r="Q3486" t="s">
        <v>8271</v>
      </c>
      <c r="R3486" t="str">
        <f t="shared" si="326"/>
        <v>theater</v>
      </c>
      <c r="S3486" t="str">
        <f t="shared" si="327"/>
        <v>plays</v>
      </c>
      <c r="T3486">
        <v>1466014499</v>
      </c>
      <c r="U3486">
        <v>1463422499</v>
      </c>
      <c r="V3486" s="9">
        <f t="shared" si="328"/>
        <v>42506.760405092587</v>
      </c>
      <c r="W3486" s="10">
        <f t="shared" si="329"/>
        <v>42536.760405092587</v>
      </c>
    </row>
    <row r="3487" spans="1:23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>
        <f t="shared" si="324"/>
        <v>100.60606060606061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1660</v>
      </c>
      <c r="N3487">
        <v>30</v>
      </c>
      <c r="O3487">
        <f t="shared" si="325"/>
        <v>55.333333333333336</v>
      </c>
      <c r="P3487" t="b">
        <v>1</v>
      </c>
      <c r="Q3487" t="s">
        <v>8271</v>
      </c>
      <c r="R3487" t="str">
        <f t="shared" si="326"/>
        <v>theater</v>
      </c>
      <c r="S3487" t="str">
        <f t="shared" si="327"/>
        <v>plays</v>
      </c>
      <c r="T3487">
        <v>1454431080</v>
      </c>
      <c r="U3487">
        <v>1451839080</v>
      </c>
      <c r="V3487" s="9">
        <f t="shared" si="328"/>
        <v>42372.693055555559</v>
      </c>
      <c r="W3487" s="10">
        <f t="shared" si="329"/>
        <v>42402.693055555559</v>
      </c>
    </row>
    <row r="3488" spans="1:23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>
        <f t="shared" si="324"/>
        <v>155.20000000000002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4656</v>
      </c>
      <c r="N3488">
        <v>56</v>
      </c>
      <c r="O3488">
        <f t="shared" si="325"/>
        <v>83.142857142857139</v>
      </c>
      <c r="P3488" t="b">
        <v>1</v>
      </c>
      <c r="Q3488" t="s">
        <v>8271</v>
      </c>
      <c r="R3488" t="str">
        <f t="shared" si="326"/>
        <v>theater</v>
      </c>
      <c r="S3488" t="str">
        <f t="shared" si="327"/>
        <v>plays</v>
      </c>
      <c r="T3488">
        <v>1433314740</v>
      </c>
      <c r="U3488">
        <v>1430600401</v>
      </c>
      <c r="V3488" s="9">
        <f t="shared" si="328"/>
        <v>42126.87501157407</v>
      </c>
      <c r="W3488" s="10">
        <f t="shared" si="329"/>
        <v>42158.290972222225</v>
      </c>
    </row>
    <row r="3489" spans="1:23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>
        <f t="shared" si="324"/>
        <v>127.75000000000001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2555</v>
      </c>
      <c r="N3489">
        <v>66</v>
      </c>
      <c r="O3489">
        <f t="shared" si="325"/>
        <v>38.712121212121211</v>
      </c>
      <c r="P3489" t="b">
        <v>1</v>
      </c>
      <c r="Q3489" t="s">
        <v>8271</v>
      </c>
      <c r="R3489" t="str">
        <f t="shared" si="326"/>
        <v>theater</v>
      </c>
      <c r="S3489" t="str">
        <f t="shared" si="327"/>
        <v>plays</v>
      </c>
      <c r="T3489">
        <v>1435185252</v>
      </c>
      <c r="U3489">
        <v>1432593252</v>
      </c>
      <c r="V3489" s="9">
        <f t="shared" si="328"/>
        <v>42149.940416666665</v>
      </c>
      <c r="W3489" s="10">
        <f t="shared" si="329"/>
        <v>42179.940416666665</v>
      </c>
    </row>
    <row r="3490" spans="1:23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>
        <f t="shared" si="324"/>
        <v>121.2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3636</v>
      </c>
      <c r="N3490">
        <v>29</v>
      </c>
      <c r="O3490">
        <f t="shared" si="325"/>
        <v>125.37931034482759</v>
      </c>
      <c r="P3490" t="b">
        <v>1</v>
      </c>
      <c r="Q3490" t="s">
        <v>8271</v>
      </c>
      <c r="R3490" t="str">
        <f t="shared" si="326"/>
        <v>theater</v>
      </c>
      <c r="S3490" t="str">
        <f t="shared" si="327"/>
        <v>plays</v>
      </c>
      <c r="T3490">
        <v>1429286400</v>
      </c>
      <c r="U3490">
        <v>1427221560</v>
      </c>
      <c r="V3490" s="9">
        <f t="shared" si="328"/>
        <v>42087.768055555556</v>
      </c>
      <c r="W3490" s="10">
        <f t="shared" si="329"/>
        <v>42111.666666666672</v>
      </c>
    </row>
    <row r="3491" spans="1:23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>
        <f t="shared" si="324"/>
        <v>112.7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5635</v>
      </c>
      <c r="N3491">
        <v>72</v>
      </c>
      <c r="O3491">
        <f t="shared" si="325"/>
        <v>78.263888888888886</v>
      </c>
      <c r="P3491" t="b">
        <v>1</v>
      </c>
      <c r="Q3491" t="s">
        <v>8271</v>
      </c>
      <c r="R3491" t="str">
        <f t="shared" si="326"/>
        <v>theater</v>
      </c>
      <c r="S3491" t="str">
        <f t="shared" si="327"/>
        <v>plays</v>
      </c>
      <c r="T3491">
        <v>1400965200</v>
      </c>
      <c r="U3491">
        <v>1398352531</v>
      </c>
      <c r="V3491" s="9">
        <f t="shared" si="328"/>
        <v>41753.635775462964</v>
      </c>
      <c r="W3491" s="10">
        <f t="shared" si="329"/>
        <v>41783.875</v>
      </c>
    </row>
    <row r="3492" spans="1:23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>
        <f t="shared" si="324"/>
        <v>127.49999999999999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1275</v>
      </c>
      <c r="N3492">
        <v>27</v>
      </c>
      <c r="O3492">
        <f t="shared" si="325"/>
        <v>47.222222222222221</v>
      </c>
      <c r="P3492" t="b">
        <v>1</v>
      </c>
      <c r="Q3492" t="s">
        <v>8271</v>
      </c>
      <c r="R3492" t="str">
        <f t="shared" si="326"/>
        <v>theater</v>
      </c>
      <c r="S3492" t="str">
        <f t="shared" si="327"/>
        <v>plays</v>
      </c>
      <c r="T3492">
        <v>1460574924</v>
      </c>
      <c r="U3492">
        <v>1457982924</v>
      </c>
      <c r="V3492" s="9">
        <f t="shared" si="328"/>
        <v>42443.802361111113</v>
      </c>
      <c r="W3492" s="10">
        <f t="shared" si="329"/>
        <v>42473.802361111113</v>
      </c>
    </row>
    <row r="3493" spans="1:23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>
        <f t="shared" si="324"/>
        <v>158.20000000000002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791</v>
      </c>
      <c r="N3493">
        <v>10</v>
      </c>
      <c r="O3493">
        <f t="shared" si="325"/>
        <v>79.099999999999994</v>
      </c>
      <c r="P3493" t="b">
        <v>1</v>
      </c>
      <c r="Q3493" t="s">
        <v>8271</v>
      </c>
      <c r="R3493" t="str">
        <f t="shared" si="326"/>
        <v>theater</v>
      </c>
      <c r="S3493" t="str">
        <f t="shared" si="327"/>
        <v>plays</v>
      </c>
      <c r="T3493">
        <v>1431928784</v>
      </c>
      <c r="U3493">
        <v>1430114384</v>
      </c>
      <c r="V3493" s="9">
        <f t="shared" si="328"/>
        <v>42121.249814814815</v>
      </c>
      <c r="W3493" s="10">
        <f t="shared" si="329"/>
        <v>42142.249814814815</v>
      </c>
    </row>
    <row r="3494" spans="1:23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>
        <f t="shared" si="324"/>
        <v>105.26894736842105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4000.22</v>
      </c>
      <c r="N3494">
        <v>35</v>
      </c>
      <c r="O3494">
        <f t="shared" si="325"/>
        <v>114.29199999999999</v>
      </c>
      <c r="P3494" t="b">
        <v>1</v>
      </c>
      <c r="Q3494" t="s">
        <v>8271</v>
      </c>
      <c r="R3494" t="str">
        <f t="shared" si="326"/>
        <v>theater</v>
      </c>
      <c r="S3494" t="str">
        <f t="shared" si="327"/>
        <v>plays</v>
      </c>
      <c r="T3494">
        <v>1445818397</v>
      </c>
      <c r="U3494">
        <v>1442794397</v>
      </c>
      <c r="V3494" s="9">
        <f t="shared" si="328"/>
        <v>42268.009224537032</v>
      </c>
      <c r="W3494" s="10">
        <f t="shared" si="329"/>
        <v>42303.009224537032</v>
      </c>
    </row>
    <row r="3495" spans="1:23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>
        <f t="shared" si="324"/>
        <v>100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1500</v>
      </c>
      <c r="N3495">
        <v>29</v>
      </c>
      <c r="O3495">
        <f t="shared" si="325"/>
        <v>51.724137931034484</v>
      </c>
      <c r="P3495" t="b">
        <v>1</v>
      </c>
      <c r="Q3495" t="s">
        <v>8271</v>
      </c>
      <c r="R3495" t="str">
        <f t="shared" si="326"/>
        <v>theater</v>
      </c>
      <c r="S3495" t="str">
        <f t="shared" si="327"/>
        <v>plays</v>
      </c>
      <c r="T3495">
        <v>1408252260</v>
      </c>
      <c r="U3495">
        <v>1406580436</v>
      </c>
      <c r="V3495" s="9">
        <f t="shared" si="328"/>
        <v>41848.866157407407</v>
      </c>
      <c r="W3495" s="10">
        <f t="shared" si="329"/>
        <v>41868.21597222222</v>
      </c>
    </row>
    <row r="3496" spans="1:23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>
        <f t="shared" si="324"/>
        <v>100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400</v>
      </c>
      <c r="N3496">
        <v>13</v>
      </c>
      <c r="O3496">
        <f t="shared" si="325"/>
        <v>30.76923076923077</v>
      </c>
      <c r="P3496" t="b">
        <v>1</v>
      </c>
      <c r="Q3496" t="s">
        <v>8271</v>
      </c>
      <c r="R3496" t="str">
        <f t="shared" si="326"/>
        <v>theater</v>
      </c>
      <c r="S3496" t="str">
        <f t="shared" si="327"/>
        <v>plays</v>
      </c>
      <c r="T3496">
        <v>1480140000</v>
      </c>
      <c r="U3496">
        <v>1479186575</v>
      </c>
      <c r="V3496" s="9">
        <f t="shared" si="328"/>
        <v>42689.214988425927</v>
      </c>
      <c r="W3496" s="10">
        <f t="shared" si="329"/>
        <v>42700.25</v>
      </c>
    </row>
    <row r="3497" spans="1:23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>
        <f t="shared" si="324"/>
        <v>106.86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5343</v>
      </c>
      <c r="N3497">
        <v>72</v>
      </c>
      <c r="O3497">
        <f t="shared" si="325"/>
        <v>74.208333333333329</v>
      </c>
      <c r="P3497" t="b">
        <v>1</v>
      </c>
      <c r="Q3497" t="s">
        <v>8271</v>
      </c>
      <c r="R3497" t="str">
        <f t="shared" si="326"/>
        <v>theater</v>
      </c>
      <c r="S3497" t="str">
        <f t="shared" si="327"/>
        <v>plays</v>
      </c>
      <c r="T3497">
        <v>1414862280</v>
      </c>
      <c r="U3497">
        <v>1412360309</v>
      </c>
      <c r="V3497" s="9">
        <f t="shared" si="328"/>
        <v>41915.762835648151</v>
      </c>
      <c r="W3497" s="10">
        <f t="shared" si="329"/>
        <v>41944.720833333333</v>
      </c>
    </row>
    <row r="3498" spans="1:23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>
        <f t="shared" si="324"/>
        <v>124.4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3732</v>
      </c>
      <c r="N3498">
        <v>78</v>
      </c>
      <c r="O3498">
        <f t="shared" si="325"/>
        <v>47.846153846153847</v>
      </c>
      <c r="P3498" t="b">
        <v>1</v>
      </c>
      <c r="Q3498" t="s">
        <v>8271</v>
      </c>
      <c r="R3498" t="str">
        <f t="shared" si="326"/>
        <v>theater</v>
      </c>
      <c r="S3498" t="str">
        <f t="shared" si="327"/>
        <v>plays</v>
      </c>
      <c r="T3498">
        <v>1473625166</v>
      </c>
      <c r="U3498">
        <v>1470169166</v>
      </c>
      <c r="V3498" s="9">
        <f t="shared" si="328"/>
        <v>42584.846828703703</v>
      </c>
      <c r="W3498" s="10">
        <f t="shared" si="329"/>
        <v>42624.846828703703</v>
      </c>
    </row>
    <row r="3499" spans="1:23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>
        <f t="shared" si="324"/>
        <v>108.70406189555126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1686</v>
      </c>
      <c r="N3499">
        <v>49</v>
      </c>
      <c r="O3499">
        <f t="shared" si="325"/>
        <v>34.408163265306122</v>
      </c>
      <c r="P3499" t="b">
        <v>1</v>
      </c>
      <c r="Q3499" t="s">
        <v>8271</v>
      </c>
      <c r="R3499" t="str">
        <f t="shared" si="326"/>
        <v>theater</v>
      </c>
      <c r="S3499" t="str">
        <f t="shared" si="327"/>
        <v>plays</v>
      </c>
      <c r="T3499">
        <v>1464904800</v>
      </c>
      <c r="U3499">
        <v>1463852904</v>
      </c>
      <c r="V3499" s="9">
        <f t="shared" si="328"/>
        <v>42511.741944444439</v>
      </c>
      <c r="W3499" s="10">
        <f t="shared" si="329"/>
        <v>42523.916666666672</v>
      </c>
    </row>
    <row r="3500" spans="1:23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>
        <f t="shared" si="324"/>
        <v>102.42424242424242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1690</v>
      </c>
      <c r="N3500">
        <v>42</v>
      </c>
      <c r="O3500">
        <f t="shared" si="325"/>
        <v>40.238095238095241</v>
      </c>
      <c r="P3500" t="b">
        <v>1</v>
      </c>
      <c r="Q3500" t="s">
        <v>8271</v>
      </c>
      <c r="R3500" t="str">
        <f t="shared" si="326"/>
        <v>theater</v>
      </c>
      <c r="S3500" t="str">
        <f t="shared" si="327"/>
        <v>plays</v>
      </c>
      <c r="T3500">
        <v>1464471840</v>
      </c>
      <c r="U3500">
        <v>1459309704</v>
      </c>
      <c r="V3500" s="9">
        <f t="shared" si="328"/>
        <v>42459.15861111111</v>
      </c>
      <c r="W3500" s="10">
        <f t="shared" si="329"/>
        <v>42518.905555555553</v>
      </c>
    </row>
    <row r="3501" spans="1:23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>
        <f t="shared" si="324"/>
        <v>105.5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2110</v>
      </c>
      <c r="N3501">
        <v>35</v>
      </c>
      <c r="O3501">
        <f t="shared" si="325"/>
        <v>60.285714285714285</v>
      </c>
      <c r="P3501" t="b">
        <v>1</v>
      </c>
      <c r="Q3501" t="s">
        <v>8271</v>
      </c>
      <c r="R3501" t="str">
        <f t="shared" si="326"/>
        <v>theater</v>
      </c>
      <c r="S3501" t="str">
        <f t="shared" si="327"/>
        <v>plays</v>
      </c>
      <c r="T3501">
        <v>1435733940</v>
      </c>
      <c r="U3501">
        <v>1431046325</v>
      </c>
      <c r="V3501" s="9">
        <f t="shared" si="328"/>
        <v>42132.036168981482</v>
      </c>
      <c r="W3501" s="10">
        <f t="shared" si="329"/>
        <v>42186.290972222225</v>
      </c>
    </row>
    <row r="3502" spans="1:23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>
        <f t="shared" si="324"/>
        <v>106.3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1063</v>
      </c>
      <c r="N3502">
        <v>42</v>
      </c>
      <c r="O3502">
        <f t="shared" si="325"/>
        <v>25.30952380952381</v>
      </c>
      <c r="P3502" t="b">
        <v>1</v>
      </c>
      <c r="Q3502" t="s">
        <v>8271</v>
      </c>
      <c r="R3502" t="str">
        <f t="shared" si="326"/>
        <v>theater</v>
      </c>
      <c r="S3502" t="str">
        <f t="shared" si="327"/>
        <v>plays</v>
      </c>
      <c r="T3502">
        <v>1457326740</v>
      </c>
      <c r="U3502">
        <v>1455919438</v>
      </c>
      <c r="V3502" s="9">
        <f t="shared" si="328"/>
        <v>42419.91942129629</v>
      </c>
      <c r="W3502" s="10">
        <f t="shared" si="329"/>
        <v>42436.207638888889</v>
      </c>
    </row>
    <row r="3503" spans="1:23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>
        <f t="shared" si="324"/>
        <v>100.66666666666666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1510</v>
      </c>
      <c r="N3503">
        <v>42</v>
      </c>
      <c r="O3503">
        <f t="shared" si="325"/>
        <v>35.952380952380949</v>
      </c>
      <c r="P3503" t="b">
        <v>1</v>
      </c>
      <c r="Q3503" t="s">
        <v>8271</v>
      </c>
      <c r="R3503" t="str">
        <f t="shared" si="326"/>
        <v>theater</v>
      </c>
      <c r="S3503" t="str">
        <f t="shared" si="327"/>
        <v>plays</v>
      </c>
      <c r="T3503">
        <v>1441995595</v>
      </c>
      <c r="U3503">
        <v>1439835595</v>
      </c>
      <c r="V3503" s="9">
        <f t="shared" si="328"/>
        <v>42233.763831018514</v>
      </c>
      <c r="W3503" s="10">
        <f t="shared" si="329"/>
        <v>42258.763831018514</v>
      </c>
    </row>
    <row r="3504" spans="1:23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>
        <f t="shared" si="324"/>
        <v>105.4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4216</v>
      </c>
      <c r="N3504">
        <v>31</v>
      </c>
      <c r="O3504">
        <f t="shared" si="325"/>
        <v>136</v>
      </c>
      <c r="P3504" t="b">
        <v>1</v>
      </c>
      <c r="Q3504" t="s">
        <v>8271</v>
      </c>
      <c r="R3504" t="str">
        <f t="shared" si="326"/>
        <v>theater</v>
      </c>
      <c r="S3504" t="str">
        <f t="shared" si="327"/>
        <v>plays</v>
      </c>
      <c r="T3504">
        <v>1458100740</v>
      </c>
      <c r="U3504">
        <v>1456862924</v>
      </c>
      <c r="V3504" s="9">
        <f t="shared" si="328"/>
        <v>42430.839398148149</v>
      </c>
      <c r="W3504" s="10">
        <f t="shared" si="329"/>
        <v>42445.165972222225</v>
      </c>
    </row>
    <row r="3505" spans="1:23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>
        <f t="shared" si="324"/>
        <v>107.55999999999999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2689</v>
      </c>
      <c r="N3505">
        <v>38</v>
      </c>
      <c r="O3505">
        <f t="shared" si="325"/>
        <v>70.763157894736835</v>
      </c>
      <c r="P3505" t="b">
        <v>1</v>
      </c>
      <c r="Q3505" t="s">
        <v>8271</v>
      </c>
      <c r="R3505" t="str">
        <f t="shared" si="326"/>
        <v>theater</v>
      </c>
      <c r="S3505" t="str">
        <f t="shared" si="327"/>
        <v>plays</v>
      </c>
      <c r="T3505">
        <v>1469359728</v>
      </c>
      <c r="U3505">
        <v>1466767728</v>
      </c>
      <c r="V3505" s="9">
        <f t="shared" si="328"/>
        <v>42545.478333333333</v>
      </c>
      <c r="W3505" s="10">
        <f t="shared" si="329"/>
        <v>42575.478333333333</v>
      </c>
    </row>
    <row r="3506" spans="1:23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>
        <f t="shared" si="324"/>
        <v>100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1000</v>
      </c>
      <c r="N3506">
        <v>8</v>
      </c>
      <c r="O3506">
        <f t="shared" si="325"/>
        <v>125</v>
      </c>
      <c r="P3506" t="b">
        <v>1</v>
      </c>
      <c r="Q3506" t="s">
        <v>8271</v>
      </c>
      <c r="R3506" t="str">
        <f t="shared" si="326"/>
        <v>theater</v>
      </c>
      <c r="S3506" t="str">
        <f t="shared" si="327"/>
        <v>plays</v>
      </c>
      <c r="T3506">
        <v>1447959491</v>
      </c>
      <c r="U3506">
        <v>1445363891</v>
      </c>
      <c r="V3506" s="9">
        <f t="shared" si="328"/>
        <v>42297.748738425929</v>
      </c>
      <c r="W3506" s="10">
        <f t="shared" si="329"/>
        <v>42327.790405092594</v>
      </c>
    </row>
    <row r="3507" spans="1:23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>
        <f t="shared" si="324"/>
        <v>103.76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2594</v>
      </c>
      <c r="N3507">
        <v>39</v>
      </c>
      <c r="O3507">
        <f t="shared" si="325"/>
        <v>66.512820512820511</v>
      </c>
      <c r="P3507" t="b">
        <v>1</v>
      </c>
      <c r="Q3507" t="s">
        <v>8271</v>
      </c>
      <c r="R3507" t="str">
        <f t="shared" si="326"/>
        <v>theater</v>
      </c>
      <c r="S3507" t="str">
        <f t="shared" si="327"/>
        <v>plays</v>
      </c>
      <c r="T3507">
        <v>1399953600</v>
      </c>
      <c r="U3507">
        <v>1398983245</v>
      </c>
      <c r="V3507" s="9">
        <f t="shared" si="328"/>
        <v>41760.935706018521</v>
      </c>
      <c r="W3507" s="10">
        <f t="shared" si="329"/>
        <v>41772.166666666664</v>
      </c>
    </row>
    <row r="3508" spans="1:23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>
        <f t="shared" si="324"/>
        <v>101.49999999999999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3045</v>
      </c>
      <c r="N3508">
        <v>29</v>
      </c>
      <c r="O3508">
        <f t="shared" si="325"/>
        <v>105</v>
      </c>
      <c r="P3508" t="b">
        <v>1</v>
      </c>
      <c r="Q3508" t="s">
        <v>8271</v>
      </c>
      <c r="R3508" t="str">
        <f t="shared" si="326"/>
        <v>theater</v>
      </c>
      <c r="S3508" t="str">
        <f t="shared" si="327"/>
        <v>plays</v>
      </c>
      <c r="T3508">
        <v>1408815440</v>
      </c>
      <c r="U3508">
        <v>1404927440</v>
      </c>
      <c r="V3508" s="9">
        <f t="shared" si="328"/>
        <v>41829.734259259261</v>
      </c>
      <c r="W3508" s="10">
        <f t="shared" si="329"/>
        <v>41874.734259259261</v>
      </c>
    </row>
    <row r="3509" spans="1:23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>
        <f t="shared" si="324"/>
        <v>104.4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10440</v>
      </c>
      <c r="N3509">
        <v>72</v>
      </c>
      <c r="O3509">
        <f t="shared" si="325"/>
        <v>145</v>
      </c>
      <c r="P3509" t="b">
        <v>1</v>
      </c>
      <c r="Q3509" t="s">
        <v>8271</v>
      </c>
      <c r="R3509" t="str">
        <f t="shared" si="326"/>
        <v>theater</v>
      </c>
      <c r="S3509" t="str">
        <f t="shared" si="327"/>
        <v>plays</v>
      </c>
      <c r="T3509">
        <v>1464732537</v>
      </c>
      <c r="U3509">
        <v>1462140537</v>
      </c>
      <c r="V3509" s="9">
        <f t="shared" si="328"/>
        <v>42491.92288194444</v>
      </c>
      <c r="W3509" s="10">
        <f t="shared" si="329"/>
        <v>42521.92288194444</v>
      </c>
    </row>
    <row r="3510" spans="1:23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>
        <f t="shared" si="324"/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180</v>
      </c>
      <c r="N3510">
        <v>15</v>
      </c>
      <c r="O3510">
        <f t="shared" si="325"/>
        <v>12</v>
      </c>
      <c r="P3510" t="b">
        <v>1</v>
      </c>
      <c r="Q3510" t="s">
        <v>8271</v>
      </c>
      <c r="R3510" t="str">
        <f t="shared" si="326"/>
        <v>theater</v>
      </c>
      <c r="S3510" t="str">
        <f t="shared" si="327"/>
        <v>plays</v>
      </c>
      <c r="T3510">
        <v>1462914000</v>
      </c>
      <c r="U3510">
        <v>1460914253</v>
      </c>
      <c r="V3510" s="9">
        <f t="shared" si="328"/>
        <v>42477.729780092588</v>
      </c>
      <c r="W3510" s="10">
        <f t="shared" si="329"/>
        <v>42500.875</v>
      </c>
    </row>
    <row r="3511" spans="1:23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>
        <f t="shared" si="324"/>
        <v>106.33333333333333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3190</v>
      </c>
      <c r="N3511">
        <v>33</v>
      </c>
      <c r="O3511">
        <f t="shared" si="325"/>
        <v>96.666666666666671</v>
      </c>
      <c r="P3511" t="b">
        <v>1</v>
      </c>
      <c r="Q3511" t="s">
        <v>8271</v>
      </c>
      <c r="R3511" t="str">
        <f t="shared" si="326"/>
        <v>theater</v>
      </c>
      <c r="S3511" t="str">
        <f t="shared" si="327"/>
        <v>plays</v>
      </c>
      <c r="T3511">
        <v>1416545700</v>
      </c>
      <c r="U3511">
        <v>1415392666</v>
      </c>
      <c r="V3511" s="9">
        <f t="shared" si="328"/>
        <v>41950.859560185185</v>
      </c>
      <c r="W3511" s="10">
        <f t="shared" si="329"/>
        <v>41964.204861111109</v>
      </c>
    </row>
    <row r="3512" spans="1:23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>
        <f t="shared" si="324"/>
        <v>100.55555555555556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905</v>
      </c>
      <c r="N3512">
        <v>15</v>
      </c>
      <c r="O3512">
        <f t="shared" si="325"/>
        <v>60.333333333333336</v>
      </c>
      <c r="P3512" t="b">
        <v>1</v>
      </c>
      <c r="Q3512" t="s">
        <v>8271</v>
      </c>
      <c r="R3512" t="str">
        <f t="shared" si="326"/>
        <v>theater</v>
      </c>
      <c r="S3512" t="str">
        <f t="shared" si="327"/>
        <v>plays</v>
      </c>
      <c r="T3512">
        <v>1404312846</v>
      </c>
      <c r="U3512">
        <v>1402584846</v>
      </c>
      <c r="V3512" s="9">
        <f t="shared" si="328"/>
        <v>41802.62090277778</v>
      </c>
      <c r="W3512" s="10">
        <f t="shared" si="329"/>
        <v>41822.62090277778</v>
      </c>
    </row>
    <row r="3513" spans="1:23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>
        <f t="shared" si="324"/>
        <v>101.2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1518</v>
      </c>
      <c r="N3513">
        <v>19</v>
      </c>
      <c r="O3513">
        <f t="shared" si="325"/>
        <v>79.89473684210526</v>
      </c>
      <c r="P3513" t="b">
        <v>1</v>
      </c>
      <c r="Q3513" t="s">
        <v>8271</v>
      </c>
      <c r="R3513" t="str">
        <f t="shared" si="326"/>
        <v>theater</v>
      </c>
      <c r="S3513" t="str">
        <f t="shared" si="327"/>
        <v>plays</v>
      </c>
      <c r="T3513">
        <v>1415385000</v>
      </c>
      <c r="U3513">
        <v>1413406695</v>
      </c>
      <c r="V3513" s="9">
        <f t="shared" si="328"/>
        <v>41927.873784722222</v>
      </c>
      <c r="W3513" s="10">
        <f t="shared" si="329"/>
        <v>41950.770833333336</v>
      </c>
    </row>
    <row r="3514" spans="1:23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>
        <f t="shared" si="324"/>
        <v>100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1000</v>
      </c>
      <c r="N3514">
        <v>17</v>
      </c>
      <c r="O3514">
        <f t="shared" si="325"/>
        <v>58.823529411764703</v>
      </c>
      <c r="P3514" t="b">
        <v>1</v>
      </c>
      <c r="Q3514" t="s">
        <v>8271</v>
      </c>
      <c r="R3514" t="str">
        <f t="shared" si="326"/>
        <v>theater</v>
      </c>
      <c r="S3514" t="str">
        <f t="shared" si="327"/>
        <v>plays</v>
      </c>
      <c r="T3514">
        <v>1429789992</v>
      </c>
      <c r="U3514">
        <v>1424609592</v>
      </c>
      <c r="V3514" s="9">
        <f t="shared" si="328"/>
        <v>42057.536944444444</v>
      </c>
      <c r="W3514" s="10">
        <f t="shared" si="329"/>
        <v>42117.49527777778</v>
      </c>
    </row>
    <row r="3515" spans="1:23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>
        <f t="shared" si="324"/>
        <v>118.39285714285714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3315</v>
      </c>
      <c r="N3515">
        <v>44</v>
      </c>
      <c r="O3515">
        <f t="shared" si="325"/>
        <v>75.340909090909093</v>
      </c>
      <c r="P3515" t="b">
        <v>1</v>
      </c>
      <c r="Q3515" t="s">
        <v>8271</v>
      </c>
      <c r="R3515" t="str">
        <f t="shared" si="326"/>
        <v>theater</v>
      </c>
      <c r="S3515" t="str">
        <f t="shared" si="327"/>
        <v>plays</v>
      </c>
      <c r="T3515">
        <v>1401857940</v>
      </c>
      <c r="U3515">
        <v>1400725112</v>
      </c>
      <c r="V3515" s="9">
        <f t="shared" si="328"/>
        <v>41781.096203703702</v>
      </c>
      <c r="W3515" s="10">
        <f t="shared" si="329"/>
        <v>41794.207638888889</v>
      </c>
    </row>
    <row r="3516" spans="1:23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>
        <f t="shared" si="324"/>
        <v>110.00000000000001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550</v>
      </c>
      <c r="N3516">
        <v>10</v>
      </c>
      <c r="O3516">
        <f t="shared" si="325"/>
        <v>55</v>
      </c>
      <c r="P3516" t="b">
        <v>1</v>
      </c>
      <c r="Q3516" t="s">
        <v>8271</v>
      </c>
      <c r="R3516" t="str">
        <f t="shared" si="326"/>
        <v>theater</v>
      </c>
      <c r="S3516" t="str">
        <f t="shared" si="327"/>
        <v>plays</v>
      </c>
      <c r="T3516">
        <v>1422853140</v>
      </c>
      <c r="U3516">
        <v>1421439552</v>
      </c>
      <c r="V3516" s="9">
        <f t="shared" si="328"/>
        <v>42020.846666666665</v>
      </c>
      <c r="W3516" s="10">
        <f t="shared" si="329"/>
        <v>42037.207638888889</v>
      </c>
    </row>
    <row r="3517" spans="1:23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>
        <f t="shared" si="324"/>
        <v>102.66666666666666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3080</v>
      </c>
      <c r="N3517">
        <v>46</v>
      </c>
      <c r="O3517">
        <f t="shared" si="325"/>
        <v>66.956521739130437</v>
      </c>
      <c r="P3517" t="b">
        <v>1</v>
      </c>
      <c r="Q3517" t="s">
        <v>8271</v>
      </c>
      <c r="R3517" t="str">
        <f t="shared" si="326"/>
        <v>theater</v>
      </c>
      <c r="S3517" t="str">
        <f t="shared" si="327"/>
        <v>plays</v>
      </c>
      <c r="T3517">
        <v>1433097171</v>
      </c>
      <c r="U3517">
        <v>1430505171</v>
      </c>
      <c r="V3517" s="9">
        <f t="shared" si="328"/>
        <v>42125.772812499999</v>
      </c>
      <c r="W3517" s="10">
        <f t="shared" si="329"/>
        <v>42155.772812499999</v>
      </c>
    </row>
    <row r="3518" spans="1:23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>
        <f t="shared" si="324"/>
        <v>100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2500</v>
      </c>
      <c r="N3518">
        <v>11</v>
      </c>
      <c r="O3518">
        <f t="shared" si="325"/>
        <v>227.27272727272728</v>
      </c>
      <c r="P3518" t="b">
        <v>1</v>
      </c>
      <c r="Q3518" t="s">
        <v>8271</v>
      </c>
      <c r="R3518" t="str">
        <f t="shared" si="326"/>
        <v>theater</v>
      </c>
      <c r="S3518" t="str">
        <f t="shared" si="327"/>
        <v>plays</v>
      </c>
      <c r="T3518">
        <v>1410145200</v>
      </c>
      <c r="U3518">
        <v>1407197670</v>
      </c>
      <c r="V3518" s="9">
        <f t="shared" si="328"/>
        <v>41856.010069444441</v>
      </c>
      <c r="W3518" s="10">
        <f t="shared" si="329"/>
        <v>41890.125</v>
      </c>
    </row>
    <row r="3519" spans="1:23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>
        <f t="shared" si="324"/>
        <v>100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4000</v>
      </c>
      <c r="N3519">
        <v>13</v>
      </c>
      <c r="O3519">
        <f t="shared" si="325"/>
        <v>307.69230769230768</v>
      </c>
      <c r="P3519" t="b">
        <v>1</v>
      </c>
      <c r="Q3519" t="s">
        <v>8271</v>
      </c>
      <c r="R3519" t="str">
        <f t="shared" si="326"/>
        <v>theater</v>
      </c>
      <c r="S3519" t="str">
        <f t="shared" si="327"/>
        <v>plays</v>
      </c>
      <c r="T3519">
        <v>1404471600</v>
      </c>
      <c r="U3519">
        <v>1401910634</v>
      </c>
      <c r="V3519" s="9">
        <f t="shared" si="328"/>
        <v>41794.817523148151</v>
      </c>
      <c r="W3519" s="10">
        <f t="shared" si="329"/>
        <v>41824.458333333336</v>
      </c>
    </row>
    <row r="3520" spans="1:23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>
        <f t="shared" si="324"/>
        <v>110.04599999999999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1650.69</v>
      </c>
      <c r="N3520">
        <v>33</v>
      </c>
      <c r="O3520">
        <f t="shared" si="325"/>
        <v>50.020909090909093</v>
      </c>
      <c r="P3520" t="b">
        <v>1</v>
      </c>
      <c r="Q3520" t="s">
        <v>8271</v>
      </c>
      <c r="R3520" t="str">
        <f t="shared" si="326"/>
        <v>theater</v>
      </c>
      <c r="S3520" t="str">
        <f t="shared" si="327"/>
        <v>plays</v>
      </c>
      <c r="T3520">
        <v>1412259660</v>
      </c>
      <c r="U3520">
        <v>1410461299</v>
      </c>
      <c r="V3520" s="9">
        <f t="shared" si="328"/>
        <v>41893.783553240741</v>
      </c>
      <c r="W3520" s="10">
        <f t="shared" si="329"/>
        <v>41914.597916666666</v>
      </c>
    </row>
    <row r="3521" spans="1:23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>
        <f t="shared" si="324"/>
        <v>101.35000000000001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2027</v>
      </c>
      <c r="N3521">
        <v>28</v>
      </c>
      <c r="O3521">
        <f t="shared" si="325"/>
        <v>72.392857142857139</v>
      </c>
      <c r="P3521" t="b">
        <v>1</v>
      </c>
      <c r="Q3521" t="s">
        <v>8271</v>
      </c>
      <c r="R3521" t="str">
        <f t="shared" si="326"/>
        <v>theater</v>
      </c>
      <c r="S3521" t="str">
        <f t="shared" si="327"/>
        <v>plays</v>
      </c>
      <c r="T3521">
        <v>1425478950</v>
      </c>
      <c r="U3521">
        <v>1422886950</v>
      </c>
      <c r="V3521" s="9">
        <f t="shared" si="328"/>
        <v>42037.598958333328</v>
      </c>
      <c r="W3521" s="10">
        <f t="shared" si="329"/>
        <v>42067.598958333328</v>
      </c>
    </row>
    <row r="3522" spans="1:23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>
        <f t="shared" si="324"/>
        <v>100.75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2015</v>
      </c>
      <c r="N3522">
        <v>21</v>
      </c>
      <c r="O3522">
        <f t="shared" si="325"/>
        <v>95.952380952380949</v>
      </c>
      <c r="P3522" t="b">
        <v>1</v>
      </c>
      <c r="Q3522" t="s">
        <v>8271</v>
      </c>
      <c r="R3522" t="str">
        <f t="shared" si="326"/>
        <v>theater</v>
      </c>
      <c r="S3522" t="str">
        <f t="shared" si="327"/>
        <v>plays</v>
      </c>
      <c r="T3522">
        <v>1441547220</v>
      </c>
      <c r="U3522">
        <v>1439322412</v>
      </c>
      <c r="V3522" s="9">
        <f t="shared" si="328"/>
        <v>42227.824212962965</v>
      </c>
      <c r="W3522" s="10">
        <f t="shared" si="329"/>
        <v>42253.57430555555</v>
      </c>
    </row>
    <row r="3523" spans="1:23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>
        <f t="shared" ref="F3523:F3586" si="330">(E3523/D3523)*100</f>
        <v>169.42857142857144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593</v>
      </c>
      <c r="N3523">
        <v>13</v>
      </c>
      <c r="O3523">
        <f t="shared" ref="O3523:O3586" si="331">M3523/N3523</f>
        <v>45.615384615384613</v>
      </c>
      <c r="P3523" t="b">
        <v>1</v>
      </c>
      <c r="Q3523" t="s">
        <v>8271</v>
      </c>
      <c r="R3523" t="str">
        <f t="shared" ref="R3523:R3586" si="332">LEFT(Q3523,SEARCH("/",Q3523,1)-1)</f>
        <v>theater</v>
      </c>
      <c r="S3523" t="str">
        <f t="shared" ref="S3523:S3586" si="333">RIGHT(Q3523,LEN(Q3523)-FIND("/",Q3523))</f>
        <v>plays</v>
      </c>
      <c r="T3523">
        <v>1411980020</v>
      </c>
      <c r="U3523">
        <v>1409388020</v>
      </c>
      <c r="V3523" s="9">
        <f t="shared" ref="V3523:V3586" si="334">(((U3523/60)/60)/24)+DATE(1970,1,1)</f>
        <v>41881.361342592594</v>
      </c>
      <c r="W3523" s="10">
        <f t="shared" ref="W3523:W3586" si="335">(((T3523/60)/60)/24)+DATE(1970,1,1)</f>
        <v>41911.361342592594</v>
      </c>
    </row>
    <row r="3524" spans="1:23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>
        <f t="shared" si="330"/>
        <v>100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1395</v>
      </c>
      <c r="N3524">
        <v>34</v>
      </c>
      <c r="O3524">
        <f t="shared" si="331"/>
        <v>41.029411764705884</v>
      </c>
      <c r="P3524" t="b">
        <v>1</v>
      </c>
      <c r="Q3524" t="s">
        <v>8271</v>
      </c>
      <c r="R3524" t="str">
        <f t="shared" si="332"/>
        <v>theater</v>
      </c>
      <c r="S3524" t="str">
        <f t="shared" si="333"/>
        <v>plays</v>
      </c>
      <c r="T3524">
        <v>1442311560</v>
      </c>
      <c r="U3524">
        <v>1439924246</v>
      </c>
      <c r="V3524" s="9">
        <f t="shared" si="334"/>
        <v>42234.789884259255</v>
      </c>
      <c r="W3524" s="10">
        <f t="shared" si="335"/>
        <v>42262.420833333337</v>
      </c>
    </row>
    <row r="3525" spans="1:23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>
        <f t="shared" si="330"/>
        <v>113.65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4546</v>
      </c>
      <c r="N3525">
        <v>80</v>
      </c>
      <c r="O3525">
        <f t="shared" si="331"/>
        <v>56.825000000000003</v>
      </c>
      <c r="P3525" t="b">
        <v>1</v>
      </c>
      <c r="Q3525" t="s">
        <v>8271</v>
      </c>
      <c r="R3525" t="str">
        <f t="shared" si="332"/>
        <v>theater</v>
      </c>
      <c r="S3525" t="str">
        <f t="shared" si="333"/>
        <v>plays</v>
      </c>
      <c r="T3525">
        <v>1474844400</v>
      </c>
      <c r="U3525">
        <v>1469871148</v>
      </c>
      <c r="V3525" s="9">
        <f t="shared" si="334"/>
        <v>42581.397546296299</v>
      </c>
      <c r="W3525" s="10">
        <f t="shared" si="335"/>
        <v>42638.958333333328</v>
      </c>
    </row>
    <row r="3526" spans="1:23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>
        <f t="shared" si="330"/>
        <v>101.56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10156</v>
      </c>
      <c r="N3526">
        <v>74</v>
      </c>
      <c r="O3526">
        <f t="shared" si="331"/>
        <v>137.24324324324326</v>
      </c>
      <c r="P3526" t="b">
        <v>1</v>
      </c>
      <c r="Q3526" t="s">
        <v>8271</v>
      </c>
      <c r="R3526" t="str">
        <f t="shared" si="332"/>
        <v>theater</v>
      </c>
      <c r="S3526" t="str">
        <f t="shared" si="333"/>
        <v>plays</v>
      </c>
      <c r="T3526">
        <v>1410580800</v>
      </c>
      <c r="U3526">
        <v>1409336373</v>
      </c>
      <c r="V3526" s="9">
        <f t="shared" si="334"/>
        <v>41880.76357638889</v>
      </c>
      <c r="W3526" s="10">
        <f t="shared" si="335"/>
        <v>41895.166666666664</v>
      </c>
    </row>
    <row r="3527" spans="1:23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>
        <f t="shared" si="330"/>
        <v>106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530</v>
      </c>
      <c r="N3527">
        <v>7</v>
      </c>
      <c r="O3527">
        <f t="shared" si="331"/>
        <v>75.714285714285708</v>
      </c>
      <c r="P3527" t="b">
        <v>1</v>
      </c>
      <c r="Q3527" t="s">
        <v>8271</v>
      </c>
      <c r="R3527" t="str">
        <f t="shared" si="332"/>
        <v>theater</v>
      </c>
      <c r="S3527" t="str">
        <f t="shared" si="333"/>
        <v>plays</v>
      </c>
      <c r="T3527">
        <v>1439136000</v>
      </c>
      <c r="U3527">
        <v>1438188106</v>
      </c>
      <c r="V3527" s="9">
        <f t="shared" si="334"/>
        <v>42214.6956712963</v>
      </c>
      <c r="W3527" s="10">
        <f t="shared" si="335"/>
        <v>42225.666666666672</v>
      </c>
    </row>
    <row r="3528" spans="1:23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>
        <f t="shared" si="330"/>
        <v>102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3366</v>
      </c>
      <c r="N3528">
        <v>34</v>
      </c>
      <c r="O3528">
        <f t="shared" si="331"/>
        <v>99</v>
      </c>
      <c r="P3528" t="b">
        <v>1</v>
      </c>
      <c r="Q3528" t="s">
        <v>8271</v>
      </c>
      <c r="R3528" t="str">
        <f t="shared" si="332"/>
        <v>theater</v>
      </c>
      <c r="S3528" t="str">
        <f t="shared" si="333"/>
        <v>plays</v>
      </c>
      <c r="T3528">
        <v>1461823140</v>
      </c>
      <c r="U3528">
        <v>1459411371</v>
      </c>
      <c r="V3528" s="9">
        <f t="shared" si="334"/>
        <v>42460.335312499999</v>
      </c>
      <c r="W3528" s="10">
        <f t="shared" si="335"/>
        <v>42488.249305555553</v>
      </c>
    </row>
    <row r="3529" spans="1:23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>
        <f t="shared" si="330"/>
        <v>116.91666666666667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7015</v>
      </c>
      <c r="N3529">
        <v>86</v>
      </c>
      <c r="O3529">
        <f t="shared" si="331"/>
        <v>81.569767441860463</v>
      </c>
      <c r="P3529" t="b">
        <v>1</v>
      </c>
      <c r="Q3529" t="s">
        <v>8271</v>
      </c>
      <c r="R3529" t="str">
        <f t="shared" si="332"/>
        <v>theater</v>
      </c>
      <c r="S3529" t="str">
        <f t="shared" si="333"/>
        <v>plays</v>
      </c>
      <c r="T3529">
        <v>1436587140</v>
      </c>
      <c r="U3529">
        <v>1434069205</v>
      </c>
      <c r="V3529" s="9">
        <f t="shared" si="334"/>
        <v>42167.023206018523</v>
      </c>
      <c r="W3529" s="10">
        <f t="shared" si="335"/>
        <v>42196.165972222225</v>
      </c>
    </row>
    <row r="3530" spans="1:23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>
        <f t="shared" si="330"/>
        <v>101.15151515151514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1669</v>
      </c>
      <c r="N3530">
        <v>37</v>
      </c>
      <c r="O3530">
        <f t="shared" si="331"/>
        <v>45.108108108108105</v>
      </c>
      <c r="P3530" t="b">
        <v>1</v>
      </c>
      <c r="Q3530" t="s">
        <v>8271</v>
      </c>
      <c r="R3530" t="str">
        <f t="shared" si="332"/>
        <v>theater</v>
      </c>
      <c r="S3530" t="str">
        <f t="shared" si="333"/>
        <v>plays</v>
      </c>
      <c r="T3530">
        <v>1484740918</v>
      </c>
      <c r="U3530">
        <v>1483012918</v>
      </c>
      <c r="V3530" s="9">
        <f t="shared" si="334"/>
        <v>42733.50136574074</v>
      </c>
      <c r="W3530" s="10">
        <f t="shared" si="335"/>
        <v>42753.50136574074</v>
      </c>
    </row>
    <row r="3531" spans="1:23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>
        <f t="shared" si="330"/>
        <v>132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660</v>
      </c>
      <c r="N3531">
        <v>18</v>
      </c>
      <c r="O3531">
        <f t="shared" si="331"/>
        <v>36.666666666666664</v>
      </c>
      <c r="P3531" t="b">
        <v>1</v>
      </c>
      <c r="Q3531" t="s">
        <v>8271</v>
      </c>
      <c r="R3531" t="str">
        <f t="shared" si="332"/>
        <v>theater</v>
      </c>
      <c r="S3531" t="str">
        <f t="shared" si="333"/>
        <v>plays</v>
      </c>
      <c r="T3531">
        <v>1436749200</v>
      </c>
      <c r="U3531">
        <v>1434997018</v>
      </c>
      <c r="V3531" s="9">
        <f t="shared" si="334"/>
        <v>42177.761782407411</v>
      </c>
      <c r="W3531" s="10">
        <f t="shared" si="335"/>
        <v>42198.041666666672</v>
      </c>
    </row>
    <row r="3532" spans="1:23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>
        <f t="shared" si="330"/>
        <v>100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2750</v>
      </c>
      <c r="N3532">
        <v>22</v>
      </c>
      <c r="O3532">
        <f t="shared" si="331"/>
        <v>125</v>
      </c>
      <c r="P3532" t="b">
        <v>1</v>
      </c>
      <c r="Q3532" t="s">
        <v>8271</v>
      </c>
      <c r="R3532" t="str">
        <f t="shared" si="332"/>
        <v>theater</v>
      </c>
      <c r="S3532" t="str">
        <f t="shared" si="333"/>
        <v>plays</v>
      </c>
      <c r="T3532">
        <v>1460318400</v>
      </c>
      <c r="U3532">
        <v>1457881057</v>
      </c>
      <c r="V3532" s="9">
        <f t="shared" si="334"/>
        <v>42442.623344907406</v>
      </c>
      <c r="W3532" s="10">
        <f t="shared" si="335"/>
        <v>42470.833333333328</v>
      </c>
    </row>
    <row r="3533" spans="1:23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>
        <f t="shared" si="330"/>
        <v>128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1280</v>
      </c>
      <c r="N3533">
        <v>26</v>
      </c>
      <c r="O3533">
        <f t="shared" si="331"/>
        <v>49.230769230769234</v>
      </c>
      <c r="P3533" t="b">
        <v>1</v>
      </c>
      <c r="Q3533" t="s">
        <v>8271</v>
      </c>
      <c r="R3533" t="str">
        <f t="shared" si="332"/>
        <v>theater</v>
      </c>
      <c r="S3533" t="str">
        <f t="shared" si="333"/>
        <v>plays</v>
      </c>
      <c r="T3533">
        <v>1467301334</v>
      </c>
      <c r="U3533">
        <v>1464709334</v>
      </c>
      <c r="V3533" s="9">
        <f t="shared" si="334"/>
        <v>42521.654328703706</v>
      </c>
      <c r="W3533" s="10">
        <f t="shared" si="335"/>
        <v>42551.654328703706</v>
      </c>
    </row>
    <row r="3534" spans="1:23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>
        <f t="shared" si="330"/>
        <v>118.95833333333334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1142</v>
      </c>
      <c r="N3534">
        <v>27</v>
      </c>
      <c r="O3534">
        <f t="shared" si="331"/>
        <v>42.296296296296298</v>
      </c>
      <c r="P3534" t="b">
        <v>1</v>
      </c>
      <c r="Q3534" t="s">
        <v>8271</v>
      </c>
      <c r="R3534" t="str">
        <f t="shared" si="332"/>
        <v>theater</v>
      </c>
      <c r="S3534" t="str">
        <f t="shared" si="333"/>
        <v>plays</v>
      </c>
      <c r="T3534">
        <v>1411012740</v>
      </c>
      <c r="U3534">
        <v>1409667827</v>
      </c>
      <c r="V3534" s="9">
        <f t="shared" si="334"/>
        <v>41884.599849537037</v>
      </c>
      <c r="W3534" s="10">
        <f t="shared" si="335"/>
        <v>41900.165972222225</v>
      </c>
    </row>
    <row r="3535" spans="1:23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>
        <f t="shared" si="330"/>
        <v>126.2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631</v>
      </c>
      <c r="N3535">
        <v>8</v>
      </c>
      <c r="O3535">
        <f t="shared" si="331"/>
        <v>78.875</v>
      </c>
      <c r="P3535" t="b">
        <v>1</v>
      </c>
      <c r="Q3535" t="s">
        <v>8271</v>
      </c>
      <c r="R3535" t="str">
        <f t="shared" si="332"/>
        <v>theater</v>
      </c>
      <c r="S3535" t="str">
        <f t="shared" si="333"/>
        <v>plays</v>
      </c>
      <c r="T3535">
        <v>1447269367</v>
      </c>
      <c r="U3535">
        <v>1444673767</v>
      </c>
      <c r="V3535" s="9">
        <f t="shared" si="334"/>
        <v>42289.761192129634</v>
      </c>
      <c r="W3535" s="10">
        <f t="shared" si="335"/>
        <v>42319.802858796291</v>
      </c>
    </row>
    <row r="3536" spans="1:23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>
        <f t="shared" si="330"/>
        <v>156.20000000000002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7810</v>
      </c>
      <c r="N3536">
        <v>204</v>
      </c>
      <c r="O3536">
        <f t="shared" si="331"/>
        <v>38.284313725490193</v>
      </c>
      <c r="P3536" t="b">
        <v>1</v>
      </c>
      <c r="Q3536" t="s">
        <v>8271</v>
      </c>
      <c r="R3536" t="str">
        <f t="shared" si="332"/>
        <v>theater</v>
      </c>
      <c r="S3536" t="str">
        <f t="shared" si="333"/>
        <v>plays</v>
      </c>
      <c r="T3536">
        <v>1443711623</v>
      </c>
      <c r="U3536">
        <v>1440687623</v>
      </c>
      <c r="V3536" s="9">
        <f t="shared" si="334"/>
        <v>42243.6252662037</v>
      </c>
      <c r="W3536" s="10">
        <f t="shared" si="335"/>
        <v>42278.6252662037</v>
      </c>
    </row>
    <row r="3537" spans="1:23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>
        <f t="shared" si="330"/>
        <v>103.15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2063</v>
      </c>
      <c r="N3537">
        <v>46</v>
      </c>
      <c r="O3537">
        <f t="shared" si="331"/>
        <v>44.847826086956523</v>
      </c>
      <c r="P3537" t="b">
        <v>1</v>
      </c>
      <c r="Q3537" t="s">
        <v>8271</v>
      </c>
      <c r="R3537" t="str">
        <f t="shared" si="332"/>
        <v>theater</v>
      </c>
      <c r="S3537" t="str">
        <f t="shared" si="333"/>
        <v>plays</v>
      </c>
      <c r="T3537">
        <v>1443808800</v>
      </c>
      <c r="U3537">
        <v>1441120910</v>
      </c>
      <c r="V3537" s="9">
        <f t="shared" si="334"/>
        <v>42248.640162037031</v>
      </c>
      <c r="W3537" s="10">
        <f t="shared" si="335"/>
        <v>42279.75</v>
      </c>
    </row>
    <row r="3538" spans="1:23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>
        <f t="shared" si="330"/>
        <v>153.33333333333334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230</v>
      </c>
      <c r="N3538">
        <v>17</v>
      </c>
      <c r="O3538">
        <f t="shared" si="331"/>
        <v>13.529411764705882</v>
      </c>
      <c r="P3538" t="b">
        <v>1</v>
      </c>
      <c r="Q3538" t="s">
        <v>8271</v>
      </c>
      <c r="R3538" t="str">
        <f t="shared" si="332"/>
        <v>theater</v>
      </c>
      <c r="S3538" t="str">
        <f t="shared" si="333"/>
        <v>plays</v>
      </c>
      <c r="T3538">
        <v>1450612740</v>
      </c>
      <c r="U3538">
        <v>1448040425</v>
      </c>
      <c r="V3538" s="9">
        <f t="shared" si="334"/>
        <v>42328.727141203708</v>
      </c>
      <c r="W3538" s="10">
        <f t="shared" si="335"/>
        <v>42358.499305555553</v>
      </c>
    </row>
    <row r="3539" spans="1:23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>
        <f t="shared" si="330"/>
        <v>180.44444444444446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1218</v>
      </c>
      <c r="N3539">
        <v>28</v>
      </c>
      <c r="O3539">
        <f t="shared" si="331"/>
        <v>43.5</v>
      </c>
      <c r="P3539" t="b">
        <v>1</v>
      </c>
      <c r="Q3539" t="s">
        <v>8271</v>
      </c>
      <c r="R3539" t="str">
        <f t="shared" si="332"/>
        <v>theater</v>
      </c>
      <c r="S3539" t="str">
        <f t="shared" si="333"/>
        <v>plays</v>
      </c>
      <c r="T3539">
        <v>1416211140</v>
      </c>
      <c r="U3539">
        <v>1413016216</v>
      </c>
      <c r="V3539" s="9">
        <f t="shared" si="334"/>
        <v>41923.354351851849</v>
      </c>
      <c r="W3539" s="10">
        <f t="shared" si="335"/>
        <v>41960.332638888889</v>
      </c>
    </row>
    <row r="3540" spans="1:23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>
        <f t="shared" si="330"/>
        <v>128.44999999999999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2569</v>
      </c>
      <c r="N3540">
        <v>83</v>
      </c>
      <c r="O3540">
        <f t="shared" si="331"/>
        <v>30.951807228915662</v>
      </c>
      <c r="P3540" t="b">
        <v>1</v>
      </c>
      <c r="Q3540" t="s">
        <v>8271</v>
      </c>
      <c r="R3540" t="str">
        <f t="shared" si="332"/>
        <v>theater</v>
      </c>
      <c r="S3540" t="str">
        <f t="shared" si="333"/>
        <v>plays</v>
      </c>
      <c r="T3540">
        <v>1471428340</v>
      </c>
      <c r="U3540">
        <v>1469009140</v>
      </c>
      <c r="V3540" s="9">
        <f t="shared" si="334"/>
        <v>42571.420601851853</v>
      </c>
      <c r="W3540" s="10">
        <f t="shared" si="335"/>
        <v>42599.420601851853</v>
      </c>
    </row>
    <row r="3541" spans="1:23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>
        <f t="shared" si="330"/>
        <v>119.66666666666667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718</v>
      </c>
      <c r="N3541">
        <v>13</v>
      </c>
      <c r="O3541">
        <f t="shared" si="331"/>
        <v>55.230769230769234</v>
      </c>
      <c r="P3541" t="b">
        <v>1</v>
      </c>
      <c r="Q3541" t="s">
        <v>8271</v>
      </c>
      <c r="R3541" t="str">
        <f t="shared" si="332"/>
        <v>theater</v>
      </c>
      <c r="S3541" t="str">
        <f t="shared" si="333"/>
        <v>plays</v>
      </c>
      <c r="T3541">
        <v>1473358122</v>
      </c>
      <c r="U3541">
        <v>1471543722</v>
      </c>
      <c r="V3541" s="9">
        <f t="shared" si="334"/>
        <v>42600.756041666667</v>
      </c>
      <c r="W3541" s="10">
        <f t="shared" si="335"/>
        <v>42621.756041666667</v>
      </c>
    </row>
    <row r="3542" spans="1:23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>
        <f t="shared" si="330"/>
        <v>123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369</v>
      </c>
      <c r="N3542">
        <v>8</v>
      </c>
      <c r="O3542">
        <f t="shared" si="331"/>
        <v>46.125</v>
      </c>
      <c r="P3542" t="b">
        <v>1</v>
      </c>
      <c r="Q3542" t="s">
        <v>8271</v>
      </c>
      <c r="R3542" t="str">
        <f t="shared" si="332"/>
        <v>theater</v>
      </c>
      <c r="S3542" t="str">
        <f t="shared" si="333"/>
        <v>plays</v>
      </c>
      <c r="T3542">
        <v>1466899491</v>
      </c>
      <c r="U3542">
        <v>1464307491</v>
      </c>
      <c r="V3542" s="9">
        <f t="shared" si="334"/>
        <v>42517.003368055557</v>
      </c>
      <c r="W3542" s="10">
        <f t="shared" si="335"/>
        <v>42547.003368055557</v>
      </c>
    </row>
    <row r="3543" spans="1:23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>
        <f t="shared" si="330"/>
        <v>105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1260</v>
      </c>
      <c r="N3543">
        <v>32</v>
      </c>
      <c r="O3543">
        <f t="shared" si="331"/>
        <v>39.375</v>
      </c>
      <c r="P3543" t="b">
        <v>1</v>
      </c>
      <c r="Q3543" t="s">
        <v>8271</v>
      </c>
      <c r="R3543" t="str">
        <f t="shared" si="332"/>
        <v>theater</v>
      </c>
      <c r="S3543" t="str">
        <f t="shared" si="333"/>
        <v>plays</v>
      </c>
      <c r="T3543">
        <v>1441042275</v>
      </c>
      <c r="U3543">
        <v>1438882275</v>
      </c>
      <c r="V3543" s="9">
        <f t="shared" si="334"/>
        <v>42222.730034722219</v>
      </c>
      <c r="W3543" s="10">
        <f t="shared" si="335"/>
        <v>42247.730034722219</v>
      </c>
    </row>
    <row r="3544" spans="1:23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>
        <f t="shared" si="330"/>
        <v>102.23636363636363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5623</v>
      </c>
      <c r="N3544">
        <v>85</v>
      </c>
      <c r="O3544">
        <f t="shared" si="331"/>
        <v>66.152941176470591</v>
      </c>
      <c r="P3544" t="b">
        <v>1</v>
      </c>
      <c r="Q3544" t="s">
        <v>8271</v>
      </c>
      <c r="R3544" t="str">
        <f t="shared" si="332"/>
        <v>theater</v>
      </c>
      <c r="S3544" t="str">
        <f t="shared" si="333"/>
        <v>plays</v>
      </c>
      <c r="T3544">
        <v>1410099822</v>
      </c>
      <c r="U3544">
        <v>1404915822</v>
      </c>
      <c r="V3544" s="9">
        <f t="shared" si="334"/>
        <v>41829.599791666667</v>
      </c>
      <c r="W3544" s="10">
        <f t="shared" si="335"/>
        <v>41889.599791666667</v>
      </c>
    </row>
    <row r="3545" spans="1:23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>
        <f t="shared" si="330"/>
        <v>104.66666666666666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1570</v>
      </c>
      <c r="N3545">
        <v>29</v>
      </c>
      <c r="O3545">
        <f t="shared" si="331"/>
        <v>54.137931034482762</v>
      </c>
      <c r="P3545" t="b">
        <v>1</v>
      </c>
      <c r="Q3545" t="s">
        <v>8271</v>
      </c>
      <c r="R3545" t="str">
        <f t="shared" si="332"/>
        <v>theater</v>
      </c>
      <c r="S3545" t="str">
        <f t="shared" si="333"/>
        <v>plays</v>
      </c>
      <c r="T3545">
        <v>1435255659</v>
      </c>
      <c r="U3545">
        <v>1432663659</v>
      </c>
      <c r="V3545" s="9">
        <f t="shared" si="334"/>
        <v>42150.755312499998</v>
      </c>
      <c r="W3545" s="10">
        <f t="shared" si="335"/>
        <v>42180.755312499998</v>
      </c>
    </row>
    <row r="3546" spans="1:23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>
        <f t="shared" si="330"/>
        <v>100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2500</v>
      </c>
      <c r="N3546">
        <v>24</v>
      </c>
      <c r="O3546">
        <f t="shared" si="331"/>
        <v>104.16666666666667</v>
      </c>
      <c r="P3546" t="b">
        <v>1</v>
      </c>
      <c r="Q3546" t="s">
        <v>8271</v>
      </c>
      <c r="R3546" t="str">
        <f t="shared" si="332"/>
        <v>theater</v>
      </c>
      <c r="S3546" t="str">
        <f t="shared" si="333"/>
        <v>plays</v>
      </c>
      <c r="T3546">
        <v>1425758257</v>
      </c>
      <c r="U3546">
        <v>1423166257</v>
      </c>
      <c r="V3546" s="9">
        <f t="shared" si="334"/>
        <v>42040.831678240742</v>
      </c>
      <c r="W3546" s="10">
        <f t="shared" si="335"/>
        <v>42070.831678240742</v>
      </c>
    </row>
    <row r="3547" spans="1:23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>
        <f t="shared" si="330"/>
        <v>100.4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251</v>
      </c>
      <c r="N3547">
        <v>8</v>
      </c>
      <c r="O3547">
        <f t="shared" si="331"/>
        <v>31.375</v>
      </c>
      <c r="P3547" t="b">
        <v>1</v>
      </c>
      <c r="Q3547" t="s">
        <v>8271</v>
      </c>
      <c r="R3547" t="str">
        <f t="shared" si="332"/>
        <v>theater</v>
      </c>
      <c r="S3547" t="str">
        <f t="shared" si="333"/>
        <v>plays</v>
      </c>
      <c r="T3547">
        <v>1428780159</v>
      </c>
      <c r="U3547">
        <v>1426188159</v>
      </c>
      <c r="V3547" s="9">
        <f t="shared" si="334"/>
        <v>42075.807395833333</v>
      </c>
      <c r="W3547" s="10">
        <f t="shared" si="335"/>
        <v>42105.807395833333</v>
      </c>
    </row>
    <row r="3548" spans="1:23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>
        <f t="shared" si="330"/>
        <v>102.27272727272727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1125</v>
      </c>
      <c r="N3548">
        <v>19</v>
      </c>
      <c r="O3548">
        <f t="shared" si="331"/>
        <v>59.210526315789473</v>
      </c>
      <c r="P3548" t="b">
        <v>1</v>
      </c>
      <c r="Q3548" t="s">
        <v>8271</v>
      </c>
      <c r="R3548" t="str">
        <f t="shared" si="332"/>
        <v>theater</v>
      </c>
      <c r="S3548" t="str">
        <f t="shared" si="333"/>
        <v>plays</v>
      </c>
      <c r="T3548">
        <v>1427860740</v>
      </c>
      <c r="U3548">
        <v>1426002684</v>
      </c>
      <c r="V3548" s="9">
        <f t="shared" si="334"/>
        <v>42073.660694444443</v>
      </c>
      <c r="W3548" s="10">
        <f t="shared" si="335"/>
        <v>42095.165972222225</v>
      </c>
    </row>
    <row r="3549" spans="1:23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>
        <f t="shared" si="330"/>
        <v>114.40928571428573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40043.25</v>
      </c>
      <c r="N3549">
        <v>336</v>
      </c>
      <c r="O3549">
        <f t="shared" si="331"/>
        <v>119.17633928571429</v>
      </c>
      <c r="P3549" t="b">
        <v>1</v>
      </c>
      <c r="Q3549" t="s">
        <v>8271</v>
      </c>
      <c r="R3549" t="str">
        <f t="shared" si="332"/>
        <v>theater</v>
      </c>
      <c r="S3549" t="str">
        <f t="shared" si="333"/>
        <v>plays</v>
      </c>
      <c r="T3549">
        <v>1463198340</v>
      </c>
      <c r="U3549">
        <v>1461117201</v>
      </c>
      <c r="V3549" s="9">
        <f t="shared" si="334"/>
        <v>42480.078715277778</v>
      </c>
      <c r="W3549" s="10">
        <f t="shared" si="335"/>
        <v>42504.165972222225</v>
      </c>
    </row>
    <row r="3550" spans="1:23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>
        <f t="shared" si="330"/>
        <v>101.9047619047619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2140</v>
      </c>
      <c r="N3550">
        <v>13</v>
      </c>
      <c r="O3550">
        <f t="shared" si="331"/>
        <v>164.61538461538461</v>
      </c>
      <c r="P3550" t="b">
        <v>1</v>
      </c>
      <c r="Q3550" t="s">
        <v>8271</v>
      </c>
      <c r="R3550" t="str">
        <f t="shared" si="332"/>
        <v>theater</v>
      </c>
      <c r="S3550" t="str">
        <f t="shared" si="333"/>
        <v>plays</v>
      </c>
      <c r="T3550">
        <v>1457139600</v>
      </c>
      <c r="U3550">
        <v>1455230214</v>
      </c>
      <c r="V3550" s="9">
        <f t="shared" si="334"/>
        <v>42411.942291666666</v>
      </c>
      <c r="W3550" s="10">
        <f t="shared" si="335"/>
        <v>42434.041666666672</v>
      </c>
    </row>
    <row r="3551" spans="1:23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>
        <f t="shared" si="330"/>
        <v>102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1020</v>
      </c>
      <c r="N3551">
        <v>42</v>
      </c>
      <c r="O3551">
        <f t="shared" si="331"/>
        <v>24.285714285714285</v>
      </c>
      <c r="P3551" t="b">
        <v>1</v>
      </c>
      <c r="Q3551" t="s">
        <v>8271</v>
      </c>
      <c r="R3551" t="str">
        <f t="shared" si="332"/>
        <v>theater</v>
      </c>
      <c r="S3551" t="str">
        <f t="shared" si="333"/>
        <v>plays</v>
      </c>
      <c r="T3551">
        <v>1441358873</v>
      </c>
      <c r="U3551">
        <v>1438939673</v>
      </c>
      <c r="V3551" s="9">
        <f t="shared" si="334"/>
        <v>42223.394363425927</v>
      </c>
      <c r="W3551" s="10">
        <f t="shared" si="335"/>
        <v>42251.394363425927</v>
      </c>
    </row>
    <row r="3552" spans="1:23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>
        <f t="shared" si="330"/>
        <v>104.80000000000001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2620</v>
      </c>
      <c r="N3552">
        <v>64</v>
      </c>
      <c r="O3552">
        <f t="shared" si="331"/>
        <v>40.9375</v>
      </c>
      <c r="P3552" t="b">
        <v>1</v>
      </c>
      <c r="Q3552" t="s">
        <v>8271</v>
      </c>
      <c r="R3552" t="str">
        <f t="shared" si="332"/>
        <v>theater</v>
      </c>
      <c r="S3552" t="str">
        <f t="shared" si="333"/>
        <v>plays</v>
      </c>
      <c r="T3552">
        <v>1462224398</v>
      </c>
      <c r="U3552">
        <v>1459632398</v>
      </c>
      <c r="V3552" s="9">
        <f t="shared" si="334"/>
        <v>42462.893495370372</v>
      </c>
      <c r="W3552" s="10">
        <f t="shared" si="335"/>
        <v>42492.893495370372</v>
      </c>
    </row>
    <row r="3553" spans="1:23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>
        <f t="shared" si="330"/>
        <v>101.83333333333333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1527.5</v>
      </c>
      <c r="N3553">
        <v>25</v>
      </c>
      <c r="O3553">
        <f t="shared" si="331"/>
        <v>61.1</v>
      </c>
      <c r="P3553" t="b">
        <v>1</v>
      </c>
      <c r="Q3553" t="s">
        <v>8271</v>
      </c>
      <c r="R3553" t="str">
        <f t="shared" si="332"/>
        <v>theater</v>
      </c>
      <c r="S3553" t="str">
        <f t="shared" si="333"/>
        <v>plays</v>
      </c>
      <c r="T3553">
        <v>1400796420</v>
      </c>
      <c r="U3553">
        <v>1398342170</v>
      </c>
      <c r="V3553" s="9">
        <f t="shared" si="334"/>
        <v>41753.515856481477</v>
      </c>
      <c r="W3553" s="10">
        <f t="shared" si="335"/>
        <v>41781.921527777777</v>
      </c>
    </row>
    <row r="3554" spans="1:23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>
        <f t="shared" si="330"/>
        <v>100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773</v>
      </c>
      <c r="N3554">
        <v>20</v>
      </c>
      <c r="O3554">
        <f t="shared" si="331"/>
        <v>38.65</v>
      </c>
      <c r="P3554" t="b">
        <v>1</v>
      </c>
      <c r="Q3554" t="s">
        <v>8271</v>
      </c>
      <c r="R3554" t="str">
        <f t="shared" si="332"/>
        <v>theater</v>
      </c>
      <c r="S3554" t="str">
        <f t="shared" si="333"/>
        <v>plays</v>
      </c>
      <c r="T3554">
        <v>1403964324</v>
      </c>
      <c r="U3554">
        <v>1401372324</v>
      </c>
      <c r="V3554" s="9">
        <f t="shared" si="334"/>
        <v>41788.587083333332</v>
      </c>
      <c r="W3554" s="10">
        <f t="shared" si="335"/>
        <v>41818.587083333332</v>
      </c>
    </row>
    <row r="3555" spans="1:23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>
        <f t="shared" si="330"/>
        <v>106.27272727272728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5845</v>
      </c>
      <c r="N3555">
        <v>104</v>
      </c>
      <c r="O3555">
        <f t="shared" si="331"/>
        <v>56.20192307692308</v>
      </c>
      <c r="P3555" t="b">
        <v>1</v>
      </c>
      <c r="Q3555" t="s">
        <v>8271</v>
      </c>
      <c r="R3555" t="str">
        <f t="shared" si="332"/>
        <v>theater</v>
      </c>
      <c r="S3555" t="str">
        <f t="shared" si="333"/>
        <v>plays</v>
      </c>
      <c r="T3555">
        <v>1439337600</v>
      </c>
      <c r="U3555">
        <v>1436575280</v>
      </c>
      <c r="V3555" s="9">
        <f t="shared" si="334"/>
        <v>42196.028703703705</v>
      </c>
      <c r="W3555" s="10">
        <f t="shared" si="335"/>
        <v>42228</v>
      </c>
    </row>
    <row r="3556" spans="1:23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>
        <f t="shared" si="330"/>
        <v>113.42219999999999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5671.11</v>
      </c>
      <c r="N3556">
        <v>53</v>
      </c>
      <c r="O3556">
        <f t="shared" si="331"/>
        <v>107.00207547169811</v>
      </c>
      <c r="P3556" t="b">
        <v>1</v>
      </c>
      <c r="Q3556" t="s">
        <v>8271</v>
      </c>
      <c r="R3556" t="str">
        <f t="shared" si="332"/>
        <v>theater</v>
      </c>
      <c r="S3556" t="str">
        <f t="shared" si="333"/>
        <v>plays</v>
      </c>
      <c r="T3556">
        <v>1423674000</v>
      </c>
      <c r="U3556">
        <v>1421025159</v>
      </c>
      <c r="V3556" s="9">
        <f t="shared" si="334"/>
        <v>42016.050451388888</v>
      </c>
      <c r="W3556" s="10">
        <f t="shared" si="335"/>
        <v>42046.708333333328</v>
      </c>
    </row>
    <row r="3557" spans="1:23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>
        <f t="shared" si="330"/>
        <v>100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2400</v>
      </c>
      <c r="N3557">
        <v>14</v>
      </c>
      <c r="O3557">
        <f t="shared" si="331"/>
        <v>171.42857142857142</v>
      </c>
      <c r="P3557" t="b">
        <v>1</v>
      </c>
      <c r="Q3557" t="s">
        <v>8271</v>
      </c>
      <c r="R3557" t="str">
        <f t="shared" si="332"/>
        <v>theater</v>
      </c>
      <c r="S3557" t="str">
        <f t="shared" si="333"/>
        <v>plays</v>
      </c>
      <c r="T3557">
        <v>1479382594</v>
      </c>
      <c r="U3557">
        <v>1476786994</v>
      </c>
      <c r="V3557" s="9">
        <f t="shared" si="334"/>
        <v>42661.442060185189</v>
      </c>
      <c r="W3557" s="10">
        <f t="shared" si="335"/>
        <v>42691.483726851846</v>
      </c>
    </row>
    <row r="3558" spans="1:23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>
        <f t="shared" si="330"/>
        <v>100.45454545454547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2210</v>
      </c>
      <c r="N3558">
        <v>20</v>
      </c>
      <c r="O3558">
        <f t="shared" si="331"/>
        <v>110.5</v>
      </c>
      <c r="P3558" t="b">
        <v>1</v>
      </c>
      <c r="Q3558" t="s">
        <v>8271</v>
      </c>
      <c r="R3558" t="str">
        <f t="shared" si="332"/>
        <v>theater</v>
      </c>
      <c r="S3558" t="str">
        <f t="shared" si="333"/>
        <v>plays</v>
      </c>
      <c r="T3558">
        <v>1408289724</v>
      </c>
      <c r="U3558">
        <v>1403105724</v>
      </c>
      <c r="V3558" s="9">
        <f t="shared" si="334"/>
        <v>41808.649583333332</v>
      </c>
      <c r="W3558" s="10">
        <f t="shared" si="335"/>
        <v>41868.649583333332</v>
      </c>
    </row>
    <row r="3559" spans="1:23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>
        <f t="shared" si="330"/>
        <v>100.03599999999999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100036</v>
      </c>
      <c r="N3559">
        <v>558</v>
      </c>
      <c r="O3559">
        <f t="shared" si="331"/>
        <v>179.27598566308242</v>
      </c>
      <c r="P3559" t="b">
        <v>1</v>
      </c>
      <c r="Q3559" t="s">
        <v>8271</v>
      </c>
      <c r="R3559" t="str">
        <f t="shared" si="332"/>
        <v>theater</v>
      </c>
      <c r="S3559" t="str">
        <f t="shared" si="333"/>
        <v>plays</v>
      </c>
      <c r="T3559">
        <v>1399271911</v>
      </c>
      <c r="U3559">
        <v>1396334311</v>
      </c>
      <c r="V3559" s="9">
        <f t="shared" si="334"/>
        <v>41730.276747685188</v>
      </c>
      <c r="W3559" s="10">
        <f t="shared" si="335"/>
        <v>41764.276747685188</v>
      </c>
    </row>
    <row r="3560" spans="1:23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>
        <f t="shared" si="330"/>
        <v>144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504</v>
      </c>
      <c r="N3560">
        <v>22</v>
      </c>
      <c r="O3560">
        <f t="shared" si="331"/>
        <v>22.90909090909091</v>
      </c>
      <c r="P3560" t="b">
        <v>1</v>
      </c>
      <c r="Q3560" t="s">
        <v>8271</v>
      </c>
      <c r="R3560" t="str">
        <f t="shared" si="332"/>
        <v>theater</v>
      </c>
      <c r="S3560" t="str">
        <f t="shared" si="333"/>
        <v>plays</v>
      </c>
      <c r="T3560">
        <v>1435352400</v>
      </c>
      <c r="U3560">
        <v>1431718575</v>
      </c>
      <c r="V3560" s="9">
        <f t="shared" si="334"/>
        <v>42139.816840277781</v>
      </c>
      <c r="W3560" s="10">
        <f t="shared" si="335"/>
        <v>42181.875</v>
      </c>
    </row>
    <row r="3561" spans="1:23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>
        <f t="shared" si="330"/>
        <v>103.49999999999999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1035</v>
      </c>
      <c r="N3561">
        <v>24</v>
      </c>
      <c r="O3561">
        <f t="shared" si="331"/>
        <v>43.125</v>
      </c>
      <c r="P3561" t="b">
        <v>1</v>
      </c>
      <c r="Q3561" t="s">
        <v>8271</v>
      </c>
      <c r="R3561" t="str">
        <f t="shared" si="332"/>
        <v>theater</v>
      </c>
      <c r="S3561" t="str">
        <f t="shared" si="333"/>
        <v>plays</v>
      </c>
      <c r="T3561">
        <v>1438333080</v>
      </c>
      <c r="U3561">
        <v>1436408308</v>
      </c>
      <c r="V3561" s="9">
        <f t="shared" si="334"/>
        <v>42194.096157407403</v>
      </c>
      <c r="W3561" s="10">
        <f t="shared" si="335"/>
        <v>42216.373611111107</v>
      </c>
    </row>
    <row r="3562" spans="1:23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>
        <f t="shared" si="330"/>
        <v>108.43750000000001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3470</v>
      </c>
      <c r="N3562">
        <v>74</v>
      </c>
      <c r="O3562">
        <f t="shared" si="331"/>
        <v>46.891891891891895</v>
      </c>
      <c r="P3562" t="b">
        <v>1</v>
      </c>
      <c r="Q3562" t="s">
        <v>8271</v>
      </c>
      <c r="R3562" t="str">
        <f t="shared" si="332"/>
        <v>theater</v>
      </c>
      <c r="S3562" t="str">
        <f t="shared" si="333"/>
        <v>plays</v>
      </c>
      <c r="T3562">
        <v>1432694700</v>
      </c>
      <c r="U3562">
        <v>1429651266</v>
      </c>
      <c r="V3562" s="9">
        <f t="shared" si="334"/>
        <v>42115.889652777783</v>
      </c>
      <c r="W3562" s="10">
        <f t="shared" si="335"/>
        <v>42151.114583333328</v>
      </c>
    </row>
    <row r="3563" spans="1:23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>
        <f t="shared" si="330"/>
        <v>102.4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2560</v>
      </c>
      <c r="N3563">
        <v>54</v>
      </c>
      <c r="O3563">
        <f t="shared" si="331"/>
        <v>47.407407407407405</v>
      </c>
      <c r="P3563" t="b">
        <v>1</v>
      </c>
      <c r="Q3563" t="s">
        <v>8271</v>
      </c>
      <c r="R3563" t="str">
        <f t="shared" si="332"/>
        <v>theater</v>
      </c>
      <c r="S3563" t="str">
        <f t="shared" si="333"/>
        <v>plays</v>
      </c>
      <c r="T3563">
        <v>1438799760</v>
      </c>
      <c r="U3563">
        <v>1437236378</v>
      </c>
      <c r="V3563" s="9">
        <f t="shared" si="334"/>
        <v>42203.680300925931</v>
      </c>
      <c r="W3563" s="10">
        <f t="shared" si="335"/>
        <v>42221.774999999994</v>
      </c>
    </row>
    <row r="3564" spans="1:23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>
        <f t="shared" si="330"/>
        <v>148.88888888888889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469</v>
      </c>
      <c r="N3564">
        <v>31</v>
      </c>
      <c r="O3564">
        <f t="shared" si="331"/>
        <v>15.129032258064516</v>
      </c>
      <c r="P3564" t="b">
        <v>1</v>
      </c>
      <c r="Q3564" t="s">
        <v>8271</v>
      </c>
      <c r="R3564" t="str">
        <f t="shared" si="332"/>
        <v>theater</v>
      </c>
      <c r="S3564" t="str">
        <f t="shared" si="333"/>
        <v>plays</v>
      </c>
      <c r="T3564">
        <v>1457906400</v>
      </c>
      <c r="U3564">
        <v>1457115427</v>
      </c>
      <c r="V3564" s="9">
        <f t="shared" si="334"/>
        <v>42433.761886574073</v>
      </c>
      <c r="W3564" s="10">
        <f t="shared" si="335"/>
        <v>42442.916666666672</v>
      </c>
    </row>
    <row r="3565" spans="1:23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>
        <f t="shared" si="330"/>
        <v>105.49000000000002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527.45000000000005</v>
      </c>
      <c r="N3565">
        <v>25</v>
      </c>
      <c r="O3565">
        <f t="shared" si="331"/>
        <v>21.098000000000003</v>
      </c>
      <c r="P3565" t="b">
        <v>1</v>
      </c>
      <c r="Q3565" t="s">
        <v>8271</v>
      </c>
      <c r="R3565" t="str">
        <f t="shared" si="332"/>
        <v>theater</v>
      </c>
      <c r="S3565" t="str">
        <f t="shared" si="333"/>
        <v>plays</v>
      </c>
      <c r="T3565">
        <v>1470078000</v>
      </c>
      <c r="U3565">
        <v>1467648456</v>
      </c>
      <c r="V3565" s="9">
        <f t="shared" si="334"/>
        <v>42555.671944444446</v>
      </c>
      <c r="W3565" s="10">
        <f t="shared" si="335"/>
        <v>42583.791666666672</v>
      </c>
    </row>
    <row r="3566" spans="1:23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>
        <f t="shared" si="330"/>
        <v>100.49999999999999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1005</v>
      </c>
      <c r="N3566">
        <v>17</v>
      </c>
      <c r="O3566">
        <f t="shared" si="331"/>
        <v>59.117647058823529</v>
      </c>
      <c r="P3566" t="b">
        <v>1</v>
      </c>
      <c r="Q3566" t="s">
        <v>8271</v>
      </c>
      <c r="R3566" t="str">
        <f t="shared" si="332"/>
        <v>theater</v>
      </c>
      <c r="S3566" t="str">
        <f t="shared" si="333"/>
        <v>plays</v>
      </c>
      <c r="T3566">
        <v>1444060800</v>
      </c>
      <c r="U3566">
        <v>1440082649</v>
      </c>
      <c r="V3566" s="9">
        <f t="shared" si="334"/>
        <v>42236.623252314821</v>
      </c>
      <c r="W3566" s="10">
        <f t="shared" si="335"/>
        <v>42282.666666666672</v>
      </c>
    </row>
    <row r="3567" spans="1:23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>
        <f t="shared" si="330"/>
        <v>130.55555555555557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1175</v>
      </c>
      <c r="N3567">
        <v>12</v>
      </c>
      <c r="O3567">
        <f t="shared" si="331"/>
        <v>97.916666666666671</v>
      </c>
      <c r="P3567" t="b">
        <v>1</v>
      </c>
      <c r="Q3567" t="s">
        <v>8271</v>
      </c>
      <c r="R3567" t="str">
        <f t="shared" si="332"/>
        <v>theater</v>
      </c>
      <c r="S3567" t="str">
        <f t="shared" si="333"/>
        <v>plays</v>
      </c>
      <c r="T3567">
        <v>1420048208</v>
      </c>
      <c r="U3567">
        <v>1417456208</v>
      </c>
      <c r="V3567" s="9">
        <f t="shared" si="334"/>
        <v>41974.743148148147</v>
      </c>
      <c r="W3567" s="10">
        <f t="shared" si="335"/>
        <v>42004.743148148147</v>
      </c>
    </row>
    <row r="3568" spans="1:23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>
        <f t="shared" si="330"/>
        <v>104.75000000000001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2095</v>
      </c>
      <c r="N3568">
        <v>38</v>
      </c>
      <c r="O3568">
        <f t="shared" si="331"/>
        <v>55.131578947368418</v>
      </c>
      <c r="P3568" t="b">
        <v>1</v>
      </c>
      <c r="Q3568" t="s">
        <v>8271</v>
      </c>
      <c r="R3568" t="str">
        <f t="shared" si="332"/>
        <v>theater</v>
      </c>
      <c r="S3568" t="str">
        <f t="shared" si="333"/>
        <v>plays</v>
      </c>
      <c r="T3568">
        <v>1422015083</v>
      </c>
      <c r="U3568">
        <v>1419423083</v>
      </c>
      <c r="V3568" s="9">
        <f t="shared" si="334"/>
        <v>41997.507905092592</v>
      </c>
      <c r="W3568" s="10">
        <f t="shared" si="335"/>
        <v>42027.507905092592</v>
      </c>
    </row>
    <row r="3569" spans="1:23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>
        <f t="shared" si="330"/>
        <v>108.80000000000001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1088</v>
      </c>
      <c r="N3569">
        <v>41</v>
      </c>
      <c r="O3569">
        <f t="shared" si="331"/>
        <v>26.536585365853657</v>
      </c>
      <c r="P3569" t="b">
        <v>1</v>
      </c>
      <c r="Q3569" t="s">
        <v>8271</v>
      </c>
      <c r="R3569" t="str">
        <f t="shared" si="332"/>
        <v>theater</v>
      </c>
      <c r="S3569" t="str">
        <f t="shared" si="333"/>
        <v>plays</v>
      </c>
      <c r="T3569">
        <v>1433964444</v>
      </c>
      <c r="U3569">
        <v>1431372444</v>
      </c>
      <c r="V3569" s="9">
        <f t="shared" si="334"/>
        <v>42135.810694444444</v>
      </c>
      <c r="W3569" s="10">
        <f t="shared" si="335"/>
        <v>42165.810694444444</v>
      </c>
    </row>
    <row r="3570" spans="1:23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>
        <f t="shared" si="330"/>
        <v>111.00000000000001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1110</v>
      </c>
      <c r="N3570">
        <v>19</v>
      </c>
      <c r="O3570">
        <f t="shared" si="331"/>
        <v>58.421052631578945</v>
      </c>
      <c r="P3570" t="b">
        <v>1</v>
      </c>
      <c r="Q3570" t="s">
        <v>8271</v>
      </c>
      <c r="R3570" t="str">
        <f t="shared" si="332"/>
        <v>theater</v>
      </c>
      <c r="S3570" t="str">
        <f t="shared" si="333"/>
        <v>plays</v>
      </c>
      <c r="T3570">
        <v>1410975994</v>
      </c>
      <c r="U3570">
        <v>1408383994</v>
      </c>
      <c r="V3570" s="9">
        <f t="shared" si="334"/>
        <v>41869.740671296298</v>
      </c>
      <c r="W3570" s="10">
        <f t="shared" si="335"/>
        <v>41899.740671296298</v>
      </c>
    </row>
    <row r="3571" spans="1:23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>
        <f t="shared" si="330"/>
        <v>100.47999999999999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5024</v>
      </c>
      <c r="N3571">
        <v>41</v>
      </c>
      <c r="O3571">
        <f t="shared" si="331"/>
        <v>122.53658536585365</v>
      </c>
      <c r="P3571" t="b">
        <v>1</v>
      </c>
      <c r="Q3571" t="s">
        <v>8271</v>
      </c>
      <c r="R3571" t="str">
        <f t="shared" si="332"/>
        <v>theater</v>
      </c>
      <c r="S3571" t="str">
        <f t="shared" si="333"/>
        <v>plays</v>
      </c>
      <c r="T3571">
        <v>1420734696</v>
      </c>
      <c r="U3571">
        <v>1418142696</v>
      </c>
      <c r="V3571" s="9">
        <f t="shared" si="334"/>
        <v>41982.688611111109</v>
      </c>
      <c r="W3571" s="10">
        <f t="shared" si="335"/>
        <v>42012.688611111109</v>
      </c>
    </row>
    <row r="3572" spans="1:23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>
        <f t="shared" si="330"/>
        <v>114.35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2287</v>
      </c>
      <c r="N3572">
        <v>26</v>
      </c>
      <c r="O3572">
        <f t="shared" si="331"/>
        <v>87.961538461538467</v>
      </c>
      <c r="P3572" t="b">
        <v>1</v>
      </c>
      <c r="Q3572" t="s">
        <v>8271</v>
      </c>
      <c r="R3572" t="str">
        <f t="shared" si="332"/>
        <v>theater</v>
      </c>
      <c r="S3572" t="str">
        <f t="shared" si="333"/>
        <v>plays</v>
      </c>
      <c r="T3572">
        <v>1420009200</v>
      </c>
      <c r="U3572">
        <v>1417593483</v>
      </c>
      <c r="V3572" s="9">
        <f t="shared" si="334"/>
        <v>41976.331979166673</v>
      </c>
      <c r="W3572" s="10">
        <f t="shared" si="335"/>
        <v>42004.291666666672</v>
      </c>
    </row>
    <row r="3573" spans="1:23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>
        <f t="shared" si="330"/>
        <v>122.06666666666666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1831</v>
      </c>
      <c r="N3573">
        <v>25</v>
      </c>
      <c r="O3573">
        <f t="shared" si="331"/>
        <v>73.239999999999995</v>
      </c>
      <c r="P3573" t="b">
        <v>1</v>
      </c>
      <c r="Q3573" t="s">
        <v>8271</v>
      </c>
      <c r="R3573" t="str">
        <f t="shared" si="332"/>
        <v>theater</v>
      </c>
      <c r="S3573" t="str">
        <f t="shared" si="333"/>
        <v>plays</v>
      </c>
      <c r="T3573">
        <v>1414701413</v>
      </c>
      <c r="U3573">
        <v>1412109413</v>
      </c>
      <c r="V3573" s="9">
        <f t="shared" si="334"/>
        <v>41912.858946759261</v>
      </c>
      <c r="W3573" s="10">
        <f t="shared" si="335"/>
        <v>41942.858946759261</v>
      </c>
    </row>
    <row r="3574" spans="1:23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>
        <f t="shared" si="330"/>
        <v>100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500</v>
      </c>
      <c r="N3574">
        <v>9</v>
      </c>
      <c r="O3574">
        <f t="shared" si="331"/>
        <v>55.555555555555557</v>
      </c>
      <c r="P3574" t="b">
        <v>1</v>
      </c>
      <c r="Q3574" t="s">
        <v>8271</v>
      </c>
      <c r="R3574" t="str">
        <f t="shared" si="332"/>
        <v>theater</v>
      </c>
      <c r="S3574" t="str">
        <f t="shared" si="333"/>
        <v>plays</v>
      </c>
      <c r="T3574">
        <v>1434894082</v>
      </c>
      <c r="U3574">
        <v>1432302082</v>
      </c>
      <c r="V3574" s="9">
        <f t="shared" si="334"/>
        <v>42146.570393518516</v>
      </c>
      <c r="W3574" s="10">
        <f t="shared" si="335"/>
        <v>42176.570393518516</v>
      </c>
    </row>
    <row r="3575" spans="1:23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>
        <f t="shared" si="330"/>
        <v>102.8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3084</v>
      </c>
      <c r="N3575">
        <v>78</v>
      </c>
      <c r="O3575">
        <f t="shared" si="331"/>
        <v>39.53846153846154</v>
      </c>
      <c r="P3575" t="b">
        <v>1</v>
      </c>
      <c r="Q3575" t="s">
        <v>8271</v>
      </c>
      <c r="R3575" t="str">
        <f t="shared" si="332"/>
        <v>theater</v>
      </c>
      <c r="S3575" t="str">
        <f t="shared" si="333"/>
        <v>plays</v>
      </c>
      <c r="T3575">
        <v>1415440846</v>
      </c>
      <c r="U3575">
        <v>1412845246</v>
      </c>
      <c r="V3575" s="9">
        <f t="shared" si="334"/>
        <v>41921.375532407408</v>
      </c>
      <c r="W3575" s="10">
        <f t="shared" si="335"/>
        <v>41951.417199074072</v>
      </c>
    </row>
    <row r="3576" spans="1:23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>
        <f t="shared" si="330"/>
        <v>106.12068965517241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6155</v>
      </c>
      <c r="N3576">
        <v>45</v>
      </c>
      <c r="O3576">
        <f t="shared" si="331"/>
        <v>136.77777777777777</v>
      </c>
      <c r="P3576" t="b">
        <v>1</v>
      </c>
      <c r="Q3576" t="s">
        <v>8271</v>
      </c>
      <c r="R3576" t="str">
        <f t="shared" si="332"/>
        <v>theater</v>
      </c>
      <c r="S3576" t="str">
        <f t="shared" si="333"/>
        <v>plays</v>
      </c>
      <c r="T3576">
        <v>1415921848</v>
      </c>
      <c r="U3576">
        <v>1413326248</v>
      </c>
      <c r="V3576" s="9">
        <f t="shared" si="334"/>
        <v>41926.942685185182</v>
      </c>
      <c r="W3576" s="10">
        <f t="shared" si="335"/>
        <v>41956.984351851846</v>
      </c>
    </row>
    <row r="3577" spans="1:23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>
        <f t="shared" si="330"/>
        <v>101.33000000000001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10133</v>
      </c>
      <c r="N3577">
        <v>102</v>
      </c>
      <c r="O3577">
        <f t="shared" si="331"/>
        <v>99.343137254901961</v>
      </c>
      <c r="P3577" t="b">
        <v>1</v>
      </c>
      <c r="Q3577" t="s">
        <v>8271</v>
      </c>
      <c r="R3577" t="str">
        <f t="shared" si="332"/>
        <v>theater</v>
      </c>
      <c r="S3577" t="str">
        <f t="shared" si="333"/>
        <v>plays</v>
      </c>
      <c r="T3577">
        <v>1470887940</v>
      </c>
      <c r="U3577">
        <v>1468176527</v>
      </c>
      <c r="V3577" s="9">
        <f t="shared" si="334"/>
        <v>42561.783877314811</v>
      </c>
      <c r="W3577" s="10">
        <f t="shared" si="335"/>
        <v>42593.165972222225</v>
      </c>
    </row>
    <row r="3578" spans="1:23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>
        <f t="shared" si="330"/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100</v>
      </c>
      <c r="N3578">
        <v>5</v>
      </c>
      <c r="O3578">
        <f t="shared" si="331"/>
        <v>20</v>
      </c>
      <c r="P3578" t="b">
        <v>1</v>
      </c>
      <c r="Q3578" t="s">
        <v>8271</v>
      </c>
      <c r="R3578" t="str">
        <f t="shared" si="332"/>
        <v>theater</v>
      </c>
      <c r="S3578" t="str">
        <f t="shared" si="333"/>
        <v>plays</v>
      </c>
      <c r="T3578">
        <v>1480947054</v>
      </c>
      <c r="U3578">
        <v>1475759454</v>
      </c>
      <c r="V3578" s="9">
        <f t="shared" si="334"/>
        <v>42649.54923611111</v>
      </c>
      <c r="W3578" s="10">
        <f t="shared" si="335"/>
        <v>42709.590902777782</v>
      </c>
    </row>
    <row r="3579" spans="1:23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>
        <f t="shared" si="330"/>
        <v>130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780</v>
      </c>
      <c r="N3579">
        <v>27</v>
      </c>
      <c r="O3579">
        <f t="shared" si="331"/>
        <v>28.888888888888889</v>
      </c>
      <c r="P3579" t="b">
        <v>1</v>
      </c>
      <c r="Q3579" t="s">
        <v>8271</v>
      </c>
      <c r="R3579" t="str">
        <f t="shared" si="332"/>
        <v>theater</v>
      </c>
      <c r="S3579" t="str">
        <f t="shared" si="333"/>
        <v>plays</v>
      </c>
      <c r="T3579">
        <v>1430029680</v>
      </c>
      <c r="U3579">
        <v>1427741583</v>
      </c>
      <c r="V3579" s="9">
        <f t="shared" si="334"/>
        <v>42093.786840277782</v>
      </c>
      <c r="W3579" s="10">
        <f t="shared" si="335"/>
        <v>42120.26944444445</v>
      </c>
    </row>
    <row r="3580" spans="1:23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>
        <f t="shared" si="330"/>
        <v>100.01333333333334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1500.2</v>
      </c>
      <c r="N3580">
        <v>37</v>
      </c>
      <c r="O3580">
        <f t="shared" si="331"/>
        <v>40.545945945945945</v>
      </c>
      <c r="P3580" t="b">
        <v>1</v>
      </c>
      <c r="Q3580" t="s">
        <v>8271</v>
      </c>
      <c r="R3580" t="str">
        <f t="shared" si="332"/>
        <v>theater</v>
      </c>
      <c r="S3580" t="str">
        <f t="shared" si="333"/>
        <v>plays</v>
      </c>
      <c r="T3580">
        <v>1462037777</v>
      </c>
      <c r="U3580">
        <v>1459445777</v>
      </c>
      <c r="V3580" s="9">
        <f t="shared" si="334"/>
        <v>42460.733530092592</v>
      </c>
      <c r="W3580" s="10">
        <f t="shared" si="335"/>
        <v>42490.733530092592</v>
      </c>
    </row>
    <row r="3581" spans="1:23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>
        <f t="shared" si="330"/>
        <v>100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500</v>
      </c>
      <c r="N3581">
        <v>14</v>
      </c>
      <c r="O3581">
        <f t="shared" si="331"/>
        <v>35.714285714285715</v>
      </c>
      <c r="P3581" t="b">
        <v>1</v>
      </c>
      <c r="Q3581" t="s">
        <v>8271</v>
      </c>
      <c r="R3581" t="str">
        <f t="shared" si="332"/>
        <v>theater</v>
      </c>
      <c r="S3581" t="str">
        <f t="shared" si="333"/>
        <v>plays</v>
      </c>
      <c r="T3581">
        <v>1459444656</v>
      </c>
      <c r="U3581">
        <v>1456856256</v>
      </c>
      <c r="V3581" s="9">
        <f t="shared" si="334"/>
        <v>42430.762222222227</v>
      </c>
      <c r="W3581" s="10">
        <f t="shared" si="335"/>
        <v>42460.720555555556</v>
      </c>
    </row>
    <row r="3582" spans="1:23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>
        <f t="shared" si="330"/>
        <v>113.88888888888889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1025</v>
      </c>
      <c r="N3582">
        <v>27</v>
      </c>
      <c r="O3582">
        <f t="shared" si="331"/>
        <v>37.962962962962962</v>
      </c>
      <c r="P3582" t="b">
        <v>1</v>
      </c>
      <c r="Q3582" t="s">
        <v>8271</v>
      </c>
      <c r="R3582" t="str">
        <f t="shared" si="332"/>
        <v>theater</v>
      </c>
      <c r="S3582" t="str">
        <f t="shared" si="333"/>
        <v>plays</v>
      </c>
      <c r="T3582">
        <v>1425185940</v>
      </c>
      <c r="U3582">
        <v>1421900022</v>
      </c>
      <c r="V3582" s="9">
        <f t="shared" si="334"/>
        <v>42026.176180555558</v>
      </c>
      <c r="W3582" s="10">
        <f t="shared" si="335"/>
        <v>42064.207638888889</v>
      </c>
    </row>
    <row r="3583" spans="1:23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>
        <f t="shared" si="330"/>
        <v>100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1500</v>
      </c>
      <c r="N3583">
        <v>45</v>
      </c>
      <c r="O3583">
        <f t="shared" si="331"/>
        <v>33.333333333333336</v>
      </c>
      <c r="P3583" t="b">
        <v>1</v>
      </c>
      <c r="Q3583" t="s">
        <v>8271</v>
      </c>
      <c r="R3583" t="str">
        <f t="shared" si="332"/>
        <v>theater</v>
      </c>
      <c r="S3583" t="str">
        <f t="shared" si="333"/>
        <v>plays</v>
      </c>
      <c r="T3583">
        <v>1406719110</v>
      </c>
      <c r="U3583">
        <v>1405509510</v>
      </c>
      <c r="V3583" s="9">
        <f t="shared" si="334"/>
        <v>41836.471180555556</v>
      </c>
      <c r="W3583" s="10">
        <f t="shared" si="335"/>
        <v>41850.471180555556</v>
      </c>
    </row>
    <row r="3584" spans="1:23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>
        <f t="shared" si="330"/>
        <v>287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2870</v>
      </c>
      <c r="N3584">
        <v>49</v>
      </c>
      <c r="O3584">
        <f t="shared" si="331"/>
        <v>58.571428571428569</v>
      </c>
      <c r="P3584" t="b">
        <v>1</v>
      </c>
      <c r="Q3584" t="s">
        <v>8271</v>
      </c>
      <c r="R3584" t="str">
        <f t="shared" si="332"/>
        <v>theater</v>
      </c>
      <c r="S3584" t="str">
        <f t="shared" si="333"/>
        <v>plays</v>
      </c>
      <c r="T3584">
        <v>1459822682</v>
      </c>
      <c r="U3584">
        <v>1458613082</v>
      </c>
      <c r="V3584" s="9">
        <f t="shared" si="334"/>
        <v>42451.095856481479</v>
      </c>
      <c r="W3584" s="10">
        <f t="shared" si="335"/>
        <v>42465.095856481479</v>
      </c>
    </row>
    <row r="3585" spans="1:23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>
        <f t="shared" si="330"/>
        <v>108.5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3255</v>
      </c>
      <c r="N3585">
        <v>24</v>
      </c>
      <c r="O3585">
        <f t="shared" si="331"/>
        <v>135.625</v>
      </c>
      <c r="P3585" t="b">
        <v>1</v>
      </c>
      <c r="Q3585" t="s">
        <v>8271</v>
      </c>
      <c r="R3585" t="str">
        <f t="shared" si="332"/>
        <v>theater</v>
      </c>
      <c r="S3585" t="str">
        <f t="shared" si="333"/>
        <v>plays</v>
      </c>
      <c r="T3585">
        <v>1460970805</v>
      </c>
      <c r="U3585">
        <v>1455790405</v>
      </c>
      <c r="V3585" s="9">
        <f t="shared" si="334"/>
        <v>42418.425983796296</v>
      </c>
      <c r="W3585" s="10">
        <f t="shared" si="335"/>
        <v>42478.384317129632</v>
      </c>
    </row>
    <row r="3586" spans="1:23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>
        <f t="shared" si="330"/>
        <v>115.5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3465</v>
      </c>
      <c r="N3586">
        <v>112</v>
      </c>
      <c r="O3586">
        <f t="shared" si="331"/>
        <v>30.9375</v>
      </c>
      <c r="P3586" t="b">
        <v>1</v>
      </c>
      <c r="Q3586" t="s">
        <v>8271</v>
      </c>
      <c r="R3586" t="str">
        <f t="shared" si="332"/>
        <v>theater</v>
      </c>
      <c r="S3586" t="str">
        <f t="shared" si="333"/>
        <v>plays</v>
      </c>
      <c r="T3586">
        <v>1436772944</v>
      </c>
      <c r="U3586">
        <v>1434180944</v>
      </c>
      <c r="V3586" s="9">
        <f t="shared" si="334"/>
        <v>42168.316481481481</v>
      </c>
      <c r="W3586" s="10">
        <f t="shared" si="335"/>
        <v>42198.316481481481</v>
      </c>
    </row>
    <row r="3587" spans="1:23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>
        <f t="shared" ref="F3587:F3650" si="336">(E3587/D3587)*100</f>
        <v>119.11764705882352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4050</v>
      </c>
      <c r="N3587">
        <v>23</v>
      </c>
      <c r="O3587">
        <f t="shared" ref="O3587:O3650" si="337">M3587/N3587</f>
        <v>176.08695652173913</v>
      </c>
      <c r="P3587" t="b">
        <v>1</v>
      </c>
      <c r="Q3587" t="s">
        <v>8271</v>
      </c>
      <c r="R3587" t="str">
        <f t="shared" ref="R3587:R3650" si="338">LEFT(Q3587,SEARCH("/",Q3587,1)-1)</f>
        <v>theater</v>
      </c>
      <c r="S3587" t="str">
        <f t="shared" ref="S3587:S3650" si="339">RIGHT(Q3587,LEN(Q3587)-FIND("/",Q3587))</f>
        <v>plays</v>
      </c>
      <c r="T3587">
        <v>1419181890</v>
      </c>
      <c r="U3587">
        <v>1416589890</v>
      </c>
      <c r="V3587" s="9">
        <f t="shared" ref="V3587:V3650" si="340">(((U3587/60)/60)/24)+DATE(1970,1,1)</f>
        <v>41964.716319444444</v>
      </c>
      <c r="W3587" s="10">
        <f t="shared" ref="W3587:W3650" si="341">(((T3587/60)/60)/24)+DATE(1970,1,1)</f>
        <v>41994.716319444444</v>
      </c>
    </row>
    <row r="3588" spans="1:23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>
        <f t="shared" si="336"/>
        <v>109.42666666666668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8207</v>
      </c>
      <c r="N3588">
        <v>54</v>
      </c>
      <c r="O3588">
        <f t="shared" si="337"/>
        <v>151.9814814814815</v>
      </c>
      <c r="P3588" t="b">
        <v>1</v>
      </c>
      <c r="Q3588" t="s">
        <v>8271</v>
      </c>
      <c r="R3588" t="str">
        <f t="shared" si="338"/>
        <v>theater</v>
      </c>
      <c r="S3588" t="str">
        <f t="shared" si="339"/>
        <v>plays</v>
      </c>
      <c r="T3588">
        <v>1474649070</v>
      </c>
      <c r="U3588">
        <v>1469465070</v>
      </c>
      <c r="V3588" s="9">
        <f t="shared" si="340"/>
        <v>42576.697569444441</v>
      </c>
      <c r="W3588" s="10">
        <f t="shared" si="341"/>
        <v>42636.697569444441</v>
      </c>
    </row>
    <row r="3589" spans="1:23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>
        <f t="shared" si="336"/>
        <v>126.6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633</v>
      </c>
      <c r="N3589">
        <v>28</v>
      </c>
      <c r="O3589">
        <f t="shared" si="337"/>
        <v>22.607142857142858</v>
      </c>
      <c r="P3589" t="b">
        <v>1</v>
      </c>
      <c r="Q3589" t="s">
        <v>8271</v>
      </c>
      <c r="R3589" t="str">
        <f t="shared" si="338"/>
        <v>theater</v>
      </c>
      <c r="S3589" t="str">
        <f t="shared" si="339"/>
        <v>plays</v>
      </c>
      <c r="T3589">
        <v>1467054000</v>
      </c>
      <c r="U3589">
        <v>1463144254</v>
      </c>
      <c r="V3589" s="9">
        <f t="shared" si="340"/>
        <v>42503.539976851855</v>
      </c>
      <c r="W3589" s="10">
        <f t="shared" si="341"/>
        <v>42548.791666666672</v>
      </c>
    </row>
    <row r="3590" spans="1:23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>
        <f t="shared" si="336"/>
        <v>100.49999999999999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201</v>
      </c>
      <c r="N3590">
        <v>11</v>
      </c>
      <c r="O3590">
        <f t="shared" si="337"/>
        <v>18.272727272727273</v>
      </c>
      <c r="P3590" t="b">
        <v>1</v>
      </c>
      <c r="Q3590" t="s">
        <v>8271</v>
      </c>
      <c r="R3590" t="str">
        <f t="shared" si="338"/>
        <v>theater</v>
      </c>
      <c r="S3590" t="str">
        <f t="shared" si="339"/>
        <v>plays</v>
      </c>
      <c r="T3590">
        <v>1430348400</v>
      </c>
      <c r="U3590">
        <v>1428436410</v>
      </c>
      <c r="V3590" s="9">
        <f t="shared" si="340"/>
        <v>42101.828819444447</v>
      </c>
      <c r="W3590" s="10">
        <f t="shared" si="341"/>
        <v>42123.958333333328</v>
      </c>
    </row>
    <row r="3591" spans="1:23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>
        <f t="shared" si="336"/>
        <v>127.49999999999999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5100</v>
      </c>
      <c r="N3591">
        <v>62</v>
      </c>
      <c r="O3591">
        <f t="shared" si="337"/>
        <v>82.258064516129039</v>
      </c>
      <c r="P3591" t="b">
        <v>1</v>
      </c>
      <c r="Q3591" t="s">
        <v>8271</v>
      </c>
      <c r="R3591" t="str">
        <f t="shared" si="338"/>
        <v>theater</v>
      </c>
      <c r="S3591" t="str">
        <f t="shared" si="339"/>
        <v>plays</v>
      </c>
      <c r="T3591">
        <v>1432654347</v>
      </c>
      <c r="U3591">
        <v>1430494347</v>
      </c>
      <c r="V3591" s="9">
        <f t="shared" si="340"/>
        <v>42125.647534722222</v>
      </c>
      <c r="W3591" s="10">
        <f t="shared" si="341"/>
        <v>42150.647534722222</v>
      </c>
    </row>
    <row r="3592" spans="1:23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>
        <f t="shared" si="336"/>
        <v>100.05999999999999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5003</v>
      </c>
      <c r="N3592">
        <v>73</v>
      </c>
      <c r="O3592">
        <f t="shared" si="337"/>
        <v>68.534246575342465</v>
      </c>
      <c r="P3592" t="b">
        <v>1</v>
      </c>
      <c r="Q3592" t="s">
        <v>8271</v>
      </c>
      <c r="R3592" t="str">
        <f t="shared" si="338"/>
        <v>theater</v>
      </c>
      <c r="S3592" t="str">
        <f t="shared" si="339"/>
        <v>plays</v>
      </c>
      <c r="T3592">
        <v>1413792034</v>
      </c>
      <c r="U3592">
        <v>1411200034</v>
      </c>
      <c r="V3592" s="9">
        <f t="shared" si="340"/>
        <v>41902.333726851852</v>
      </c>
      <c r="W3592" s="10">
        <f t="shared" si="341"/>
        <v>41932.333726851852</v>
      </c>
    </row>
    <row r="3593" spans="1:23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>
        <f t="shared" si="336"/>
        <v>175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1225</v>
      </c>
      <c r="N3593">
        <v>18</v>
      </c>
      <c r="O3593">
        <f t="shared" si="337"/>
        <v>68.055555555555557</v>
      </c>
      <c r="P3593" t="b">
        <v>1</v>
      </c>
      <c r="Q3593" t="s">
        <v>8271</v>
      </c>
      <c r="R3593" t="str">
        <f t="shared" si="338"/>
        <v>theater</v>
      </c>
      <c r="S3593" t="str">
        <f t="shared" si="339"/>
        <v>plays</v>
      </c>
      <c r="T3593">
        <v>1422075540</v>
      </c>
      <c r="U3593">
        <v>1419979544</v>
      </c>
      <c r="V3593" s="9">
        <f t="shared" si="340"/>
        <v>42003.948425925926</v>
      </c>
      <c r="W3593" s="10">
        <f t="shared" si="341"/>
        <v>42028.207638888889</v>
      </c>
    </row>
    <row r="3594" spans="1:23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>
        <f t="shared" si="336"/>
        <v>127.25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2545</v>
      </c>
      <c r="N3594">
        <v>35</v>
      </c>
      <c r="O3594">
        <f t="shared" si="337"/>
        <v>72.714285714285708</v>
      </c>
      <c r="P3594" t="b">
        <v>1</v>
      </c>
      <c r="Q3594" t="s">
        <v>8271</v>
      </c>
      <c r="R3594" t="str">
        <f t="shared" si="338"/>
        <v>theater</v>
      </c>
      <c r="S3594" t="str">
        <f t="shared" si="339"/>
        <v>plays</v>
      </c>
      <c r="T3594">
        <v>1423630740</v>
      </c>
      <c r="U3594">
        <v>1418673307</v>
      </c>
      <c r="V3594" s="9">
        <f t="shared" si="340"/>
        <v>41988.829942129625</v>
      </c>
      <c r="W3594" s="10">
        <f t="shared" si="341"/>
        <v>42046.207638888889</v>
      </c>
    </row>
    <row r="3595" spans="1:23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>
        <f t="shared" si="336"/>
        <v>110.63333333333334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3319</v>
      </c>
      <c r="N3595">
        <v>43</v>
      </c>
      <c r="O3595">
        <f t="shared" si="337"/>
        <v>77.186046511627907</v>
      </c>
      <c r="P3595" t="b">
        <v>1</v>
      </c>
      <c r="Q3595" t="s">
        <v>8271</v>
      </c>
      <c r="R3595" t="str">
        <f t="shared" si="338"/>
        <v>theater</v>
      </c>
      <c r="S3595" t="str">
        <f t="shared" si="339"/>
        <v>plays</v>
      </c>
      <c r="T3595">
        <v>1420489560</v>
      </c>
      <c r="U3595">
        <v>1417469639</v>
      </c>
      <c r="V3595" s="9">
        <f t="shared" si="340"/>
        <v>41974.898599537039</v>
      </c>
      <c r="W3595" s="10">
        <f t="shared" si="341"/>
        <v>42009.851388888885</v>
      </c>
    </row>
    <row r="3596" spans="1:23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>
        <f t="shared" si="336"/>
        <v>125.93749999999999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2015</v>
      </c>
      <c r="N3596">
        <v>36</v>
      </c>
      <c r="O3596">
        <f t="shared" si="337"/>
        <v>55.972222222222221</v>
      </c>
      <c r="P3596" t="b">
        <v>1</v>
      </c>
      <c r="Q3596" t="s">
        <v>8271</v>
      </c>
      <c r="R3596" t="str">
        <f t="shared" si="338"/>
        <v>theater</v>
      </c>
      <c r="S3596" t="str">
        <f t="shared" si="339"/>
        <v>plays</v>
      </c>
      <c r="T3596">
        <v>1472952982</v>
      </c>
      <c r="U3596">
        <v>1470792982</v>
      </c>
      <c r="V3596" s="9">
        <f t="shared" si="340"/>
        <v>42592.066921296297</v>
      </c>
      <c r="W3596" s="10">
        <f t="shared" si="341"/>
        <v>42617.066921296297</v>
      </c>
    </row>
    <row r="3597" spans="1:23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>
        <f t="shared" si="336"/>
        <v>118.5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3081</v>
      </c>
      <c r="N3597">
        <v>62</v>
      </c>
      <c r="O3597">
        <f t="shared" si="337"/>
        <v>49.693548387096776</v>
      </c>
      <c r="P3597" t="b">
        <v>1</v>
      </c>
      <c r="Q3597" t="s">
        <v>8271</v>
      </c>
      <c r="R3597" t="str">
        <f t="shared" si="338"/>
        <v>theater</v>
      </c>
      <c r="S3597" t="str">
        <f t="shared" si="339"/>
        <v>plays</v>
      </c>
      <c r="T3597">
        <v>1426229940</v>
      </c>
      <c r="U3597">
        <v>1423959123</v>
      </c>
      <c r="V3597" s="9">
        <f t="shared" si="340"/>
        <v>42050.008368055554</v>
      </c>
      <c r="W3597" s="10">
        <f t="shared" si="341"/>
        <v>42076.290972222225</v>
      </c>
    </row>
    <row r="3598" spans="1:23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>
        <f t="shared" si="336"/>
        <v>107.72727272727273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1185</v>
      </c>
      <c r="N3598">
        <v>15</v>
      </c>
      <c r="O3598">
        <f t="shared" si="337"/>
        <v>79</v>
      </c>
      <c r="P3598" t="b">
        <v>1</v>
      </c>
      <c r="Q3598" t="s">
        <v>8271</v>
      </c>
      <c r="R3598" t="str">
        <f t="shared" si="338"/>
        <v>theater</v>
      </c>
      <c r="S3598" t="str">
        <f t="shared" si="339"/>
        <v>plays</v>
      </c>
      <c r="T3598">
        <v>1409072982</v>
      </c>
      <c r="U3598">
        <v>1407258582</v>
      </c>
      <c r="V3598" s="9">
        <f t="shared" si="340"/>
        <v>41856.715069444443</v>
      </c>
      <c r="W3598" s="10">
        <f t="shared" si="341"/>
        <v>41877.715069444443</v>
      </c>
    </row>
    <row r="3599" spans="1:23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>
        <f t="shared" si="336"/>
        <v>102.60000000000001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2565</v>
      </c>
      <c r="N3599">
        <v>33</v>
      </c>
      <c r="O3599">
        <f t="shared" si="337"/>
        <v>77.727272727272734</v>
      </c>
      <c r="P3599" t="b">
        <v>1</v>
      </c>
      <c r="Q3599" t="s">
        <v>8271</v>
      </c>
      <c r="R3599" t="str">
        <f t="shared" si="338"/>
        <v>theater</v>
      </c>
      <c r="S3599" t="str">
        <f t="shared" si="339"/>
        <v>plays</v>
      </c>
      <c r="T3599">
        <v>1456984740</v>
      </c>
      <c r="U3599">
        <v>1455717790</v>
      </c>
      <c r="V3599" s="9">
        <f t="shared" si="340"/>
        <v>42417.585532407407</v>
      </c>
      <c r="W3599" s="10">
        <f t="shared" si="341"/>
        <v>42432.249305555553</v>
      </c>
    </row>
    <row r="3600" spans="1:23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>
        <f t="shared" si="336"/>
        <v>110.1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1101</v>
      </c>
      <c r="N3600">
        <v>27</v>
      </c>
      <c r="O3600">
        <f t="shared" si="337"/>
        <v>40.777777777777779</v>
      </c>
      <c r="P3600" t="b">
        <v>1</v>
      </c>
      <c r="Q3600" t="s">
        <v>8271</v>
      </c>
      <c r="R3600" t="str">
        <f t="shared" si="338"/>
        <v>theater</v>
      </c>
      <c r="S3600" t="str">
        <f t="shared" si="339"/>
        <v>plays</v>
      </c>
      <c r="T3600">
        <v>1409720340</v>
      </c>
      <c r="U3600">
        <v>1408129822</v>
      </c>
      <c r="V3600" s="9">
        <f t="shared" si="340"/>
        <v>41866.79886574074</v>
      </c>
      <c r="W3600" s="10">
        <f t="shared" si="341"/>
        <v>41885.207638888889</v>
      </c>
    </row>
    <row r="3601" spans="1:23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>
        <f t="shared" si="336"/>
        <v>202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1010</v>
      </c>
      <c r="N3601">
        <v>17</v>
      </c>
      <c r="O3601">
        <f t="shared" si="337"/>
        <v>59.411764705882355</v>
      </c>
      <c r="P3601" t="b">
        <v>1</v>
      </c>
      <c r="Q3601" t="s">
        <v>8271</v>
      </c>
      <c r="R3601" t="str">
        <f t="shared" si="338"/>
        <v>theater</v>
      </c>
      <c r="S3601" t="str">
        <f t="shared" si="339"/>
        <v>plays</v>
      </c>
      <c r="T3601">
        <v>1440892800</v>
      </c>
      <c r="U3601">
        <v>1438715077</v>
      </c>
      <c r="V3601" s="9">
        <f t="shared" si="340"/>
        <v>42220.79487268519</v>
      </c>
      <c r="W3601" s="10">
        <f t="shared" si="341"/>
        <v>42246</v>
      </c>
    </row>
    <row r="3602" spans="1:23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>
        <f t="shared" si="336"/>
        <v>130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13</v>
      </c>
      <c r="N3602">
        <v>4</v>
      </c>
      <c r="O3602">
        <f t="shared" si="337"/>
        <v>3.25</v>
      </c>
      <c r="P3602" t="b">
        <v>1</v>
      </c>
      <c r="Q3602" t="s">
        <v>8271</v>
      </c>
      <c r="R3602" t="str">
        <f t="shared" si="338"/>
        <v>theater</v>
      </c>
      <c r="S3602" t="str">
        <f t="shared" si="339"/>
        <v>plays</v>
      </c>
      <c r="T3602">
        <v>1476390164</v>
      </c>
      <c r="U3602">
        <v>1473970964</v>
      </c>
      <c r="V3602" s="9">
        <f t="shared" si="340"/>
        <v>42628.849120370374</v>
      </c>
      <c r="W3602" s="10">
        <f t="shared" si="341"/>
        <v>42656.849120370374</v>
      </c>
    </row>
    <row r="3603" spans="1:23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>
        <f t="shared" si="336"/>
        <v>104.35000000000001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2087</v>
      </c>
      <c r="N3603">
        <v>53</v>
      </c>
      <c r="O3603">
        <f t="shared" si="337"/>
        <v>39.377358490566039</v>
      </c>
      <c r="P3603" t="b">
        <v>1</v>
      </c>
      <c r="Q3603" t="s">
        <v>8271</v>
      </c>
      <c r="R3603" t="str">
        <f t="shared" si="338"/>
        <v>theater</v>
      </c>
      <c r="S3603" t="str">
        <f t="shared" si="339"/>
        <v>plays</v>
      </c>
      <c r="T3603">
        <v>1421452682</v>
      </c>
      <c r="U3603">
        <v>1418860682</v>
      </c>
      <c r="V3603" s="9">
        <f t="shared" si="340"/>
        <v>41990.99863425926</v>
      </c>
      <c r="W3603" s="10">
        <f t="shared" si="341"/>
        <v>42020.99863425926</v>
      </c>
    </row>
    <row r="3604" spans="1:23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>
        <f t="shared" si="336"/>
        <v>100.05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4002</v>
      </c>
      <c r="N3604">
        <v>49</v>
      </c>
      <c r="O3604">
        <f t="shared" si="337"/>
        <v>81.673469387755105</v>
      </c>
      <c r="P3604" t="b">
        <v>1</v>
      </c>
      <c r="Q3604" t="s">
        <v>8271</v>
      </c>
      <c r="R3604" t="str">
        <f t="shared" si="338"/>
        <v>theater</v>
      </c>
      <c r="S3604" t="str">
        <f t="shared" si="339"/>
        <v>plays</v>
      </c>
      <c r="T3604">
        <v>1463520479</v>
      </c>
      <c r="U3604">
        <v>1458336479</v>
      </c>
      <c r="V3604" s="9">
        <f t="shared" si="340"/>
        <v>42447.894432870366</v>
      </c>
      <c r="W3604" s="10">
        <f t="shared" si="341"/>
        <v>42507.894432870366</v>
      </c>
    </row>
    <row r="3605" spans="1:23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>
        <f t="shared" si="336"/>
        <v>170.66666666666669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2560</v>
      </c>
      <c r="N3605">
        <v>57</v>
      </c>
      <c r="O3605">
        <f t="shared" si="337"/>
        <v>44.912280701754383</v>
      </c>
      <c r="P3605" t="b">
        <v>1</v>
      </c>
      <c r="Q3605" t="s">
        <v>8271</v>
      </c>
      <c r="R3605" t="str">
        <f t="shared" si="338"/>
        <v>theater</v>
      </c>
      <c r="S3605" t="str">
        <f t="shared" si="339"/>
        <v>plays</v>
      </c>
      <c r="T3605">
        <v>1446759880</v>
      </c>
      <c r="U3605">
        <v>1444164280</v>
      </c>
      <c r="V3605" s="9">
        <f t="shared" si="340"/>
        <v>42283.864351851851</v>
      </c>
      <c r="W3605" s="10">
        <f t="shared" si="341"/>
        <v>42313.906018518523</v>
      </c>
    </row>
    <row r="3606" spans="1:23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>
        <f t="shared" si="336"/>
        <v>112.83333333333334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3385</v>
      </c>
      <c r="N3606">
        <v>69</v>
      </c>
      <c r="O3606">
        <f t="shared" si="337"/>
        <v>49.05797101449275</v>
      </c>
      <c r="P3606" t="b">
        <v>1</v>
      </c>
      <c r="Q3606" t="s">
        <v>8271</v>
      </c>
      <c r="R3606" t="str">
        <f t="shared" si="338"/>
        <v>theater</v>
      </c>
      <c r="S3606" t="str">
        <f t="shared" si="339"/>
        <v>plays</v>
      </c>
      <c r="T3606">
        <v>1461913140</v>
      </c>
      <c r="U3606">
        <v>1461370956</v>
      </c>
      <c r="V3606" s="9">
        <f t="shared" si="340"/>
        <v>42483.015694444446</v>
      </c>
      <c r="W3606" s="10">
        <f t="shared" si="341"/>
        <v>42489.290972222225</v>
      </c>
    </row>
    <row r="3607" spans="1:23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>
        <f t="shared" si="336"/>
        <v>184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460</v>
      </c>
      <c r="N3607">
        <v>15</v>
      </c>
      <c r="O3607">
        <f t="shared" si="337"/>
        <v>30.666666666666668</v>
      </c>
      <c r="P3607" t="b">
        <v>1</v>
      </c>
      <c r="Q3607" t="s">
        <v>8271</v>
      </c>
      <c r="R3607" t="str">
        <f t="shared" si="338"/>
        <v>theater</v>
      </c>
      <c r="S3607" t="str">
        <f t="shared" si="339"/>
        <v>plays</v>
      </c>
      <c r="T3607">
        <v>1455390126</v>
      </c>
      <c r="U3607">
        <v>1452798126</v>
      </c>
      <c r="V3607" s="9">
        <f t="shared" si="340"/>
        <v>42383.793124999997</v>
      </c>
      <c r="W3607" s="10">
        <f t="shared" si="341"/>
        <v>42413.793124999997</v>
      </c>
    </row>
    <row r="3608" spans="1:23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>
        <f t="shared" si="336"/>
        <v>130.26666666666665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3908</v>
      </c>
      <c r="N3608">
        <v>64</v>
      </c>
      <c r="O3608">
        <f t="shared" si="337"/>
        <v>61.0625</v>
      </c>
      <c r="P3608" t="b">
        <v>1</v>
      </c>
      <c r="Q3608" t="s">
        <v>8271</v>
      </c>
      <c r="R3608" t="str">
        <f t="shared" si="338"/>
        <v>theater</v>
      </c>
      <c r="S3608" t="str">
        <f t="shared" si="339"/>
        <v>plays</v>
      </c>
      <c r="T3608">
        <v>1471185057</v>
      </c>
      <c r="U3608">
        <v>1468593057</v>
      </c>
      <c r="V3608" s="9">
        <f t="shared" si="340"/>
        <v>42566.604826388888</v>
      </c>
      <c r="W3608" s="10">
        <f t="shared" si="341"/>
        <v>42596.604826388888</v>
      </c>
    </row>
    <row r="3609" spans="1:23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>
        <f t="shared" si="336"/>
        <v>105.45454545454544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580</v>
      </c>
      <c r="N3609">
        <v>20</v>
      </c>
      <c r="O3609">
        <f t="shared" si="337"/>
        <v>29</v>
      </c>
      <c r="P3609" t="b">
        <v>1</v>
      </c>
      <c r="Q3609" t="s">
        <v>8271</v>
      </c>
      <c r="R3609" t="str">
        <f t="shared" si="338"/>
        <v>theater</v>
      </c>
      <c r="S3609" t="str">
        <f t="shared" si="339"/>
        <v>plays</v>
      </c>
      <c r="T3609">
        <v>1450137600</v>
      </c>
      <c r="U3609">
        <v>1448924882</v>
      </c>
      <c r="V3609" s="9">
        <f t="shared" si="340"/>
        <v>42338.963912037041</v>
      </c>
      <c r="W3609" s="10">
        <f t="shared" si="341"/>
        <v>42353</v>
      </c>
    </row>
    <row r="3610" spans="1:23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>
        <f t="shared" si="336"/>
        <v>100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800</v>
      </c>
      <c r="N3610">
        <v>27</v>
      </c>
      <c r="O3610">
        <f t="shared" si="337"/>
        <v>29.62962962962963</v>
      </c>
      <c r="P3610" t="b">
        <v>1</v>
      </c>
      <c r="Q3610" t="s">
        <v>8271</v>
      </c>
      <c r="R3610" t="str">
        <f t="shared" si="338"/>
        <v>theater</v>
      </c>
      <c r="S3610" t="str">
        <f t="shared" si="339"/>
        <v>plays</v>
      </c>
      <c r="T3610">
        <v>1466172000</v>
      </c>
      <c r="U3610">
        <v>1463418090</v>
      </c>
      <c r="V3610" s="9">
        <f t="shared" si="340"/>
        <v>42506.709375000006</v>
      </c>
      <c r="W3610" s="10">
        <f t="shared" si="341"/>
        <v>42538.583333333328</v>
      </c>
    </row>
    <row r="3611" spans="1:23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>
        <f t="shared" si="336"/>
        <v>153.31632653061226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3005</v>
      </c>
      <c r="N3611">
        <v>21</v>
      </c>
      <c r="O3611">
        <f t="shared" si="337"/>
        <v>143.0952380952381</v>
      </c>
      <c r="P3611" t="b">
        <v>1</v>
      </c>
      <c r="Q3611" t="s">
        <v>8271</v>
      </c>
      <c r="R3611" t="str">
        <f t="shared" si="338"/>
        <v>theater</v>
      </c>
      <c r="S3611" t="str">
        <f t="shared" si="339"/>
        <v>plays</v>
      </c>
      <c r="T3611">
        <v>1459378085</v>
      </c>
      <c r="U3611">
        <v>1456789685</v>
      </c>
      <c r="V3611" s="9">
        <f t="shared" si="340"/>
        <v>42429.991724537031</v>
      </c>
      <c r="W3611" s="10">
        <f t="shared" si="341"/>
        <v>42459.950057870374</v>
      </c>
    </row>
    <row r="3612" spans="1:23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>
        <f t="shared" si="336"/>
        <v>162.30000000000001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1623</v>
      </c>
      <c r="N3612">
        <v>31</v>
      </c>
      <c r="O3612">
        <f t="shared" si="337"/>
        <v>52.354838709677416</v>
      </c>
      <c r="P3612" t="b">
        <v>1</v>
      </c>
      <c r="Q3612" t="s">
        <v>8271</v>
      </c>
      <c r="R3612" t="str">
        <f t="shared" si="338"/>
        <v>theater</v>
      </c>
      <c r="S3612" t="str">
        <f t="shared" si="339"/>
        <v>plays</v>
      </c>
      <c r="T3612">
        <v>1439806936</v>
      </c>
      <c r="U3612">
        <v>1437214936</v>
      </c>
      <c r="V3612" s="9">
        <f t="shared" si="340"/>
        <v>42203.432129629626</v>
      </c>
      <c r="W3612" s="10">
        <f t="shared" si="341"/>
        <v>42233.432129629626</v>
      </c>
    </row>
    <row r="3613" spans="1:23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>
        <f t="shared" si="336"/>
        <v>136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3400</v>
      </c>
      <c r="N3613">
        <v>51</v>
      </c>
      <c r="O3613">
        <f t="shared" si="337"/>
        <v>66.666666666666671</v>
      </c>
      <c r="P3613" t="b">
        <v>1</v>
      </c>
      <c r="Q3613" t="s">
        <v>8271</v>
      </c>
      <c r="R3613" t="str">
        <f t="shared" si="338"/>
        <v>theater</v>
      </c>
      <c r="S3613" t="str">
        <f t="shared" si="339"/>
        <v>plays</v>
      </c>
      <c r="T3613">
        <v>1428483201</v>
      </c>
      <c r="U3613">
        <v>1425891201</v>
      </c>
      <c r="V3613" s="9">
        <f t="shared" si="340"/>
        <v>42072.370381944449</v>
      </c>
      <c r="W3613" s="10">
        <f t="shared" si="341"/>
        <v>42102.370381944449</v>
      </c>
    </row>
    <row r="3614" spans="1:23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>
        <f t="shared" si="336"/>
        <v>144.4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7220</v>
      </c>
      <c r="N3614">
        <v>57</v>
      </c>
      <c r="O3614">
        <f t="shared" si="337"/>
        <v>126.66666666666667</v>
      </c>
      <c r="P3614" t="b">
        <v>1</v>
      </c>
      <c r="Q3614" t="s">
        <v>8271</v>
      </c>
      <c r="R3614" t="str">
        <f t="shared" si="338"/>
        <v>theater</v>
      </c>
      <c r="S3614" t="str">
        <f t="shared" si="339"/>
        <v>plays</v>
      </c>
      <c r="T3614">
        <v>1402334811</v>
      </c>
      <c r="U3614">
        <v>1401470811</v>
      </c>
      <c r="V3614" s="9">
        <f t="shared" si="340"/>
        <v>41789.726979166669</v>
      </c>
      <c r="W3614" s="10">
        <f t="shared" si="341"/>
        <v>41799.726979166669</v>
      </c>
    </row>
    <row r="3615" spans="1:23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>
        <f t="shared" si="336"/>
        <v>100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1250</v>
      </c>
      <c r="N3615">
        <v>20</v>
      </c>
      <c r="O3615">
        <f t="shared" si="337"/>
        <v>62.5</v>
      </c>
      <c r="P3615" t="b">
        <v>1</v>
      </c>
      <c r="Q3615" t="s">
        <v>8271</v>
      </c>
      <c r="R3615" t="str">
        <f t="shared" si="338"/>
        <v>theater</v>
      </c>
      <c r="S3615" t="str">
        <f t="shared" si="339"/>
        <v>plays</v>
      </c>
      <c r="T3615">
        <v>1403964574</v>
      </c>
      <c r="U3615">
        <v>1401372574</v>
      </c>
      <c r="V3615" s="9">
        <f t="shared" si="340"/>
        <v>41788.58997685185</v>
      </c>
      <c r="W3615" s="10">
        <f t="shared" si="341"/>
        <v>41818.58997685185</v>
      </c>
    </row>
    <row r="3616" spans="1:23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>
        <f t="shared" si="336"/>
        <v>100.8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2520</v>
      </c>
      <c r="N3616">
        <v>71</v>
      </c>
      <c r="O3616">
        <f t="shared" si="337"/>
        <v>35.492957746478872</v>
      </c>
      <c r="P3616" t="b">
        <v>1</v>
      </c>
      <c r="Q3616" t="s">
        <v>8271</v>
      </c>
      <c r="R3616" t="str">
        <f t="shared" si="338"/>
        <v>theater</v>
      </c>
      <c r="S3616" t="str">
        <f t="shared" si="339"/>
        <v>plays</v>
      </c>
      <c r="T3616">
        <v>1434675616</v>
      </c>
      <c r="U3616">
        <v>1432083616</v>
      </c>
      <c r="V3616" s="9">
        <f t="shared" si="340"/>
        <v>42144.041851851856</v>
      </c>
      <c r="W3616" s="10">
        <f t="shared" si="341"/>
        <v>42174.041851851856</v>
      </c>
    </row>
    <row r="3617" spans="1:23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>
        <f t="shared" si="336"/>
        <v>106.80000000000001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2670</v>
      </c>
      <c r="N3617">
        <v>72</v>
      </c>
      <c r="O3617">
        <f t="shared" si="337"/>
        <v>37.083333333333336</v>
      </c>
      <c r="P3617" t="b">
        <v>1</v>
      </c>
      <c r="Q3617" t="s">
        <v>8271</v>
      </c>
      <c r="R3617" t="str">
        <f t="shared" si="338"/>
        <v>theater</v>
      </c>
      <c r="S3617" t="str">
        <f t="shared" si="339"/>
        <v>plays</v>
      </c>
      <c r="T3617">
        <v>1449756896</v>
      </c>
      <c r="U3617">
        <v>1447164896</v>
      </c>
      <c r="V3617" s="9">
        <f t="shared" si="340"/>
        <v>42318.593703703707</v>
      </c>
      <c r="W3617" s="10">
        <f t="shared" si="341"/>
        <v>42348.593703703707</v>
      </c>
    </row>
    <row r="3618" spans="1:23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>
        <f t="shared" si="336"/>
        <v>124.8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3120</v>
      </c>
      <c r="N3618">
        <v>45</v>
      </c>
      <c r="O3618">
        <f t="shared" si="337"/>
        <v>69.333333333333329</v>
      </c>
      <c r="P3618" t="b">
        <v>1</v>
      </c>
      <c r="Q3618" t="s">
        <v>8271</v>
      </c>
      <c r="R3618" t="str">
        <f t="shared" si="338"/>
        <v>theater</v>
      </c>
      <c r="S3618" t="str">
        <f t="shared" si="339"/>
        <v>plays</v>
      </c>
      <c r="T3618">
        <v>1426801664</v>
      </c>
      <c r="U3618">
        <v>1424213264</v>
      </c>
      <c r="V3618" s="9">
        <f t="shared" si="340"/>
        <v>42052.949814814812</v>
      </c>
      <c r="W3618" s="10">
        <f t="shared" si="341"/>
        <v>42082.908148148148</v>
      </c>
    </row>
    <row r="3619" spans="1:23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>
        <f t="shared" si="336"/>
        <v>118.91891891891892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880</v>
      </c>
      <c r="N3619">
        <v>51</v>
      </c>
      <c r="O3619">
        <f t="shared" si="337"/>
        <v>17.254901960784313</v>
      </c>
      <c r="P3619" t="b">
        <v>1</v>
      </c>
      <c r="Q3619" t="s">
        <v>8271</v>
      </c>
      <c r="R3619" t="str">
        <f t="shared" si="338"/>
        <v>theater</v>
      </c>
      <c r="S3619" t="str">
        <f t="shared" si="339"/>
        <v>plays</v>
      </c>
      <c r="T3619">
        <v>1488240000</v>
      </c>
      <c r="U3619">
        <v>1486996729</v>
      </c>
      <c r="V3619" s="9">
        <f t="shared" si="340"/>
        <v>42779.610289351855</v>
      </c>
      <c r="W3619" s="10">
        <f t="shared" si="341"/>
        <v>42794</v>
      </c>
    </row>
    <row r="3620" spans="1:23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>
        <f t="shared" si="336"/>
        <v>101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2020</v>
      </c>
      <c r="N3620">
        <v>56</v>
      </c>
      <c r="O3620">
        <f t="shared" si="337"/>
        <v>36.071428571428569</v>
      </c>
      <c r="P3620" t="b">
        <v>1</v>
      </c>
      <c r="Q3620" t="s">
        <v>8271</v>
      </c>
      <c r="R3620" t="str">
        <f t="shared" si="338"/>
        <v>theater</v>
      </c>
      <c r="S3620" t="str">
        <f t="shared" si="339"/>
        <v>plays</v>
      </c>
      <c r="T3620">
        <v>1433343850</v>
      </c>
      <c r="U3620">
        <v>1430751850</v>
      </c>
      <c r="V3620" s="9">
        <f t="shared" si="340"/>
        <v>42128.627893518518</v>
      </c>
      <c r="W3620" s="10">
        <f t="shared" si="341"/>
        <v>42158.627893518518</v>
      </c>
    </row>
    <row r="3621" spans="1:23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>
        <f t="shared" si="336"/>
        <v>112.99999999999999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1130</v>
      </c>
      <c r="N3621">
        <v>17</v>
      </c>
      <c r="O3621">
        <f t="shared" si="337"/>
        <v>66.470588235294116</v>
      </c>
      <c r="P3621" t="b">
        <v>1</v>
      </c>
      <c r="Q3621" t="s">
        <v>8271</v>
      </c>
      <c r="R3621" t="str">
        <f t="shared" si="338"/>
        <v>theater</v>
      </c>
      <c r="S3621" t="str">
        <f t="shared" si="339"/>
        <v>plays</v>
      </c>
      <c r="T3621">
        <v>1479592800</v>
      </c>
      <c r="U3621">
        <v>1476760226</v>
      </c>
      <c r="V3621" s="9">
        <f t="shared" si="340"/>
        <v>42661.132245370376</v>
      </c>
      <c r="W3621" s="10">
        <f t="shared" si="341"/>
        <v>42693.916666666672</v>
      </c>
    </row>
    <row r="3622" spans="1:23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>
        <f t="shared" si="336"/>
        <v>105.19047619047619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11045</v>
      </c>
      <c r="N3622">
        <v>197</v>
      </c>
      <c r="O3622">
        <f t="shared" si="337"/>
        <v>56.065989847715734</v>
      </c>
      <c r="P3622" t="b">
        <v>1</v>
      </c>
      <c r="Q3622" t="s">
        <v>8271</v>
      </c>
      <c r="R3622" t="str">
        <f t="shared" si="338"/>
        <v>theater</v>
      </c>
      <c r="S3622" t="str">
        <f t="shared" si="339"/>
        <v>plays</v>
      </c>
      <c r="T3622">
        <v>1425528000</v>
      </c>
      <c r="U3622">
        <v>1422916261</v>
      </c>
      <c r="V3622" s="9">
        <f t="shared" si="340"/>
        <v>42037.938206018516</v>
      </c>
      <c r="W3622" s="10">
        <f t="shared" si="341"/>
        <v>42068.166666666672</v>
      </c>
    </row>
    <row r="3623" spans="1:23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>
        <f t="shared" si="336"/>
        <v>109.73333333333332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3292</v>
      </c>
      <c r="N3623">
        <v>70</v>
      </c>
      <c r="O3623">
        <f t="shared" si="337"/>
        <v>47.028571428571432</v>
      </c>
      <c r="P3623" t="b">
        <v>1</v>
      </c>
      <c r="Q3623" t="s">
        <v>8271</v>
      </c>
      <c r="R3623" t="str">
        <f t="shared" si="338"/>
        <v>theater</v>
      </c>
      <c r="S3623" t="str">
        <f t="shared" si="339"/>
        <v>plays</v>
      </c>
      <c r="T3623">
        <v>1475269200</v>
      </c>
      <c r="U3623">
        <v>1473200844</v>
      </c>
      <c r="V3623" s="9">
        <f t="shared" si="340"/>
        <v>42619.935694444444</v>
      </c>
      <c r="W3623" s="10">
        <f t="shared" si="341"/>
        <v>42643.875</v>
      </c>
    </row>
    <row r="3624" spans="1:23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>
        <f t="shared" si="336"/>
        <v>100.099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1000.99</v>
      </c>
      <c r="N3624">
        <v>21</v>
      </c>
      <c r="O3624">
        <f t="shared" si="337"/>
        <v>47.666190476190479</v>
      </c>
      <c r="P3624" t="b">
        <v>1</v>
      </c>
      <c r="Q3624" t="s">
        <v>8271</v>
      </c>
      <c r="R3624" t="str">
        <f t="shared" si="338"/>
        <v>theater</v>
      </c>
      <c r="S3624" t="str">
        <f t="shared" si="339"/>
        <v>plays</v>
      </c>
      <c r="T3624">
        <v>1411874580</v>
      </c>
      <c r="U3624">
        <v>1409030371</v>
      </c>
      <c r="V3624" s="9">
        <f t="shared" si="340"/>
        <v>41877.221886574072</v>
      </c>
      <c r="W3624" s="10">
        <f t="shared" si="341"/>
        <v>41910.140972222223</v>
      </c>
    </row>
    <row r="3625" spans="1:23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>
        <f t="shared" si="336"/>
        <v>120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3000</v>
      </c>
      <c r="N3625">
        <v>34</v>
      </c>
      <c r="O3625">
        <f t="shared" si="337"/>
        <v>88.235294117647058</v>
      </c>
      <c r="P3625" t="b">
        <v>1</v>
      </c>
      <c r="Q3625" t="s">
        <v>8271</v>
      </c>
      <c r="R3625" t="str">
        <f t="shared" si="338"/>
        <v>theater</v>
      </c>
      <c r="S3625" t="str">
        <f t="shared" si="339"/>
        <v>plays</v>
      </c>
      <c r="T3625">
        <v>1406358000</v>
      </c>
      <c r="U3625">
        <v>1404841270</v>
      </c>
      <c r="V3625" s="9">
        <f t="shared" si="340"/>
        <v>41828.736921296295</v>
      </c>
      <c r="W3625" s="10">
        <f t="shared" si="341"/>
        <v>41846.291666666664</v>
      </c>
    </row>
    <row r="3626" spans="1:23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>
        <f t="shared" si="336"/>
        <v>104.93333333333332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3148</v>
      </c>
      <c r="N3626">
        <v>39</v>
      </c>
      <c r="O3626">
        <f t="shared" si="337"/>
        <v>80.717948717948715</v>
      </c>
      <c r="P3626" t="b">
        <v>1</v>
      </c>
      <c r="Q3626" t="s">
        <v>8271</v>
      </c>
      <c r="R3626" t="str">
        <f t="shared" si="338"/>
        <v>theater</v>
      </c>
      <c r="S3626" t="str">
        <f t="shared" si="339"/>
        <v>plays</v>
      </c>
      <c r="T3626">
        <v>1471977290</v>
      </c>
      <c r="U3626">
        <v>1466793290</v>
      </c>
      <c r="V3626" s="9">
        <f t="shared" si="340"/>
        <v>42545.774189814809</v>
      </c>
      <c r="W3626" s="10">
        <f t="shared" si="341"/>
        <v>42605.774189814809</v>
      </c>
    </row>
    <row r="3627" spans="1:23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>
        <f t="shared" si="336"/>
        <v>102.66666666666666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3080</v>
      </c>
      <c r="N3627">
        <v>78</v>
      </c>
      <c r="O3627">
        <f t="shared" si="337"/>
        <v>39.487179487179489</v>
      </c>
      <c r="P3627" t="b">
        <v>1</v>
      </c>
      <c r="Q3627" t="s">
        <v>8271</v>
      </c>
      <c r="R3627" t="str">
        <f t="shared" si="338"/>
        <v>theater</v>
      </c>
      <c r="S3627" t="str">
        <f t="shared" si="339"/>
        <v>plays</v>
      </c>
      <c r="T3627">
        <v>1435851577</v>
      </c>
      <c r="U3627">
        <v>1433259577</v>
      </c>
      <c r="V3627" s="9">
        <f t="shared" si="340"/>
        <v>42157.652511574073</v>
      </c>
      <c r="W3627" s="10">
        <f t="shared" si="341"/>
        <v>42187.652511574073</v>
      </c>
    </row>
    <row r="3628" spans="1:23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>
        <f t="shared" si="336"/>
        <v>101.82500000000002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4073</v>
      </c>
      <c r="N3628">
        <v>48</v>
      </c>
      <c r="O3628">
        <f t="shared" si="337"/>
        <v>84.854166666666671</v>
      </c>
      <c r="P3628" t="b">
        <v>1</v>
      </c>
      <c r="Q3628" t="s">
        <v>8271</v>
      </c>
      <c r="R3628" t="str">
        <f t="shared" si="338"/>
        <v>theater</v>
      </c>
      <c r="S3628" t="str">
        <f t="shared" si="339"/>
        <v>plays</v>
      </c>
      <c r="T3628">
        <v>1408204857</v>
      </c>
      <c r="U3628">
        <v>1406390457</v>
      </c>
      <c r="V3628" s="9">
        <f t="shared" si="340"/>
        <v>41846.667326388888</v>
      </c>
      <c r="W3628" s="10">
        <f t="shared" si="341"/>
        <v>41867.667326388888</v>
      </c>
    </row>
    <row r="3629" spans="1:23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>
        <f t="shared" si="336"/>
        <v>100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2000</v>
      </c>
      <c r="N3629">
        <v>29</v>
      </c>
      <c r="O3629">
        <f t="shared" si="337"/>
        <v>68.965517241379317</v>
      </c>
      <c r="P3629" t="b">
        <v>1</v>
      </c>
      <c r="Q3629" t="s">
        <v>8271</v>
      </c>
      <c r="R3629" t="str">
        <f t="shared" si="338"/>
        <v>theater</v>
      </c>
      <c r="S3629" t="str">
        <f t="shared" si="339"/>
        <v>plays</v>
      </c>
      <c r="T3629">
        <v>1463803140</v>
      </c>
      <c r="U3629">
        <v>1459446487</v>
      </c>
      <c r="V3629" s="9">
        <f t="shared" si="340"/>
        <v>42460.741747685184</v>
      </c>
      <c r="W3629" s="10">
        <f t="shared" si="341"/>
        <v>42511.165972222225</v>
      </c>
    </row>
    <row r="3630" spans="1:23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>
        <f t="shared" si="336"/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>
        <v>0</v>
      </c>
      <c r="O3630" t="e">
        <f t="shared" si="337"/>
        <v>#DIV/0!</v>
      </c>
      <c r="P3630" t="b">
        <v>0</v>
      </c>
      <c r="Q3630" t="s">
        <v>8305</v>
      </c>
      <c r="R3630" t="str">
        <f t="shared" si="338"/>
        <v>theater</v>
      </c>
      <c r="S3630" t="str">
        <f t="shared" si="339"/>
        <v>musical</v>
      </c>
      <c r="T3630">
        <v>1450040396</v>
      </c>
      <c r="U3630">
        <v>1444852796</v>
      </c>
      <c r="V3630" s="9">
        <f t="shared" si="340"/>
        <v>42291.833287037036</v>
      </c>
      <c r="W3630" s="10">
        <f t="shared" si="341"/>
        <v>42351.874953703707</v>
      </c>
    </row>
    <row r="3631" spans="1:23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>
        <f t="shared" si="336"/>
        <v>1.9999999999999998E-4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>
        <v>2</v>
      </c>
      <c r="O3631">
        <f t="shared" si="337"/>
        <v>1</v>
      </c>
      <c r="P3631" t="b">
        <v>0</v>
      </c>
      <c r="Q3631" t="s">
        <v>8305</v>
      </c>
      <c r="R3631" t="str">
        <f t="shared" si="338"/>
        <v>theater</v>
      </c>
      <c r="S3631" t="str">
        <f t="shared" si="339"/>
        <v>musical</v>
      </c>
      <c r="T3631">
        <v>1462467600</v>
      </c>
      <c r="U3631">
        <v>1457403364</v>
      </c>
      <c r="V3631" s="9">
        <f t="shared" si="340"/>
        <v>42437.094490740739</v>
      </c>
      <c r="W3631" s="10">
        <f t="shared" si="341"/>
        <v>42495.708333333328</v>
      </c>
    </row>
    <row r="3632" spans="1:23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>
        <f t="shared" si="336"/>
        <v>3.3333333333333333E-2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>
        <v>1</v>
      </c>
      <c r="O3632">
        <f t="shared" si="337"/>
        <v>1</v>
      </c>
      <c r="P3632" t="b">
        <v>0</v>
      </c>
      <c r="Q3632" t="s">
        <v>8305</v>
      </c>
      <c r="R3632" t="str">
        <f t="shared" si="338"/>
        <v>theater</v>
      </c>
      <c r="S3632" t="str">
        <f t="shared" si="339"/>
        <v>musical</v>
      </c>
      <c r="T3632">
        <v>1417295990</v>
      </c>
      <c r="U3632">
        <v>1414700390</v>
      </c>
      <c r="V3632" s="9">
        <f t="shared" si="340"/>
        <v>41942.84710648148</v>
      </c>
      <c r="W3632" s="10">
        <f t="shared" si="341"/>
        <v>41972.888773148152</v>
      </c>
    </row>
    <row r="3633" spans="1:23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>
        <f t="shared" si="336"/>
        <v>51.023391812865491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8725</v>
      </c>
      <c r="N3633">
        <v>59</v>
      </c>
      <c r="O3633">
        <f t="shared" si="337"/>
        <v>147.88135593220338</v>
      </c>
      <c r="P3633" t="b">
        <v>0</v>
      </c>
      <c r="Q3633" t="s">
        <v>8305</v>
      </c>
      <c r="R3633" t="str">
        <f t="shared" si="338"/>
        <v>theater</v>
      </c>
      <c r="S3633" t="str">
        <f t="shared" si="339"/>
        <v>musical</v>
      </c>
      <c r="T3633">
        <v>1411444740</v>
      </c>
      <c r="U3633">
        <v>1409335497</v>
      </c>
      <c r="V3633" s="9">
        <f t="shared" si="340"/>
        <v>41880.753437499996</v>
      </c>
      <c r="W3633" s="10">
        <f t="shared" si="341"/>
        <v>41905.165972222225</v>
      </c>
    </row>
    <row r="3634" spans="1:23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>
        <f t="shared" si="336"/>
        <v>20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100</v>
      </c>
      <c r="N3634">
        <v>1</v>
      </c>
      <c r="O3634">
        <f t="shared" si="337"/>
        <v>100</v>
      </c>
      <c r="P3634" t="b">
        <v>0</v>
      </c>
      <c r="Q3634" t="s">
        <v>8305</v>
      </c>
      <c r="R3634" t="str">
        <f t="shared" si="338"/>
        <v>theater</v>
      </c>
      <c r="S3634" t="str">
        <f t="shared" si="339"/>
        <v>musical</v>
      </c>
      <c r="T3634">
        <v>1416781749</v>
      </c>
      <c r="U3634">
        <v>1415053749</v>
      </c>
      <c r="V3634" s="9">
        <f t="shared" si="340"/>
        <v>41946.936909722222</v>
      </c>
      <c r="W3634" s="10">
        <f t="shared" si="341"/>
        <v>41966.936909722222</v>
      </c>
    </row>
    <row r="3635" spans="1:23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>
        <f t="shared" si="336"/>
        <v>35.24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1762</v>
      </c>
      <c r="N3635">
        <v>31</v>
      </c>
      <c r="O3635">
        <f t="shared" si="337"/>
        <v>56.838709677419352</v>
      </c>
      <c r="P3635" t="b">
        <v>0</v>
      </c>
      <c r="Q3635" t="s">
        <v>8305</v>
      </c>
      <c r="R3635" t="str">
        <f t="shared" si="338"/>
        <v>theater</v>
      </c>
      <c r="S3635" t="str">
        <f t="shared" si="339"/>
        <v>musical</v>
      </c>
      <c r="T3635">
        <v>1479517200</v>
      </c>
      <c r="U3635">
        <v>1475765867</v>
      </c>
      <c r="V3635" s="9">
        <f t="shared" si="340"/>
        <v>42649.623460648145</v>
      </c>
      <c r="W3635" s="10">
        <f t="shared" si="341"/>
        <v>42693.041666666672</v>
      </c>
    </row>
    <row r="3636" spans="1:23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>
        <f t="shared" si="336"/>
        <v>4.246666666666667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3185</v>
      </c>
      <c r="N3636">
        <v>18</v>
      </c>
      <c r="O3636">
        <f t="shared" si="337"/>
        <v>176.94444444444446</v>
      </c>
      <c r="P3636" t="b">
        <v>0</v>
      </c>
      <c r="Q3636" t="s">
        <v>8305</v>
      </c>
      <c r="R3636" t="str">
        <f t="shared" si="338"/>
        <v>theater</v>
      </c>
      <c r="S3636" t="str">
        <f t="shared" si="339"/>
        <v>musical</v>
      </c>
      <c r="T3636">
        <v>1484366340</v>
      </c>
      <c r="U3636">
        <v>1480219174</v>
      </c>
      <c r="V3636" s="9">
        <f t="shared" si="340"/>
        <v>42701.166365740741</v>
      </c>
      <c r="W3636" s="10">
        <f t="shared" si="341"/>
        <v>42749.165972222225</v>
      </c>
    </row>
    <row r="3637" spans="1:23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>
        <f t="shared" si="336"/>
        <v>36.457142857142856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1276</v>
      </c>
      <c r="N3637">
        <v>10</v>
      </c>
      <c r="O3637">
        <f t="shared" si="337"/>
        <v>127.6</v>
      </c>
      <c r="P3637" t="b">
        <v>0</v>
      </c>
      <c r="Q3637" t="s">
        <v>8305</v>
      </c>
      <c r="R3637" t="str">
        <f t="shared" si="338"/>
        <v>theater</v>
      </c>
      <c r="S3637" t="str">
        <f t="shared" si="339"/>
        <v>musical</v>
      </c>
      <c r="T3637">
        <v>1461186676</v>
      </c>
      <c r="U3637">
        <v>1458594676</v>
      </c>
      <c r="V3637" s="9">
        <f t="shared" si="340"/>
        <v>42450.88282407407</v>
      </c>
      <c r="W3637" s="10">
        <f t="shared" si="341"/>
        <v>42480.88282407407</v>
      </c>
    </row>
    <row r="3638" spans="1:23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>
        <f t="shared" si="336"/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>
        <v>0</v>
      </c>
      <c r="O3638" t="e">
        <f t="shared" si="337"/>
        <v>#DIV/0!</v>
      </c>
      <c r="P3638" t="b">
        <v>0</v>
      </c>
      <c r="Q3638" t="s">
        <v>8305</v>
      </c>
      <c r="R3638" t="str">
        <f t="shared" si="338"/>
        <v>theater</v>
      </c>
      <c r="S3638" t="str">
        <f t="shared" si="339"/>
        <v>musical</v>
      </c>
      <c r="T3638">
        <v>1442248829</v>
      </c>
      <c r="U3638">
        <v>1439224829</v>
      </c>
      <c r="V3638" s="9">
        <f t="shared" si="340"/>
        <v>42226.694780092599</v>
      </c>
      <c r="W3638" s="10">
        <f t="shared" si="341"/>
        <v>42261.694780092599</v>
      </c>
    </row>
    <row r="3639" spans="1:23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>
        <f t="shared" si="336"/>
        <v>30.866666666666664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926</v>
      </c>
      <c r="N3639">
        <v>14</v>
      </c>
      <c r="O3639">
        <f t="shared" si="337"/>
        <v>66.142857142857139</v>
      </c>
      <c r="P3639" t="b">
        <v>0</v>
      </c>
      <c r="Q3639" t="s">
        <v>8305</v>
      </c>
      <c r="R3639" t="str">
        <f t="shared" si="338"/>
        <v>theater</v>
      </c>
      <c r="S3639" t="str">
        <f t="shared" si="339"/>
        <v>musical</v>
      </c>
      <c r="T3639">
        <v>1420130935</v>
      </c>
      <c r="U3639">
        <v>1417538935</v>
      </c>
      <c r="V3639" s="9">
        <f t="shared" si="340"/>
        <v>41975.700636574074</v>
      </c>
      <c r="W3639" s="10">
        <f t="shared" si="341"/>
        <v>42005.700636574074</v>
      </c>
    </row>
    <row r="3640" spans="1:23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>
        <f t="shared" si="336"/>
        <v>6.5454545454545459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216</v>
      </c>
      <c r="N3640">
        <v>2</v>
      </c>
      <c r="O3640">
        <f t="shared" si="337"/>
        <v>108</v>
      </c>
      <c r="P3640" t="b">
        <v>0</v>
      </c>
      <c r="Q3640" t="s">
        <v>8305</v>
      </c>
      <c r="R3640" t="str">
        <f t="shared" si="338"/>
        <v>theater</v>
      </c>
      <c r="S3640" t="str">
        <f t="shared" si="339"/>
        <v>musical</v>
      </c>
      <c r="T3640">
        <v>1429456132</v>
      </c>
      <c r="U3640">
        <v>1424275732</v>
      </c>
      <c r="V3640" s="9">
        <f t="shared" si="340"/>
        <v>42053.672824074078</v>
      </c>
      <c r="W3640" s="10">
        <f t="shared" si="341"/>
        <v>42113.631157407406</v>
      </c>
    </row>
    <row r="3641" spans="1:23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>
        <f t="shared" si="336"/>
        <v>4.0000000000000001E-3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>
        <v>1</v>
      </c>
      <c r="O3641">
        <f t="shared" si="337"/>
        <v>1</v>
      </c>
      <c r="P3641" t="b">
        <v>0</v>
      </c>
      <c r="Q3641" t="s">
        <v>8305</v>
      </c>
      <c r="R3641" t="str">
        <f t="shared" si="338"/>
        <v>theater</v>
      </c>
      <c r="S3641" t="str">
        <f t="shared" si="339"/>
        <v>musical</v>
      </c>
      <c r="T3641">
        <v>1475853060</v>
      </c>
      <c r="U3641">
        <v>1470672906</v>
      </c>
      <c r="V3641" s="9">
        <f t="shared" si="340"/>
        <v>42590.677152777775</v>
      </c>
      <c r="W3641" s="10">
        <f t="shared" si="341"/>
        <v>42650.632638888885</v>
      </c>
    </row>
    <row r="3642" spans="1:23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>
        <f t="shared" si="336"/>
        <v>5.5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55</v>
      </c>
      <c r="N3642">
        <v>3</v>
      </c>
      <c r="O3642">
        <f t="shared" si="337"/>
        <v>18.333333333333332</v>
      </c>
      <c r="P3642" t="b">
        <v>0</v>
      </c>
      <c r="Q3642" t="s">
        <v>8305</v>
      </c>
      <c r="R3642" t="str">
        <f t="shared" si="338"/>
        <v>theater</v>
      </c>
      <c r="S3642" t="str">
        <f t="shared" si="339"/>
        <v>musical</v>
      </c>
      <c r="T3642">
        <v>1431283530</v>
      </c>
      <c r="U3642">
        <v>1428691530</v>
      </c>
      <c r="V3642" s="9">
        <f t="shared" si="340"/>
        <v>42104.781597222223</v>
      </c>
      <c r="W3642" s="10">
        <f t="shared" si="341"/>
        <v>42134.781597222223</v>
      </c>
    </row>
    <row r="3643" spans="1:23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>
        <f t="shared" si="336"/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>
        <v>0</v>
      </c>
      <c r="O3643" t="e">
        <f t="shared" si="337"/>
        <v>#DIV/0!</v>
      </c>
      <c r="P3643" t="b">
        <v>0</v>
      </c>
      <c r="Q3643" t="s">
        <v>8305</v>
      </c>
      <c r="R3643" t="str">
        <f t="shared" si="338"/>
        <v>theater</v>
      </c>
      <c r="S3643" t="str">
        <f t="shared" si="339"/>
        <v>musical</v>
      </c>
      <c r="T3643">
        <v>1412485200</v>
      </c>
      <c r="U3643">
        <v>1410966179</v>
      </c>
      <c r="V3643" s="9">
        <f t="shared" si="340"/>
        <v>41899.627071759263</v>
      </c>
      <c r="W3643" s="10">
        <f t="shared" si="341"/>
        <v>41917.208333333336</v>
      </c>
    </row>
    <row r="3644" spans="1:23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>
        <f t="shared" si="336"/>
        <v>2.1428571428571428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15</v>
      </c>
      <c r="N3644">
        <v>2</v>
      </c>
      <c r="O3644">
        <f t="shared" si="337"/>
        <v>7.5</v>
      </c>
      <c r="P3644" t="b">
        <v>0</v>
      </c>
      <c r="Q3644" t="s">
        <v>8305</v>
      </c>
      <c r="R3644" t="str">
        <f t="shared" si="338"/>
        <v>theater</v>
      </c>
      <c r="S3644" t="str">
        <f t="shared" si="339"/>
        <v>musical</v>
      </c>
      <c r="T3644">
        <v>1448902800</v>
      </c>
      <c r="U3644">
        <v>1445369727</v>
      </c>
      <c r="V3644" s="9">
        <f t="shared" si="340"/>
        <v>42297.816284722227</v>
      </c>
      <c r="W3644" s="10">
        <f t="shared" si="341"/>
        <v>42338.708333333328</v>
      </c>
    </row>
    <row r="3645" spans="1:23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>
        <f t="shared" si="336"/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>
        <v>0</v>
      </c>
      <c r="O3645" t="e">
        <f t="shared" si="337"/>
        <v>#DIV/0!</v>
      </c>
      <c r="P3645" t="b">
        <v>0</v>
      </c>
      <c r="Q3645" t="s">
        <v>8305</v>
      </c>
      <c r="R3645" t="str">
        <f t="shared" si="338"/>
        <v>theater</v>
      </c>
      <c r="S3645" t="str">
        <f t="shared" si="339"/>
        <v>musical</v>
      </c>
      <c r="T3645">
        <v>1447734439</v>
      </c>
      <c r="U3645">
        <v>1444274839</v>
      </c>
      <c r="V3645" s="9">
        <f t="shared" si="340"/>
        <v>42285.143969907411</v>
      </c>
      <c r="W3645" s="10">
        <f t="shared" si="341"/>
        <v>42325.185636574075</v>
      </c>
    </row>
    <row r="3646" spans="1:23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>
        <f t="shared" si="336"/>
        <v>16.420000000000002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821</v>
      </c>
      <c r="N3646">
        <v>12</v>
      </c>
      <c r="O3646">
        <f t="shared" si="337"/>
        <v>68.416666666666671</v>
      </c>
      <c r="P3646" t="b">
        <v>0</v>
      </c>
      <c r="Q3646" t="s">
        <v>8305</v>
      </c>
      <c r="R3646" t="str">
        <f t="shared" si="338"/>
        <v>theater</v>
      </c>
      <c r="S3646" t="str">
        <f t="shared" si="339"/>
        <v>musical</v>
      </c>
      <c r="T3646">
        <v>1457413140</v>
      </c>
      <c r="U3646">
        <v>1454996887</v>
      </c>
      <c r="V3646" s="9">
        <f t="shared" si="340"/>
        <v>42409.241747685184</v>
      </c>
      <c r="W3646" s="10">
        <f t="shared" si="341"/>
        <v>42437.207638888889</v>
      </c>
    </row>
    <row r="3647" spans="1:23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>
        <f t="shared" si="336"/>
        <v>0.1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>
        <v>1</v>
      </c>
      <c r="O3647">
        <f t="shared" si="337"/>
        <v>1</v>
      </c>
      <c r="P3647" t="b">
        <v>0</v>
      </c>
      <c r="Q3647" t="s">
        <v>8305</v>
      </c>
      <c r="R3647" t="str">
        <f t="shared" si="338"/>
        <v>theater</v>
      </c>
      <c r="S3647" t="str">
        <f t="shared" si="339"/>
        <v>musical</v>
      </c>
      <c r="T3647">
        <v>1479773838</v>
      </c>
      <c r="U3647">
        <v>1477178238</v>
      </c>
      <c r="V3647" s="9">
        <f t="shared" si="340"/>
        <v>42665.970347222217</v>
      </c>
      <c r="W3647" s="10">
        <f t="shared" si="341"/>
        <v>42696.012013888889</v>
      </c>
    </row>
    <row r="3648" spans="1:23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>
        <f t="shared" si="336"/>
        <v>4.8099999999999996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481</v>
      </c>
      <c r="N3648">
        <v>8</v>
      </c>
      <c r="O3648">
        <f t="shared" si="337"/>
        <v>60.125</v>
      </c>
      <c r="P3648" t="b">
        <v>0</v>
      </c>
      <c r="Q3648" t="s">
        <v>8305</v>
      </c>
      <c r="R3648" t="str">
        <f t="shared" si="338"/>
        <v>theater</v>
      </c>
      <c r="S3648" t="str">
        <f t="shared" si="339"/>
        <v>musical</v>
      </c>
      <c r="T3648">
        <v>1434497400</v>
      </c>
      <c r="U3648">
        <v>1431770802</v>
      </c>
      <c r="V3648" s="9">
        <f t="shared" si="340"/>
        <v>42140.421319444446</v>
      </c>
      <c r="W3648" s="10">
        <f t="shared" si="341"/>
        <v>42171.979166666672</v>
      </c>
    </row>
    <row r="3649" spans="1:23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>
        <f t="shared" si="336"/>
        <v>6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30</v>
      </c>
      <c r="N3649">
        <v>2</v>
      </c>
      <c r="O3649">
        <f t="shared" si="337"/>
        <v>15</v>
      </c>
      <c r="P3649" t="b">
        <v>0</v>
      </c>
      <c r="Q3649" t="s">
        <v>8305</v>
      </c>
      <c r="R3649" t="str">
        <f t="shared" si="338"/>
        <v>theater</v>
      </c>
      <c r="S3649" t="str">
        <f t="shared" si="339"/>
        <v>musical</v>
      </c>
      <c r="T3649">
        <v>1475258327</v>
      </c>
      <c r="U3649">
        <v>1471370327</v>
      </c>
      <c r="V3649" s="9">
        <f t="shared" si="340"/>
        <v>42598.749155092592</v>
      </c>
      <c r="W3649" s="10">
        <f t="shared" si="341"/>
        <v>42643.749155092592</v>
      </c>
    </row>
    <row r="3650" spans="1:23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>
        <f t="shared" si="336"/>
        <v>100.38249999999999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40153</v>
      </c>
      <c r="N3650">
        <v>73</v>
      </c>
      <c r="O3650">
        <f t="shared" si="337"/>
        <v>550.04109589041093</v>
      </c>
      <c r="P3650" t="b">
        <v>1</v>
      </c>
      <c r="Q3650" t="s">
        <v>8271</v>
      </c>
      <c r="R3650" t="str">
        <f t="shared" si="338"/>
        <v>theater</v>
      </c>
      <c r="S3650" t="str">
        <f t="shared" si="339"/>
        <v>plays</v>
      </c>
      <c r="T3650">
        <v>1412492445</v>
      </c>
      <c r="U3650">
        <v>1409900445</v>
      </c>
      <c r="V3650" s="9">
        <f t="shared" si="340"/>
        <v>41887.292187500003</v>
      </c>
      <c r="W3650" s="10">
        <f t="shared" si="341"/>
        <v>41917.292187500003</v>
      </c>
    </row>
    <row r="3651" spans="1:23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>
        <f t="shared" ref="F3651:F3714" si="342">(E3651/D3651)*100</f>
        <v>104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780</v>
      </c>
      <c r="N3651">
        <v>8</v>
      </c>
      <c r="O3651">
        <f t="shared" ref="O3651:O3714" si="343">M3651/N3651</f>
        <v>97.5</v>
      </c>
      <c r="P3651" t="b">
        <v>1</v>
      </c>
      <c r="Q3651" t="s">
        <v>8271</v>
      </c>
      <c r="R3651" t="str">
        <f t="shared" ref="R3651:R3714" si="344">LEFT(Q3651,SEARCH("/",Q3651,1)-1)</f>
        <v>theater</v>
      </c>
      <c r="S3651" t="str">
        <f t="shared" ref="S3651:S3714" si="345">RIGHT(Q3651,LEN(Q3651)-FIND("/",Q3651))</f>
        <v>plays</v>
      </c>
      <c r="T3651">
        <v>1402938394</v>
      </c>
      <c r="U3651">
        <v>1400691994</v>
      </c>
      <c r="V3651" s="9">
        <f t="shared" ref="V3651:V3714" si="346">(((U3651/60)/60)/24)+DATE(1970,1,1)</f>
        <v>41780.712893518517</v>
      </c>
      <c r="W3651" s="10">
        <f t="shared" ref="W3651:W3714" si="347">(((T3651/60)/60)/24)+DATE(1970,1,1)</f>
        <v>41806.712893518517</v>
      </c>
    </row>
    <row r="3652" spans="1:23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>
        <f t="shared" si="342"/>
        <v>100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500</v>
      </c>
      <c r="N3652">
        <v>17</v>
      </c>
      <c r="O3652">
        <f t="shared" si="343"/>
        <v>29.411764705882351</v>
      </c>
      <c r="P3652" t="b">
        <v>1</v>
      </c>
      <c r="Q3652" t="s">
        <v>8271</v>
      </c>
      <c r="R3652" t="str">
        <f t="shared" si="344"/>
        <v>theater</v>
      </c>
      <c r="S3652" t="str">
        <f t="shared" si="345"/>
        <v>plays</v>
      </c>
      <c r="T3652">
        <v>1454412584</v>
      </c>
      <c r="U3652">
        <v>1452598184</v>
      </c>
      <c r="V3652" s="9">
        <f t="shared" si="346"/>
        <v>42381.478981481487</v>
      </c>
      <c r="W3652" s="10">
        <f t="shared" si="347"/>
        <v>42402.478981481487</v>
      </c>
    </row>
    <row r="3653" spans="1:23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>
        <f t="shared" si="342"/>
        <v>104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520</v>
      </c>
      <c r="N3653">
        <v>9</v>
      </c>
      <c r="O3653">
        <f t="shared" si="343"/>
        <v>57.777777777777779</v>
      </c>
      <c r="P3653" t="b">
        <v>1</v>
      </c>
      <c r="Q3653" t="s">
        <v>8271</v>
      </c>
      <c r="R3653" t="str">
        <f t="shared" si="344"/>
        <v>theater</v>
      </c>
      <c r="S3653" t="str">
        <f t="shared" si="345"/>
        <v>plays</v>
      </c>
      <c r="T3653">
        <v>1407686340</v>
      </c>
      <c r="U3653">
        <v>1404833442</v>
      </c>
      <c r="V3653" s="9">
        <f t="shared" si="346"/>
        <v>41828.646319444444</v>
      </c>
      <c r="W3653" s="10">
        <f t="shared" si="347"/>
        <v>41861.665972222225</v>
      </c>
    </row>
    <row r="3654" spans="1:23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>
        <f t="shared" si="342"/>
        <v>250.66666666666669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752</v>
      </c>
      <c r="N3654">
        <v>17</v>
      </c>
      <c r="O3654">
        <f t="shared" si="343"/>
        <v>44.235294117647058</v>
      </c>
      <c r="P3654" t="b">
        <v>1</v>
      </c>
      <c r="Q3654" t="s">
        <v>8271</v>
      </c>
      <c r="R3654" t="str">
        <f t="shared" si="344"/>
        <v>theater</v>
      </c>
      <c r="S3654" t="str">
        <f t="shared" si="345"/>
        <v>plays</v>
      </c>
      <c r="T3654">
        <v>1472097540</v>
      </c>
      <c r="U3654">
        <v>1471188502</v>
      </c>
      <c r="V3654" s="9">
        <f t="shared" si="346"/>
        <v>42596.644699074073</v>
      </c>
      <c r="W3654" s="10">
        <f t="shared" si="347"/>
        <v>42607.165972222225</v>
      </c>
    </row>
    <row r="3655" spans="1:23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>
        <f t="shared" si="342"/>
        <v>100.49999999999999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2010</v>
      </c>
      <c r="N3655">
        <v>33</v>
      </c>
      <c r="O3655">
        <f t="shared" si="343"/>
        <v>60.909090909090907</v>
      </c>
      <c r="P3655" t="b">
        <v>1</v>
      </c>
      <c r="Q3655" t="s">
        <v>8271</v>
      </c>
      <c r="R3655" t="str">
        <f t="shared" si="344"/>
        <v>theater</v>
      </c>
      <c r="S3655" t="str">
        <f t="shared" si="345"/>
        <v>plays</v>
      </c>
      <c r="T3655">
        <v>1438764207</v>
      </c>
      <c r="U3655">
        <v>1436172207</v>
      </c>
      <c r="V3655" s="9">
        <f t="shared" si="346"/>
        <v>42191.363506944443</v>
      </c>
      <c r="W3655" s="10">
        <f t="shared" si="347"/>
        <v>42221.363506944443</v>
      </c>
    </row>
    <row r="3656" spans="1:23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>
        <f t="shared" si="342"/>
        <v>174.4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2616</v>
      </c>
      <c r="N3656">
        <v>38</v>
      </c>
      <c r="O3656">
        <f t="shared" si="343"/>
        <v>68.84210526315789</v>
      </c>
      <c r="P3656" t="b">
        <v>1</v>
      </c>
      <c r="Q3656" t="s">
        <v>8271</v>
      </c>
      <c r="R3656" t="str">
        <f t="shared" si="344"/>
        <v>theater</v>
      </c>
      <c r="S3656" t="str">
        <f t="shared" si="345"/>
        <v>plays</v>
      </c>
      <c r="T3656">
        <v>1459702800</v>
      </c>
      <c r="U3656">
        <v>1457690386</v>
      </c>
      <c r="V3656" s="9">
        <f t="shared" si="346"/>
        <v>42440.416504629626</v>
      </c>
      <c r="W3656" s="10">
        <f t="shared" si="347"/>
        <v>42463.708333333328</v>
      </c>
    </row>
    <row r="3657" spans="1:23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>
        <f t="shared" si="342"/>
        <v>116.26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5813</v>
      </c>
      <c r="N3657">
        <v>79</v>
      </c>
      <c r="O3657">
        <f t="shared" si="343"/>
        <v>73.582278481012665</v>
      </c>
      <c r="P3657" t="b">
        <v>1</v>
      </c>
      <c r="Q3657" t="s">
        <v>8271</v>
      </c>
      <c r="R3657" t="str">
        <f t="shared" si="344"/>
        <v>theater</v>
      </c>
      <c r="S3657" t="str">
        <f t="shared" si="345"/>
        <v>plays</v>
      </c>
      <c r="T3657">
        <v>1437202740</v>
      </c>
      <c r="U3657">
        <v>1434654998</v>
      </c>
      <c r="V3657" s="9">
        <f t="shared" si="346"/>
        <v>42173.803217592591</v>
      </c>
      <c r="W3657" s="10">
        <f t="shared" si="347"/>
        <v>42203.290972222225</v>
      </c>
    </row>
    <row r="3658" spans="1:23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>
        <f t="shared" si="342"/>
        <v>105.82000000000001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5291</v>
      </c>
      <c r="N3658">
        <v>46</v>
      </c>
      <c r="O3658">
        <f t="shared" si="343"/>
        <v>115.02173913043478</v>
      </c>
      <c r="P3658" t="b">
        <v>1</v>
      </c>
      <c r="Q3658" t="s">
        <v>8271</v>
      </c>
      <c r="R3658" t="str">
        <f t="shared" si="344"/>
        <v>theater</v>
      </c>
      <c r="S3658" t="str">
        <f t="shared" si="345"/>
        <v>plays</v>
      </c>
      <c r="T3658">
        <v>1485989940</v>
      </c>
      <c r="U3658">
        <v>1483393836</v>
      </c>
      <c r="V3658" s="9">
        <f t="shared" si="346"/>
        <v>42737.910138888896</v>
      </c>
      <c r="W3658" s="10">
        <f t="shared" si="347"/>
        <v>42767.957638888889</v>
      </c>
    </row>
    <row r="3659" spans="1:23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>
        <f t="shared" si="342"/>
        <v>110.75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2215</v>
      </c>
      <c r="N3659">
        <v>20</v>
      </c>
      <c r="O3659">
        <f t="shared" si="343"/>
        <v>110.75</v>
      </c>
      <c r="P3659" t="b">
        <v>1</v>
      </c>
      <c r="Q3659" t="s">
        <v>8271</v>
      </c>
      <c r="R3659" t="str">
        <f t="shared" si="344"/>
        <v>theater</v>
      </c>
      <c r="S3659" t="str">
        <f t="shared" si="345"/>
        <v>plays</v>
      </c>
      <c r="T3659">
        <v>1464817320</v>
      </c>
      <c r="U3659">
        <v>1462806419</v>
      </c>
      <c r="V3659" s="9">
        <f t="shared" si="346"/>
        <v>42499.629849537043</v>
      </c>
      <c r="W3659" s="10">
        <f t="shared" si="347"/>
        <v>42522.904166666667</v>
      </c>
    </row>
    <row r="3660" spans="1:23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>
        <f t="shared" si="342"/>
        <v>100.66666666666666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1510</v>
      </c>
      <c r="N3660">
        <v>20</v>
      </c>
      <c r="O3660">
        <f t="shared" si="343"/>
        <v>75.5</v>
      </c>
      <c r="P3660" t="b">
        <v>1</v>
      </c>
      <c r="Q3660" t="s">
        <v>8271</v>
      </c>
      <c r="R3660" t="str">
        <f t="shared" si="344"/>
        <v>theater</v>
      </c>
      <c r="S3660" t="str">
        <f t="shared" si="345"/>
        <v>plays</v>
      </c>
      <c r="T3660">
        <v>1404273540</v>
      </c>
      <c r="U3660">
        <v>1400272580</v>
      </c>
      <c r="V3660" s="9">
        <f t="shared" si="346"/>
        <v>41775.858564814815</v>
      </c>
      <c r="W3660" s="10">
        <f t="shared" si="347"/>
        <v>41822.165972222225</v>
      </c>
    </row>
    <row r="3661" spans="1:23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>
        <f t="shared" si="342"/>
        <v>102.03333333333333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3061</v>
      </c>
      <c r="N3661">
        <v>13</v>
      </c>
      <c r="O3661">
        <f t="shared" si="343"/>
        <v>235.46153846153845</v>
      </c>
      <c r="P3661" t="b">
        <v>1</v>
      </c>
      <c r="Q3661" t="s">
        <v>8271</v>
      </c>
      <c r="R3661" t="str">
        <f t="shared" si="344"/>
        <v>theater</v>
      </c>
      <c r="S3661" t="str">
        <f t="shared" si="345"/>
        <v>plays</v>
      </c>
      <c r="T3661">
        <v>1426775940</v>
      </c>
      <c r="U3661">
        <v>1424414350</v>
      </c>
      <c r="V3661" s="9">
        <f t="shared" si="346"/>
        <v>42055.277199074073</v>
      </c>
      <c r="W3661" s="10">
        <f t="shared" si="347"/>
        <v>42082.610416666663</v>
      </c>
    </row>
    <row r="3662" spans="1:23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>
        <f t="shared" si="342"/>
        <v>100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250</v>
      </c>
      <c r="N3662">
        <v>22</v>
      </c>
      <c r="O3662">
        <f t="shared" si="343"/>
        <v>11.363636363636363</v>
      </c>
      <c r="P3662" t="b">
        <v>1</v>
      </c>
      <c r="Q3662" t="s">
        <v>8271</v>
      </c>
      <c r="R3662" t="str">
        <f t="shared" si="344"/>
        <v>theater</v>
      </c>
      <c r="S3662" t="str">
        <f t="shared" si="345"/>
        <v>plays</v>
      </c>
      <c r="T3662">
        <v>1419368925</v>
      </c>
      <c r="U3662">
        <v>1417208925</v>
      </c>
      <c r="V3662" s="9">
        <f t="shared" si="346"/>
        <v>41971.881076388891</v>
      </c>
      <c r="W3662" s="10">
        <f t="shared" si="347"/>
        <v>41996.881076388891</v>
      </c>
    </row>
    <row r="3663" spans="1:23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>
        <f t="shared" si="342"/>
        <v>111.00000000000001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3330</v>
      </c>
      <c r="N3663">
        <v>36</v>
      </c>
      <c r="O3663">
        <f t="shared" si="343"/>
        <v>92.5</v>
      </c>
      <c r="P3663" t="b">
        <v>1</v>
      </c>
      <c r="Q3663" t="s">
        <v>8271</v>
      </c>
      <c r="R3663" t="str">
        <f t="shared" si="344"/>
        <v>theater</v>
      </c>
      <c r="S3663" t="str">
        <f t="shared" si="345"/>
        <v>plays</v>
      </c>
      <c r="T3663">
        <v>1460260800</v>
      </c>
      <c r="U3663">
        <v>1458336672</v>
      </c>
      <c r="V3663" s="9">
        <f t="shared" si="346"/>
        <v>42447.896666666667</v>
      </c>
      <c r="W3663" s="10">
        <f t="shared" si="347"/>
        <v>42470.166666666672</v>
      </c>
    </row>
    <row r="3664" spans="1:23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>
        <f t="shared" si="342"/>
        <v>101.42500000000001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8114</v>
      </c>
      <c r="N3664">
        <v>40</v>
      </c>
      <c r="O3664">
        <f t="shared" si="343"/>
        <v>202.85</v>
      </c>
      <c r="P3664" t="b">
        <v>1</v>
      </c>
      <c r="Q3664" t="s">
        <v>8271</v>
      </c>
      <c r="R3664" t="str">
        <f t="shared" si="344"/>
        <v>theater</v>
      </c>
      <c r="S3664" t="str">
        <f t="shared" si="345"/>
        <v>plays</v>
      </c>
      <c r="T3664">
        <v>1427775414</v>
      </c>
      <c r="U3664">
        <v>1425187014</v>
      </c>
      <c r="V3664" s="9">
        <f t="shared" si="346"/>
        <v>42064.220069444447</v>
      </c>
      <c r="W3664" s="10">
        <f t="shared" si="347"/>
        <v>42094.178402777776</v>
      </c>
    </row>
    <row r="3665" spans="1:23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>
        <f t="shared" si="342"/>
        <v>104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234</v>
      </c>
      <c r="N3665">
        <v>9</v>
      </c>
      <c r="O3665">
        <f t="shared" si="343"/>
        <v>26</v>
      </c>
      <c r="P3665" t="b">
        <v>1</v>
      </c>
      <c r="Q3665" t="s">
        <v>8271</v>
      </c>
      <c r="R3665" t="str">
        <f t="shared" si="344"/>
        <v>theater</v>
      </c>
      <c r="S3665" t="str">
        <f t="shared" si="345"/>
        <v>plays</v>
      </c>
      <c r="T3665">
        <v>1482321030</v>
      </c>
      <c r="U3665">
        <v>1477133430</v>
      </c>
      <c r="V3665" s="9">
        <f t="shared" si="346"/>
        <v>42665.451736111107</v>
      </c>
      <c r="W3665" s="10">
        <f t="shared" si="347"/>
        <v>42725.493402777778</v>
      </c>
    </row>
    <row r="3666" spans="1:23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>
        <f t="shared" si="342"/>
        <v>109.375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875</v>
      </c>
      <c r="N3666">
        <v>19</v>
      </c>
      <c r="O3666">
        <f t="shared" si="343"/>
        <v>46.05263157894737</v>
      </c>
      <c r="P3666" t="b">
        <v>1</v>
      </c>
      <c r="Q3666" t="s">
        <v>8271</v>
      </c>
      <c r="R3666" t="str">
        <f t="shared" si="344"/>
        <v>theater</v>
      </c>
      <c r="S3666" t="str">
        <f t="shared" si="345"/>
        <v>plays</v>
      </c>
      <c r="T3666">
        <v>1466056689</v>
      </c>
      <c r="U3666">
        <v>1464847089</v>
      </c>
      <c r="V3666" s="9">
        <f t="shared" si="346"/>
        <v>42523.248715277776</v>
      </c>
      <c r="W3666" s="10">
        <f t="shared" si="347"/>
        <v>42537.248715277776</v>
      </c>
    </row>
    <row r="3667" spans="1:23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>
        <f t="shared" si="342"/>
        <v>115.16129032258064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714</v>
      </c>
      <c r="N3667">
        <v>14</v>
      </c>
      <c r="O3667">
        <f t="shared" si="343"/>
        <v>51</v>
      </c>
      <c r="P3667" t="b">
        <v>1</v>
      </c>
      <c r="Q3667" t="s">
        <v>8271</v>
      </c>
      <c r="R3667" t="str">
        <f t="shared" si="344"/>
        <v>theater</v>
      </c>
      <c r="S3667" t="str">
        <f t="shared" si="345"/>
        <v>plays</v>
      </c>
      <c r="T3667">
        <v>1446062040</v>
      </c>
      <c r="U3667">
        <v>1445109822</v>
      </c>
      <c r="V3667" s="9">
        <f t="shared" si="346"/>
        <v>42294.808124999996</v>
      </c>
      <c r="W3667" s="10">
        <f t="shared" si="347"/>
        <v>42305.829166666663</v>
      </c>
    </row>
    <row r="3668" spans="1:23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>
        <f t="shared" si="342"/>
        <v>100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1200</v>
      </c>
      <c r="N3668">
        <v>38</v>
      </c>
      <c r="O3668">
        <f t="shared" si="343"/>
        <v>31.578947368421051</v>
      </c>
      <c r="P3668" t="b">
        <v>1</v>
      </c>
      <c r="Q3668" t="s">
        <v>8271</v>
      </c>
      <c r="R3668" t="str">
        <f t="shared" si="344"/>
        <v>theater</v>
      </c>
      <c r="S3668" t="str">
        <f t="shared" si="345"/>
        <v>plays</v>
      </c>
      <c r="T3668">
        <v>1406185200</v>
      </c>
      <c r="U3668">
        <v>1404337382</v>
      </c>
      <c r="V3668" s="9">
        <f t="shared" si="346"/>
        <v>41822.90488425926</v>
      </c>
      <c r="W3668" s="10">
        <f t="shared" si="347"/>
        <v>41844.291666666664</v>
      </c>
    </row>
    <row r="3669" spans="1:23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>
        <f t="shared" si="342"/>
        <v>103.17033333333335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3095.11</v>
      </c>
      <c r="N3669">
        <v>58</v>
      </c>
      <c r="O3669">
        <f t="shared" si="343"/>
        <v>53.363965517241382</v>
      </c>
      <c r="P3669" t="b">
        <v>1</v>
      </c>
      <c r="Q3669" t="s">
        <v>8271</v>
      </c>
      <c r="R3669" t="str">
        <f t="shared" si="344"/>
        <v>theater</v>
      </c>
      <c r="S3669" t="str">
        <f t="shared" si="345"/>
        <v>plays</v>
      </c>
      <c r="T3669">
        <v>1437261419</v>
      </c>
      <c r="U3669">
        <v>1434669419</v>
      </c>
      <c r="V3669" s="9">
        <f t="shared" si="346"/>
        <v>42173.970127314817</v>
      </c>
      <c r="W3669" s="10">
        <f t="shared" si="347"/>
        <v>42203.970127314817</v>
      </c>
    </row>
    <row r="3670" spans="1:23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>
        <f t="shared" si="342"/>
        <v>103.49999999999999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1035</v>
      </c>
      <c r="N3670">
        <v>28</v>
      </c>
      <c r="O3670">
        <f t="shared" si="343"/>
        <v>36.964285714285715</v>
      </c>
      <c r="P3670" t="b">
        <v>1</v>
      </c>
      <c r="Q3670" t="s">
        <v>8271</v>
      </c>
      <c r="R3670" t="str">
        <f t="shared" si="344"/>
        <v>theater</v>
      </c>
      <c r="S3670" t="str">
        <f t="shared" si="345"/>
        <v>plays</v>
      </c>
      <c r="T3670">
        <v>1437676380</v>
      </c>
      <c r="U3670">
        <v>1435670452</v>
      </c>
      <c r="V3670" s="9">
        <f t="shared" si="346"/>
        <v>42185.556157407409</v>
      </c>
      <c r="W3670" s="10">
        <f t="shared" si="347"/>
        <v>42208.772916666669</v>
      </c>
    </row>
    <row r="3671" spans="1:23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>
        <f t="shared" si="342"/>
        <v>138.19999999999999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1382</v>
      </c>
      <c r="N3671">
        <v>17</v>
      </c>
      <c r="O3671">
        <f t="shared" si="343"/>
        <v>81.294117647058826</v>
      </c>
      <c r="P3671" t="b">
        <v>1</v>
      </c>
      <c r="Q3671" t="s">
        <v>8271</v>
      </c>
      <c r="R3671" t="str">
        <f t="shared" si="344"/>
        <v>theater</v>
      </c>
      <c r="S3671" t="str">
        <f t="shared" si="345"/>
        <v>plays</v>
      </c>
      <c r="T3671">
        <v>1434039137</v>
      </c>
      <c r="U3671">
        <v>1431447137</v>
      </c>
      <c r="V3671" s="9">
        <f t="shared" si="346"/>
        <v>42136.675196759257</v>
      </c>
      <c r="W3671" s="10">
        <f t="shared" si="347"/>
        <v>42166.675196759257</v>
      </c>
    </row>
    <row r="3672" spans="1:23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>
        <f t="shared" si="342"/>
        <v>109.54545454545455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241</v>
      </c>
      <c r="N3672">
        <v>12</v>
      </c>
      <c r="O3672">
        <f t="shared" si="343"/>
        <v>20.083333333333332</v>
      </c>
      <c r="P3672" t="b">
        <v>1</v>
      </c>
      <c r="Q3672" t="s">
        <v>8271</v>
      </c>
      <c r="R3672" t="str">
        <f t="shared" si="344"/>
        <v>theater</v>
      </c>
      <c r="S3672" t="str">
        <f t="shared" si="345"/>
        <v>plays</v>
      </c>
      <c r="T3672">
        <v>1433113200</v>
      </c>
      <c r="U3672">
        <v>1431951611</v>
      </c>
      <c r="V3672" s="9">
        <f t="shared" si="346"/>
        <v>42142.514016203699</v>
      </c>
      <c r="W3672" s="10">
        <f t="shared" si="347"/>
        <v>42155.958333333328</v>
      </c>
    </row>
    <row r="3673" spans="1:23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>
        <f t="shared" si="342"/>
        <v>100.85714285714286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3530</v>
      </c>
      <c r="N3673">
        <v>40</v>
      </c>
      <c r="O3673">
        <f t="shared" si="343"/>
        <v>88.25</v>
      </c>
      <c r="P3673" t="b">
        <v>1</v>
      </c>
      <c r="Q3673" t="s">
        <v>8271</v>
      </c>
      <c r="R3673" t="str">
        <f t="shared" si="344"/>
        <v>theater</v>
      </c>
      <c r="S3673" t="str">
        <f t="shared" si="345"/>
        <v>plays</v>
      </c>
      <c r="T3673">
        <v>1405915140</v>
      </c>
      <c r="U3673">
        <v>1404140667</v>
      </c>
      <c r="V3673" s="9">
        <f t="shared" si="346"/>
        <v>41820.62809027778</v>
      </c>
      <c r="W3673" s="10">
        <f t="shared" si="347"/>
        <v>41841.165972222225</v>
      </c>
    </row>
    <row r="3674" spans="1:23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>
        <f t="shared" si="342"/>
        <v>101.53333333333335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3046</v>
      </c>
      <c r="N3674">
        <v>57</v>
      </c>
      <c r="O3674">
        <f t="shared" si="343"/>
        <v>53.438596491228068</v>
      </c>
      <c r="P3674" t="b">
        <v>1</v>
      </c>
      <c r="Q3674" t="s">
        <v>8271</v>
      </c>
      <c r="R3674" t="str">
        <f t="shared" si="344"/>
        <v>theater</v>
      </c>
      <c r="S3674" t="str">
        <f t="shared" si="345"/>
        <v>plays</v>
      </c>
      <c r="T3674">
        <v>1411771384</v>
      </c>
      <c r="U3674">
        <v>1409179384</v>
      </c>
      <c r="V3674" s="9">
        <f t="shared" si="346"/>
        <v>41878.946574074071</v>
      </c>
      <c r="W3674" s="10">
        <f t="shared" si="347"/>
        <v>41908.946574074071</v>
      </c>
    </row>
    <row r="3675" spans="1:23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>
        <f t="shared" si="342"/>
        <v>113.625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4545</v>
      </c>
      <c r="N3675">
        <v>114</v>
      </c>
      <c r="O3675">
        <f t="shared" si="343"/>
        <v>39.868421052631582</v>
      </c>
      <c r="P3675" t="b">
        <v>1</v>
      </c>
      <c r="Q3675" t="s">
        <v>8271</v>
      </c>
      <c r="R3675" t="str">
        <f t="shared" si="344"/>
        <v>theater</v>
      </c>
      <c r="S3675" t="str">
        <f t="shared" si="345"/>
        <v>plays</v>
      </c>
      <c r="T3675">
        <v>1415191920</v>
      </c>
      <c r="U3675">
        <v>1412233497</v>
      </c>
      <c r="V3675" s="9">
        <f t="shared" si="346"/>
        <v>41914.295104166667</v>
      </c>
      <c r="W3675" s="10">
        <f t="shared" si="347"/>
        <v>41948.536111111112</v>
      </c>
    </row>
    <row r="3676" spans="1:23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>
        <f t="shared" si="342"/>
        <v>100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4500</v>
      </c>
      <c r="N3676">
        <v>31</v>
      </c>
      <c r="O3676">
        <f t="shared" si="343"/>
        <v>145.16129032258064</v>
      </c>
      <c r="P3676" t="b">
        <v>1</v>
      </c>
      <c r="Q3676" t="s">
        <v>8271</v>
      </c>
      <c r="R3676" t="str">
        <f t="shared" si="344"/>
        <v>theater</v>
      </c>
      <c r="S3676" t="str">
        <f t="shared" si="345"/>
        <v>plays</v>
      </c>
      <c r="T3676">
        <v>1472936229</v>
      </c>
      <c r="U3676">
        <v>1467752229</v>
      </c>
      <c r="V3676" s="9">
        <f t="shared" si="346"/>
        <v>42556.873020833329</v>
      </c>
      <c r="W3676" s="10">
        <f t="shared" si="347"/>
        <v>42616.873020833329</v>
      </c>
    </row>
    <row r="3677" spans="1:23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>
        <f t="shared" si="342"/>
        <v>140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70</v>
      </c>
      <c r="N3677">
        <v>3</v>
      </c>
      <c r="O3677">
        <f t="shared" si="343"/>
        <v>23.333333333333332</v>
      </c>
      <c r="P3677" t="b">
        <v>1</v>
      </c>
      <c r="Q3677" t="s">
        <v>8271</v>
      </c>
      <c r="R3677" t="str">
        <f t="shared" si="344"/>
        <v>theater</v>
      </c>
      <c r="S3677" t="str">
        <f t="shared" si="345"/>
        <v>plays</v>
      </c>
      <c r="T3677">
        <v>1463353200</v>
      </c>
      <c r="U3677">
        <v>1462285182</v>
      </c>
      <c r="V3677" s="9">
        <f t="shared" si="346"/>
        <v>42493.597013888888</v>
      </c>
      <c r="W3677" s="10">
        <f t="shared" si="347"/>
        <v>42505.958333333328</v>
      </c>
    </row>
    <row r="3678" spans="1:23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>
        <f t="shared" si="342"/>
        <v>128.75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1030</v>
      </c>
      <c r="N3678">
        <v>16</v>
      </c>
      <c r="O3678">
        <f t="shared" si="343"/>
        <v>64.375</v>
      </c>
      <c r="P3678" t="b">
        <v>1</v>
      </c>
      <c r="Q3678" t="s">
        <v>8271</v>
      </c>
      <c r="R3678" t="str">
        <f t="shared" si="344"/>
        <v>theater</v>
      </c>
      <c r="S3678" t="str">
        <f t="shared" si="345"/>
        <v>plays</v>
      </c>
      <c r="T3678">
        <v>1410550484</v>
      </c>
      <c r="U3678">
        <v>1408995284</v>
      </c>
      <c r="V3678" s="9">
        <f t="shared" si="346"/>
        <v>41876.815787037034</v>
      </c>
      <c r="W3678" s="10">
        <f t="shared" si="347"/>
        <v>41894.815787037034</v>
      </c>
    </row>
    <row r="3679" spans="1:23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>
        <f t="shared" si="342"/>
        <v>102.90416666666667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12348.5</v>
      </c>
      <c r="N3679">
        <v>199</v>
      </c>
      <c r="O3679">
        <f t="shared" si="343"/>
        <v>62.052763819095475</v>
      </c>
      <c r="P3679" t="b">
        <v>1</v>
      </c>
      <c r="Q3679" t="s">
        <v>8271</v>
      </c>
      <c r="R3679" t="str">
        <f t="shared" si="344"/>
        <v>theater</v>
      </c>
      <c r="S3679" t="str">
        <f t="shared" si="345"/>
        <v>plays</v>
      </c>
      <c r="T3679">
        <v>1404359940</v>
      </c>
      <c r="U3679">
        <v>1402580818</v>
      </c>
      <c r="V3679" s="9">
        <f t="shared" si="346"/>
        <v>41802.574282407404</v>
      </c>
      <c r="W3679" s="10">
        <f t="shared" si="347"/>
        <v>41823.165972222225</v>
      </c>
    </row>
    <row r="3680" spans="1:23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>
        <f t="shared" si="342"/>
        <v>102.49999999999999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2050</v>
      </c>
      <c r="N3680">
        <v>31</v>
      </c>
      <c r="O3680">
        <f t="shared" si="343"/>
        <v>66.129032258064512</v>
      </c>
      <c r="P3680" t="b">
        <v>1</v>
      </c>
      <c r="Q3680" t="s">
        <v>8271</v>
      </c>
      <c r="R3680" t="str">
        <f t="shared" si="344"/>
        <v>theater</v>
      </c>
      <c r="S3680" t="str">
        <f t="shared" si="345"/>
        <v>plays</v>
      </c>
      <c r="T3680">
        <v>1433076298</v>
      </c>
      <c r="U3680">
        <v>1430052298</v>
      </c>
      <c r="V3680" s="9">
        <f t="shared" si="346"/>
        <v>42120.531226851846</v>
      </c>
      <c r="W3680" s="10">
        <f t="shared" si="347"/>
        <v>42155.531226851846</v>
      </c>
    </row>
    <row r="3681" spans="1:23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>
        <f t="shared" si="342"/>
        <v>110.1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2202</v>
      </c>
      <c r="N3681">
        <v>30</v>
      </c>
      <c r="O3681">
        <f t="shared" si="343"/>
        <v>73.400000000000006</v>
      </c>
      <c r="P3681" t="b">
        <v>1</v>
      </c>
      <c r="Q3681" t="s">
        <v>8271</v>
      </c>
      <c r="R3681" t="str">
        <f t="shared" si="344"/>
        <v>theater</v>
      </c>
      <c r="S3681" t="str">
        <f t="shared" si="345"/>
        <v>plays</v>
      </c>
      <c r="T3681">
        <v>1404190740</v>
      </c>
      <c r="U3681">
        <v>1401214581</v>
      </c>
      <c r="V3681" s="9">
        <f t="shared" si="346"/>
        <v>41786.761354166665</v>
      </c>
      <c r="W3681" s="10">
        <f t="shared" si="347"/>
        <v>41821.207638888889</v>
      </c>
    </row>
    <row r="3682" spans="1:23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>
        <f t="shared" si="342"/>
        <v>112.76666666666667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3383</v>
      </c>
      <c r="N3682">
        <v>34</v>
      </c>
      <c r="O3682">
        <f t="shared" si="343"/>
        <v>99.5</v>
      </c>
      <c r="P3682" t="b">
        <v>1</v>
      </c>
      <c r="Q3682" t="s">
        <v>8271</v>
      </c>
      <c r="R3682" t="str">
        <f t="shared" si="344"/>
        <v>theater</v>
      </c>
      <c r="S3682" t="str">
        <f t="shared" si="345"/>
        <v>plays</v>
      </c>
      <c r="T3682">
        <v>1475664834</v>
      </c>
      <c r="U3682">
        <v>1473850434</v>
      </c>
      <c r="V3682" s="9">
        <f t="shared" si="346"/>
        <v>42627.454097222217</v>
      </c>
      <c r="W3682" s="10">
        <f t="shared" si="347"/>
        <v>42648.454097222217</v>
      </c>
    </row>
    <row r="3683" spans="1:23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>
        <f t="shared" si="342"/>
        <v>111.9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1119</v>
      </c>
      <c r="N3683">
        <v>18</v>
      </c>
      <c r="O3683">
        <f t="shared" si="343"/>
        <v>62.166666666666664</v>
      </c>
      <c r="P3683" t="b">
        <v>1</v>
      </c>
      <c r="Q3683" t="s">
        <v>8271</v>
      </c>
      <c r="R3683" t="str">
        <f t="shared" si="344"/>
        <v>theater</v>
      </c>
      <c r="S3683" t="str">
        <f t="shared" si="345"/>
        <v>plays</v>
      </c>
      <c r="T3683">
        <v>1452872290</v>
      </c>
      <c r="U3683">
        <v>1452008290</v>
      </c>
      <c r="V3683" s="9">
        <f t="shared" si="346"/>
        <v>42374.651504629626</v>
      </c>
      <c r="W3683" s="10">
        <f t="shared" si="347"/>
        <v>42384.651504629626</v>
      </c>
    </row>
    <row r="3684" spans="1:23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>
        <f t="shared" si="342"/>
        <v>139.19999999999999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4176</v>
      </c>
      <c r="N3684">
        <v>67</v>
      </c>
      <c r="O3684">
        <f t="shared" si="343"/>
        <v>62.328358208955223</v>
      </c>
      <c r="P3684" t="b">
        <v>1</v>
      </c>
      <c r="Q3684" t="s">
        <v>8271</v>
      </c>
      <c r="R3684" t="str">
        <f t="shared" si="344"/>
        <v>theater</v>
      </c>
      <c r="S3684" t="str">
        <f t="shared" si="345"/>
        <v>plays</v>
      </c>
      <c r="T3684">
        <v>1402901940</v>
      </c>
      <c r="U3684">
        <v>1399998418</v>
      </c>
      <c r="V3684" s="9">
        <f t="shared" si="346"/>
        <v>41772.685393518521</v>
      </c>
      <c r="W3684" s="10">
        <f t="shared" si="347"/>
        <v>41806.290972222225</v>
      </c>
    </row>
    <row r="3685" spans="1:23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>
        <f t="shared" si="342"/>
        <v>110.85714285714286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3880</v>
      </c>
      <c r="N3685">
        <v>66</v>
      </c>
      <c r="O3685">
        <f t="shared" si="343"/>
        <v>58.787878787878789</v>
      </c>
      <c r="P3685" t="b">
        <v>1</v>
      </c>
      <c r="Q3685" t="s">
        <v>8271</v>
      </c>
      <c r="R3685" t="str">
        <f t="shared" si="344"/>
        <v>theater</v>
      </c>
      <c r="S3685" t="str">
        <f t="shared" si="345"/>
        <v>plays</v>
      </c>
      <c r="T3685">
        <v>1476931696</v>
      </c>
      <c r="U3685">
        <v>1474339696</v>
      </c>
      <c r="V3685" s="9">
        <f t="shared" si="346"/>
        <v>42633.116851851853</v>
      </c>
      <c r="W3685" s="10">
        <f t="shared" si="347"/>
        <v>42663.116851851853</v>
      </c>
    </row>
    <row r="3686" spans="1:23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>
        <f t="shared" si="342"/>
        <v>139.06666666666666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1043</v>
      </c>
      <c r="N3686">
        <v>23</v>
      </c>
      <c r="O3686">
        <f t="shared" si="343"/>
        <v>45.347826086956523</v>
      </c>
      <c r="P3686" t="b">
        <v>1</v>
      </c>
      <c r="Q3686" t="s">
        <v>8271</v>
      </c>
      <c r="R3686" t="str">
        <f t="shared" si="344"/>
        <v>theater</v>
      </c>
      <c r="S3686" t="str">
        <f t="shared" si="345"/>
        <v>plays</v>
      </c>
      <c r="T3686">
        <v>1441167586</v>
      </c>
      <c r="U3686">
        <v>1438575586</v>
      </c>
      <c r="V3686" s="9">
        <f t="shared" si="346"/>
        <v>42219.180393518516</v>
      </c>
      <c r="W3686" s="10">
        <f t="shared" si="347"/>
        <v>42249.180393518516</v>
      </c>
    </row>
    <row r="3687" spans="1:23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>
        <f t="shared" si="342"/>
        <v>105.69999999999999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5285</v>
      </c>
      <c r="N3687">
        <v>126</v>
      </c>
      <c r="O3687">
        <f t="shared" si="343"/>
        <v>41.944444444444443</v>
      </c>
      <c r="P3687" t="b">
        <v>1</v>
      </c>
      <c r="Q3687" t="s">
        <v>8271</v>
      </c>
      <c r="R3687" t="str">
        <f t="shared" si="344"/>
        <v>theater</v>
      </c>
      <c r="S3687" t="str">
        <f t="shared" si="345"/>
        <v>plays</v>
      </c>
      <c r="T3687">
        <v>1400533200</v>
      </c>
      <c r="U3687">
        <v>1398348859</v>
      </c>
      <c r="V3687" s="9">
        <f t="shared" si="346"/>
        <v>41753.593275462961</v>
      </c>
      <c r="W3687" s="10">
        <f t="shared" si="347"/>
        <v>41778.875</v>
      </c>
    </row>
    <row r="3688" spans="1:23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>
        <f t="shared" si="342"/>
        <v>101.42857142857142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355</v>
      </c>
      <c r="N3688">
        <v>6</v>
      </c>
      <c r="O3688">
        <f t="shared" si="343"/>
        <v>59.166666666666664</v>
      </c>
      <c r="P3688" t="b">
        <v>1</v>
      </c>
      <c r="Q3688" t="s">
        <v>8271</v>
      </c>
      <c r="R3688" t="str">
        <f t="shared" si="344"/>
        <v>theater</v>
      </c>
      <c r="S3688" t="str">
        <f t="shared" si="345"/>
        <v>plays</v>
      </c>
      <c r="T3688">
        <v>1440820740</v>
      </c>
      <c r="U3688">
        <v>1439567660</v>
      </c>
      <c r="V3688" s="9">
        <f t="shared" si="346"/>
        <v>42230.662731481483</v>
      </c>
      <c r="W3688" s="10">
        <f t="shared" si="347"/>
        <v>42245.165972222225</v>
      </c>
    </row>
    <row r="3689" spans="1:23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>
        <f t="shared" si="342"/>
        <v>100.245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5012.25</v>
      </c>
      <c r="N3689">
        <v>25</v>
      </c>
      <c r="O3689">
        <f t="shared" si="343"/>
        <v>200.49</v>
      </c>
      <c r="P3689" t="b">
        <v>1</v>
      </c>
      <c r="Q3689" t="s">
        <v>8271</v>
      </c>
      <c r="R3689" t="str">
        <f t="shared" si="344"/>
        <v>theater</v>
      </c>
      <c r="S3689" t="str">
        <f t="shared" si="345"/>
        <v>plays</v>
      </c>
      <c r="T3689">
        <v>1403846055</v>
      </c>
      <c r="U3689">
        <v>1401254055</v>
      </c>
      <c r="V3689" s="9">
        <f t="shared" si="346"/>
        <v>41787.218229166669</v>
      </c>
      <c r="W3689" s="10">
        <f t="shared" si="347"/>
        <v>41817.218229166669</v>
      </c>
    </row>
    <row r="3690" spans="1:23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>
        <f t="shared" si="342"/>
        <v>109.16666666666666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3275</v>
      </c>
      <c r="N3690">
        <v>39</v>
      </c>
      <c r="O3690">
        <f t="shared" si="343"/>
        <v>83.974358974358978</v>
      </c>
      <c r="P3690" t="b">
        <v>1</v>
      </c>
      <c r="Q3690" t="s">
        <v>8271</v>
      </c>
      <c r="R3690" t="str">
        <f t="shared" si="344"/>
        <v>theater</v>
      </c>
      <c r="S3690" t="str">
        <f t="shared" si="345"/>
        <v>plays</v>
      </c>
      <c r="T3690">
        <v>1407524004</v>
      </c>
      <c r="U3690">
        <v>1404932004</v>
      </c>
      <c r="V3690" s="9">
        <f t="shared" si="346"/>
        <v>41829.787083333329</v>
      </c>
      <c r="W3690" s="10">
        <f t="shared" si="347"/>
        <v>41859.787083333329</v>
      </c>
    </row>
    <row r="3691" spans="1:23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>
        <f t="shared" si="342"/>
        <v>118.33333333333333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3550</v>
      </c>
      <c r="N3691">
        <v>62</v>
      </c>
      <c r="O3691">
        <f t="shared" si="343"/>
        <v>57.258064516129032</v>
      </c>
      <c r="P3691" t="b">
        <v>1</v>
      </c>
      <c r="Q3691" t="s">
        <v>8271</v>
      </c>
      <c r="R3691" t="str">
        <f t="shared" si="344"/>
        <v>theater</v>
      </c>
      <c r="S3691" t="str">
        <f t="shared" si="345"/>
        <v>plays</v>
      </c>
      <c r="T3691">
        <v>1434925500</v>
      </c>
      <c r="U3691">
        <v>1432410639</v>
      </c>
      <c r="V3691" s="9">
        <f t="shared" si="346"/>
        <v>42147.826840277776</v>
      </c>
      <c r="W3691" s="10">
        <f t="shared" si="347"/>
        <v>42176.934027777781</v>
      </c>
    </row>
    <row r="3692" spans="1:23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>
        <f t="shared" si="342"/>
        <v>120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1800</v>
      </c>
      <c r="N3692">
        <v>31</v>
      </c>
      <c r="O3692">
        <f t="shared" si="343"/>
        <v>58.064516129032256</v>
      </c>
      <c r="P3692" t="b">
        <v>1</v>
      </c>
      <c r="Q3692" t="s">
        <v>8271</v>
      </c>
      <c r="R3692" t="str">
        <f t="shared" si="344"/>
        <v>theater</v>
      </c>
      <c r="S3692" t="str">
        <f t="shared" si="345"/>
        <v>plays</v>
      </c>
      <c r="T3692">
        <v>1417101683</v>
      </c>
      <c r="U3692">
        <v>1414506083</v>
      </c>
      <c r="V3692" s="9">
        <f t="shared" si="346"/>
        <v>41940.598182870373</v>
      </c>
      <c r="W3692" s="10">
        <f t="shared" si="347"/>
        <v>41970.639849537038</v>
      </c>
    </row>
    <row r="3693" spans="1:23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>
        <f t="shared" si="342"/>
        <v>127.96000000000001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51184</v>
      </c>
      <c r="N3693">
        <v>274</v>
      </c>
      <c r="O3693">
        <f t="shared" si="343"/>
        <v>186.80291970802921</v>
      </c>
      <c r="P3693" t="b">
        <v>1</v>
      </c>
      <c r="Q3693" t="s">
        <v>8271</v>
      </c>
      <c r="R3693" t="str">
        <f t="shared" si="344"/>
        <v>theater</v>
      </c>
      <c r="S3693" t="str">
        <f t="shared" si="345"/>
        <v>plays</v>
      </c>
      <c r="T3693">
        <v>1425272340</v>
      </c>
      <c r="U3693">
        <v>1421426929</v>
      </c>
      <c r="V3693" s="9">
        <f t="shared" si="346"/>
        <v>42020.700567129628</v>
      </c>
      <c r="W3693" s="10">
        <f t="shared" si="347"/>
        <v>42065.207638888889</v>
      </c>
    </row>
    <row r="3694" spans="1:23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>
        <f t="shared" si="342"/>
        <v>126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1260</v>
      </c>
      <c r="N3694">
        <v>17</v>
      </c>
      <c r="O3694">
        <f t="shared" si="343"/>
        <v>74.117647058823536</v>
      </c>
      <c r="P3694" t="b">
        <v>1</v>
      </c>
      <c r="Q3694" t="s">
        <v>8271</v>
      </c>
      <c r="R3694" t="str">
        <f t="shared" si="344"/>
        <v>theater</v>
      </c>
      <c r="S3694" t="str">
        <f t="shared" si="345"/>
        <v>plays</v>
      </c>
      <c r="T3694">
        <v>1411084800</v>
      </c>
      <c r="U3694">
        <v>1410304179</v>
      </c>
      <c r="V3694" s="9">
        <f t="shared" si="346"/>
        <v>41891.96503472222</v>
      </c>
      <c r="W3694" s="10">
        <f t="shared" si="347"/>
        <v>41901</v>
      </c>
    </row>
    <row r="3695" spans="1:23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>
        <f t="shared" si="342"/>
        <v>129.12912912912913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430</v>
      </c>
      <c r="N3695">
        <v>14</v>
      </c>
      <c r="O3695">
        <f t="shared" si="343"/>
        <v>30.714285714285715</v>
      </c>
      <c r="P3695" t="b">
        <v>1</v>
      </c>
      <c r="Q3695" t="s">
        <v>8271</v>
      </c>
      <c r="R3695" t="str">
        <f t="shared" si="344"/>
        <v>theater</v>
      </c>
      <c r="S3695" t="str">
        <f t="shared" si="345"/>
        <v>plays</v>
      </c>
      <c r="T3695">
        <v>1448922600</v>
      </c>
      <c r="U3695">
        <v>1446352529</v>
      </c>
      <c r="V3695" s="9">
        <f t="shared" si="346"/>
        <v>42309.191307870366</v>
      </c>
      <c r="W3695" s="10">
        <f t="shared" si="347"/>
        <v>42338.9375</v>
      </c>
    </row>
    <row r="3696" spans="1:23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>
        <f t="shared" si="342"/>
        <v>107.42857142857143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3760</v>
      </c>
      <c r="N3696">
        <v>60</v>
      </c>
      <c r="O3696">
        <f t="shared" si="343"/>
        <v>62.666666666666664</v>
      </c>
      <c r="P3696" t="b">
        <v>1</v>
      </c>
      <c r="Q3696" t="s">
        <v>8271</v>
      </c>
      <c r="R3696" t="str">
        <f t="shared" si="344"/>
        <v>theater</v>
      </c>
      <c r="S3696" t="str">
        <f t="shared" si="345"/>
        <v>plays</v>
      </c>
      <c r="T3696">
        <v>1465178400</v>
      </c>
      <c r="U3696">
        <v>1461985967</v>
      </c>
      <c r="V3696" s="9">
        <f t="shared" si="346"/>
        <v>42490.133877314816</v>
      </c>
      <c r="W3696" s="10">
        <f t="shared" si="347"/>
        <v>42527.083333333328</v>
      </c>
    </row>
    <row r="3697" spans="1:23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>
        <f t="shared" si="342"/>
        <v>100.125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4005</v>
      </c>
      <c r="N3697">
        <v>33</v>
      </c>
      <c r="O3697">
        <f t="shared" si="343"/>
        <v>121.36363636363636</v>
      </c>
      <c r="P3697" t="b">
        <v>1</v>
      </c>
      <c r="Q3697" t="s">
        <v>8271</v>
      </c>
      <c r="R3697" t="str">
        <f t="shared" si="344"/>
        <v>theater</v>
      </c>
      <c r="S3697" t="str">
        <f t="shared" si="345"/>
        <v>plays</v>
      </c>
      <c r="T3697">
        <v>1421009610</v>
      </c>
      <c r="U3697">
        <v>1419281610</v>
      </c>
      <c r="V3697" s="9">
        <f t="shared" si="346"/>
        <v>41995.870486111111</v>
      </c>
      <c r="W3697" s="10">
        <f t="shared" si="347"/>
        <v>42015.870486111111</v>
      </c>
    </row>
    <row r="3698" spans="1:23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>
        <f t="shared" si="342"/>
        <v>155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3100</v>
      </c>
      <c r="N3698">
        <v>78</v>
      </c>
      <c r="O3698">
        <f t="shared" si="343"/>
        <v>39.743589743589745</v>
      </c>
      <c r="P3698" t="b">
        <v>1</v>
      </c>
      <c r="Q3698" t="s">
        <v>8271</v>
      </c>
      <c r="R3698" t="str">
        <f t="shared" si="344"/>
        <v>theater</v>
      </c>
      <c r="S3698" t="str">
        <f t="shared" si="345"/>
        <v>plays</v>
      </c>
      <c r="T3698">
        <v>1423838916</v>
      </c>
      <c r="U3698">
        <v>1418654916</v>
      </c>
      <c r="V3698" s="9">
        <f t="shared" si="346"/>
        <v>41988.617083333331</v>
      </c>
      <c r="W3698" s="10">
        <f t="shared" si="347"/>
        <v>42048.617083333331</v>
      </c>
    </row>
    <row r="3699" spans="1:23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>
        <f t="shared" si="342"/>
        <v>108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2160</v>
      </c>
      <c r="N3699">
        <v>30</v>
      </c>
      <c r="O3699">
        <f t="shared" si="343"/>
        <v>72</v>
      </c>
      <c r="P3699" t="b">
        <v>1</v>
      </c>
      <c r="Q3699" t="s">
        <v>8271</v>
      </c>
      <c r="R3699" t="str">
        <f t="shared" si="344"/>
        <v>theater</v>
      </c>
      <c r="S3699" t="str">
        <f t="shared" si="345"/>
        <v>plays</v>
      </c>
      <c r="T3699">
        <v>1462878648</v>
      </c>
      <c r="U3699">
        <v>1461064248</v>
      </c>
      <c r="V3699" s="9">
        <f t="shared" si="346"/>
        <v>42479.465833333335</v>
      </c>
      <c r="W3699" s="10">
        <f t="shared" si="347"/>
        <v>42500.465833333335</v>
      </c>
    </row>
    <row r="3700" spans="1:23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>
        <f t="shared" si="342"/>
        <v>110.52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5526</v>
      </c>
      <c r="N3700">
        <v>136</v>
      </c>
      <c r="O3700">
        <f t="shared" si="343"/>
        <v>40.632352941176471</v>
      </c>
      <c r="P3700" t="b">
        <v>1</v>
      </c>
      <c r="Q3700" t="s">
        <v>8271</v>
      </c>
      <c r="R3700" t="str">
        <f t="shared" si="344"/>
        <v>theater</v>
      </c>
      <c r="S3700" t="str">
        <f t="shared" si="345"/>
        <v>plays</v>
      </c>
      <c r="T3700">
        <v>1456946487</v>
      </c>
      <c r="U3700">
        <v>1454354487</v>
      </c>
      <c r="V3700" s="9">
        <f t="shared" si="346"/>
        <v>42401.806562500002</v>
      </c>
      <c r="W3700" s="10">
        <f t="shared" si="347"/>
        <v>42431.806562500002</v>
      </c>
    </row>
    <row r="3701" spans="1:23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>
        <f t="shared" si="342"/>
        <v>100.8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2520</v>
      </c>
      <c r="N3701">
        <v>40</v>
      </c>
      <c r="O3701">
        <f t="shared" si="343"/>
        <v>63</v>
      </c>
      <c r="P3701" t="b">
        <v>1</v>
      </c>
      <c r="Q3701" t="s">
        <v>8271</v>
      </c>
      <c r="R3701" t="str">
        <f t="shared" si="344"/>
        <v>theater</v>
      </c>
      <c r="S3701" t="str">
        <f t="shared" si="345"/>
        <v>plays</v>
      </c>
      <c r="T3701">
        <v>1413383216</v>
      </c>
      <c r="U3701">
        <v>1410791216</v>
      </c>
      <c r="V3701" s="9">
        <f t="shared" si="346"/>
        <v>41897.602037037039</v>
      </c>
      <c r="W3701" s="10">
        <f t="shared" si="347"/>
        <v>41927.602037037039</v>
      </c>
    </row>
    <row r="3702" spans="1:23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>
        <f t="shared" si="342"/>
        <v>121.2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606</v>
      </c>
      <c r="N3702">
        <v>18</v>
      </c>
      <c r="O3702">
        <f t="shared" si="343"/>
        <v>33.666666666666664</v>
      </c>
      <c r="P3702" t="b">
        <v>1</v>
      </c>
      <c r="Q3702" t="s">
        <v>8271</v>
      </c>
      <c r="R3702" t="str">
        <f t="shared" si="344"/>
        <v>theater</v>
      </c>
      <c r="S3702" t="str">
        <f t="shared" si="345"/>
        <v>plays</v>
      </c>
      <c r="T3702">
        <v>1412092800</v>
      </c>
      <c r="U3702">
        <v>1409493800</v>
      </c>
      <c r="V3702" s="9">
        <f t="shared" si="346"/>
        <v>41882.585648148146</v>
      </c>
      <c r="W3702" s="10">
        <f t="shared" si="347"/>
        <v>41912.666666666664</v>
      </c>
    </row>
    <row r="3703" spans="1:23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>
        <f t="shared" si="342"/>
        <v>100.33333333333334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1505</v>
      </c>
      <c r="N3703">
        <v>39</v>
      </c>
      <c r="O3703">
        <f t="shared" si="343"/>
        <v>38.589743589743591</v>
      </c>
      <c r="P3703" t="b">
        <v>1</v>
      </c>
      <c r="Q3703" t="s">
        <v>8271</v>
      </c>
      <c r="R3703" t="str">
        <f t="shared" si="344"/>
        <v>theater</v>
      </c>
      <c r="S3703" t="str">
        <f t="shared" si="345"/>
        <v>plays</v>
      </c>
      <c r="T3703">
        <v>1433422793</v>
      </c>
      <c r="U3703">
        <v>1430830793</v>
      </c>
      <c r="V3703" s="9">
        <f t="shared" si="346"/>
        <v>42129.541585648149</v>
      </c>
      <c r="W3703" s="10">
        <f t="shared" si="347"/>
        <v>42159.541585648149</v>
      </c>
    </row>
    <row r="3704" spans="1:23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>
        <f t="shared" si="342"/>
        <v>109.16666666666666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3275</v>
      </c>
      <c r="N3704">
        <v>21</v>
      </c>
      <c r="O3704">
        <f t="shared" si="343"/>
        <v>155.95238095238096</v>
      </c>
      <c r="P3704" t="b">
        <v>1</v>
      </c>
      <c r="Q3704" t="s">
        <v>8271</v>
      </c>
      <c r="R3704" t="str">
        <f t="shared" si="344"/>
        <v>theater</v>
      </c>
      <c r="S3704" t="str">
        <f t="shared" si="345"/>
        <v>plays</v>
      </c>
      <c r="T3704">
        <v>1468191540</v>
      </c>
      <c r="U3704">
        <v>1464958484</v>
      </c>
      <c r="V3704" s="9">
        <f t="shared" si="346"/>
        <v>42524.53800925926</v>
      </c>
      <c r="W3704" s="10">
        <f t="shared" si="347"/>
        <v>42561.957638888889</v>
      </c>
    </row>
    <row r="3705" spans="1:23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>
        <f t="shared" si="342"/>
        <v>123.42857142857142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1296</v>
      </c>
      <c r="N3705">
        <v>30</v>
      </c>
      <c r="O3705">
        <f t="shared" si="343"/>
        <v>43.2</v>
      </c>
      <c r="P3705" t="b">
        <v>1</v>
      </c>
      <c r="Q3705" t="s">
        <v>8271</v>
      </c>
      <c r="R3705" t="str">
        <f t="shared" si="344"/>
        <v>theater</v>
      </c>
      <c r="S3705" t="str">
        <f t="shared" si="345"/>
        <v>plays</v>
      </c>
      <c r="T3705">
        <v>1471071540</v>
      </c>
      <c r="U3705">
        <v>1467720388</v>
      </c>
      <c r="V3705" s="9">
        <f t="shared" si="346"/>
        <v>42556.504490740743</v>
      </c>
      <c r="W3705" s="10">
        <f t="shared" si="347"/>
        <v>42595.290972222225</v>
      </c>
    </row>
    <row r="3706" spans="1:23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>
        <f t="shared" si="342"/>
        <v>136.33666666666667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409.01</v>
      </c>
      <c r="N3706">
        <v>27</v>
      </c>
      <c r="O3706">
        <f t="shared" si="343"/>
        <v>15.148518518518518</v>
      </c>
      <c r="P3706" t="b">
        <v>1</v>
      </c>
      <c r="Q3706" t="s">
        <v>8271</v>
      </c>
      <c r="R3706" t="str">
        <f t="shared" si="344"/>
        <v>theater</v>
      </c>
      <c r="S3706" t="str">
        <f t="shared" si="345"/>
        <v>plays</v>
      </c>
      <c r="T3706">
        <v>1464712394</v>
      </c>
      <c r="U3706">
        <v>1459528394</v>
      </c>
      <c r="V3706" s="9">
        <f t="shared" si="346"/>
        <v>42461.689745370371</v>
      </c>
      <c r="W3706" s="10">
        <f t="shared" si="347"/>
        <v>42521.689745370371</v>
      </c>
    </row>
    <row r="3707" spans="1:23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>
        <f t="shared" si="342"/>
        <v>103.46657233816768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2925</v>
      </c>
      <c r="N3707">
        <v>35</v>
      </c>
      <c r="O3707">
        <f t="shared" si="343"/>
        <v>83.571428571428569</v>
      </c>
      <c r="P3707" t="b">
        <v>1</v>
      </c>
      <c r="Q3707" t="s">
        <v>8271</v>
      </c>
      <c r="R3707" t="str">
        <f t="shared" si="344"/>
        <v>theater</v>
      </c>
      <c r="S3707" t="str">
        <f t="shared" si="345"/>
        <v>plays</v>
      </c>
      <c r="T3707">
        <v>1403546400</v>
      </c>
      <c r="U3707">
        <v>1401714114</v>
      </c>
      <c r="V3707" s="9">
        <f t="shared" si="346"/>
        <v>41792.542986111112</v>
      </c>
      <c r="W3707" s="10">
        <f t="shared" si="347"/>
        <v>41813.75</v>
      </c>
    </row>
    <row r="3708" spans="1:23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>
        <f t="shared" si="342"/>
        <v>121.33333333333334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1820</v>
      </c>
      <c r="N3708">
        <v>13</v>
      </c>
      <c r="O3708">
        <f t="shared" si="343"/>
        <v>140</v>
      </c>
      <c r="P3708" t="b">
        <v>1</v>
      </c>
      <c r="Q3708" t="s">
        <v>8271</v>
      </c>
      <c r="R3708" t="str">
        <f t="shared" si="344"/>
        <v>theater</v>
      </c>
      <c r="S3708" t="str">
        <f t="shared" si="345"/>
        <v>plays</v>
      </c>
      <c r="T3708">
        <v>1410558949</v>
      </c>
      <c r="U3708">
        <v>1409262949</v>
      </c>
      <c r="V3708" s="9">
        <f t="shared" si="346"/>
        <v>41879.913761574076</v>
      </c>
      <c r="W3708" s="10">
        <f t="shared" si="347"/>
        <v>41894.913761574076</v>
      </c>
    </row>
    <row r="3709" spans="1:23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>
        <f t="shared" si="342"/>
        <v>186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1860</v>
      </c>
      <c r="N3709">
        <v>23</v>
      </c>
      <c r="O3709">
        <f t="shared" si="343"/>
        <v>80.869565217391298</v>
      </c>
      <c r="P3709" t="b">
        <v>1</v>
      </c>
      <c r="Q3709" t="s">
        <v>8271</v>
      </c>
      <c r="R3709" t="str">
        <f t="shared" si="344"/>
        <v>theater</v>
      </c>
      <c r="S3709" t="str">
        <f t="shared" si="345"/>
        <v>plays</v>
      </c>
      <c r="T3709">
        <v>1469165160</v>
      </c>
      <c r="U3709">
        <v>1467335378</v>
      </c>
      <c r="V3709" s="9">
        <f t="shared" si="346"/>
        <v>42552.048356481479</v>
      </c>
      <c r="W3709" s="10">
        <f t="shared" si="347"/>
        <v>42573.226388888885</v>
      </c>
    </row>
    <row r="3710" spans="1:23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>
        <f t="shared" si="342"/>
        <v>300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2100</v>
      </c>
      <c r="N3710">
        <v>39</v>
      </c>
      <c r="O3710">
        <f t="shared" si="343"/>
        <v>53.846153846153847</v>
      </c>
      <c r="P3710" t="b">
        <v>1</v>
      </c>
      <c r="Q3710" t="s">
        <v>8271</v>
      </c>
      <c r="R3710" t="str">
        <f t="shared" si="344"/>
        <v>theater</v>
      </c>
      <c r="S3710" t="str">
        <f t="shared" si="345"/>
        <v>plays</v>
      </c>
      <c r="T3710">
        <v>1404444286</v>
      </c>
      <c r="U3710">
        <v>1403234686</v>
      </c>
      <c r="V3710" s="9">
        <f t="shared" si="346"/>
        <v>41810.142199074071</v>
      </c>
      <c r="W3710" s="10">
        <f t="shared" si="347"/>
        <v>41824.142199074071</v>
      </c>
    </row>
    <row r="3711" spans="1:23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>
        <f t="shared" si="342"/>
        <v>108.25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1082.5</v>
      </c>
      <c r="N3711">
        <v>35</v>
      </c>
      <c r="O3711">
        <f t="shared" si="343"/>
        <v>30.928571428571427</v>
      </c>
      <c r="P3711" t="b">
        <v>1</v>
      </c>
      <c r="Q3711" t="s">
        <v>8271</v>
      </c>
      <c r="R3711" t="str">
        <f t="shared" si="344"/>
        <v>theater</v>
      </c>
      <c r="S3711" t="str">
        <f t="shared" si="345"/>
        <v>plays</v>
      </c>
      <c r="T3711">
        <v>1403715546</v>
      </c>
      <c r="U3711">
        <v>1401123546</v>
      </c>
      <c r="V3711" s="9">
        <f t="shared" si="346"/>
        <v>41785.707708333335</v>
      </c>
      <c r="W3711" s="10">
        <f t="shared" si="347"/>
        <v>41815.707708333335</v>
      </c>
    </row>
    <row r="3712" spans="1:23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>
        <f t="shared" si="342"/>
        <v>141.15384615384616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1835</v>
      </c>
      <c r="N3712">
        <v>27</v>
      </c>
      <c r="O3712">
        <f t="shared" si="343"/>
        <v>67.962962962962962</v>
      </c>
      <c r="P3712" t="b">
        <v>1</v>
      </c>
      <c r="Q3712" t="s">
        <v>8271</v>
      </c>
      <c r="R3712" t="str">
        <f t="shared" si="344"/>
        <v>theater</v>
      </c>
      <c r="S3712" t="str">
        <f t="shared" si="345"/>
        <v>plays</v>
      </c>
      <c r="T3712">
        <v>1428068988</v>
      </c>
      <c r="U3712">
        <v>1425908988</v>
      </c>
      <c r="V3712" s="9">
        <f t="shared" si="346"/>
        <v>42072.576249999998</v>
      </c>
      <c r="W3712" s="10">
        <f t="shared" si="347"/>
        <v>42097.576249999998</v>
      </c>
    </row>
    <row r="3713" spans="1:23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>
        <f t="shared" si="342"/>
        <v>113.99999999999999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570</v>
      </c>
      <c r="N3713">
        <v>21</v>
      </c>
      <c r="O3713">
        <f t="shared" si="343"/>
        <v>27.142857142857142</v>
      </c>
      <c r="P3713" t="b">
        <v>1</v>
      </c>
      <c r="Q3713" t="s">
        <v>8271</v>
      </c>
      <c r="R3713" t="str">
        <f t="shared" si="344"/>
        <v>theater</v>
      </c>
      <c r="S3713" t="str">
        <f t="shared" si="345"/>
        <v>plays</v>
      </c>
      <c r="T3713">
        <v>1402848000</v>
      </c>
      <c r="U3713">
        <v>1400606573</v>
      </c>
      <c r="V3713" s="9">
        <f t="shared" si="346"/>
        <v>41779.724224537036</v>
      </c>
      <c r="W3713" s="10">
        <f t="shared" si="347"/>
        <v>41805.666666666664</v>
      </c>
    </row>
    <row r="3714" spans="1:23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>
        <f t="shared" si="342"/>
        <v>153.73333333333335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11530</v>
      </c>
      <c r="N3714">
        <v>104</v>
      </c>
      <c r="O3714">
        <f t="shared" si="343"/>
        <v>110.86538461538461</v>
      </c>
      <c r="P3714" t="b">
        <v>1</v>
      </c>
      <c r="Q3714" t="s">
        <v>8271</v>
      </c>
      <c r="R3714" t="str">
        <f t="shared" si="344"/>
        <v>theater</v>
      </c>
      <c r="S3714" t="str">
        <f t="shared" si="345"/>
        <v>plays</v>
      </c>
      <c r="T3714">
        <v>1433055540</v>
      </c>
      <c r="U3714">
        <v>1431230867</v>
      </c>
      <c r="V3714" s="9">
        <f t="shared" si="346"/>
        <v>42134.172071759262</v>
      </c>
      <c r="W3714" s="10">
        <f t="shared" si="347"/>
        <v>42155.290972222225</v>
      </c>
    </row>
    <row r="3715" spans="1:23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>
        <f t="shared" ref="F3715:F3778" si="348">(E3715/D3715)*100</f>
        <v>101.49999999999999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2030</v>
      </c>
      <c r="N3715">
        <v>19</v>
      </c>
      <c r="O3715">
        <f t="shared" ref="O3715:O3778" si="349">M3715/N3715</f>
        <v>106.84210526315789</v>
      </c>
      <c r="P3715" t="b">
        <v>1</v>
      </c>
      <c r="Q3715" t="s">
        <v>8271</v>
      </c>
      <c r="R3715" t="str">
        <f t="shared" ref="R3715:R3778" si="350">LEFT(Q3715,SEARCH("/",Q3715,1)-1)</f>
        <v>theater</v>
      </c>
      <c r="S3715" t="str">
        <f t="shared" ref="S3715:S3778" si="351">RIGHT(Q3715,LEN(Q3715)-FIND("/",Q3715))</f>
        <v>plays</v>
      </c>
      <c r="T3715">
        <v>1465062166</v>
      </c>
      <c r="U3715">
        <v>1463334166</v>
      </c>
      <c r="V3715" s="9">
        <f t="shared" ref="V3715:V3778" si="352">(((U3715/60)/60)/24)+DATE(1970,1,1)</f>
        <v>42505.738032407404</v>
      </c>
      <c r="W3715" s="10">
        <f t="shared" ref="W3715:W3778" si="353">(((T3715/60)/60)/24)+DATE(1970,1,1)</f>
        <v>42525.738032407404</v>
      </c>
    </row>
    <row r="3716" spans="1:23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>
        <f t="shared" si="348"/>
        <v>102.35000000000001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10235</v>
      </c>
      <c r="N3716">
        <v>97</v>
      </c>
      <c r="O3716">
        <f t="shared" si="349"/>
        <v>105.51546391752578</v>
      </c>
      <c r="P3716" t="b">
        <v>1</v>
      </c>
      <c r="Q3716" t="s">
        <v>8271</v>
      </c>
      <c r="R3716" t="str">
        <f t="shared" si="350"/>
        <v>theater</v>
      </c>
      <c r="S3716" t="str">
        <f t="shared" si="351"/>
        <v>plays</v>
      </c>
      <c r="T3716">
        <v>1432612740</v>
      </c>
      <c r="U3716">
        <v>1429881667</v>
      </c>
      <c r="V3716" s="9">
        <f t="shared" si="352"/>
        <v>42118.556331018524</v>
      </c>
      <c r="W3716" s="10">
        <f t="shared" si="353"/>
        <v>42150.165972222225</v>
      </c>
    </row>
    <row r="3717" spans="1:23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>
        <f t="shared" si="348"/>
        <v>102.57142857142858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3590</v>
      </c>
      <c r="N3717">
        <v>27</v>
      </c>
      <c r="O3717">
        <f t="shared" si="349"/>
        <v>132.96296296296296</v>
      </c>
      <c r="P3717" t="b">
        <v>1</v>
      </c>
      <c r="Q3717" t="s">
        <v>8271</v>
      </c>
      <c r="R3717" t="str">
        <f t="shared" si="350"/>
        <v>theater</v>
      </c>
      <c r="S3717" t="str">
        <f t="shared" si="351"/>
        <v>plays</v>
      </c>
      <c r="T3717">
        <v>1427806320</v>
      </c>
      <c r="U3717">
        <v>1422834819</v>
      </c>
      <c r="V3717" s="9">
        <f t="shared" si="352"/>
        <v>42036.995590277773</v>
      </c>
      <c r="W3717" s="10">
        <f t="shared" si="353"/>
        <v>42094.536111111112</v>
      </c>
    </row>
    <row r="3718" spans="1:23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>
        <f t="shared" si="348"/>
        <v>155.75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1246</v>
      </c>
      <c r="N3718">
        <v>24</v>
      </c>
      <c r="O3718">
        <f t="shared" si="349"/>
        <v>51.916666666666664</v>
      </c>
      <c r="P3718" t="b">
        <v>1</v>
      </c>
      <c r="Q3718" t="s">
        <v>8271</v>
      </c>
      <c r="R3718" t="str">
        <f t="shared" si="350"/>
        <v>theater</v>
      </c>
      <c r="S3718" t="str">
        <f t="shared" si="351"/>
        <v>plays</v>
      </c>
      <c r="T3718">
        <v>1453411109</v>
      </c>
      <c r="U3718">
        <v>1450819109</v>
      </c>
      <c r="V3718" s="9">
        <f t="shared" si="352"/>
        <v>42360.887835648144</v>
      </c>
      <c r="W3718" s="10">
        <f t="shared" si="353"/>
        <v>42390.887835648144</v>
      </c>
    </row>
    <row r="3719" spans="1:23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>
        <f t="shared" si="348"/>
        <v>100.75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4030</v>
      </c>
      <c r="N3719">
        <v>13</v>
      </c>
      <c r="O3719">
        <f t="shared" si="349"/>
        <v>310</v>
      </c>
      <c r="P3719" t="b">
        <v>1</v>
      </c>
      <c r="Q3719" t="s">
        <v>8271</v>
      </c>
      <c r="R3719" t="str">
        <f t="shared" si="350"/>
        <v>theater</v>
      </c>
      <c r="S3719" t="str">
        <f t="shared" si="351"/>
        <v>plays</v>
      </c>
      <c r="T3719">
        <v>1431204449</v>
      </c>
      <c r="U3719">
        <v>1428526049</v>
      </c>
      <c r="V3719" s="9">
        <f t="shared" si="352"/>
        <v>42102.866307870368</v>
      </c>
      <c r="W3719" s="10">
        <f t="shared" si="353"/>
        <v>42133.866307870368</v>
      </c>
    </row>
    <row r="3720" spans="1:23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>
        <f t="shared" si="348"/>
        <v>239.4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1197</v>
      </c>
      <c r="N3720">
        <v>46</v>
      </c>
      <c r="O3720">
        <f t="shared" si="349"/>
        <v>26.021739130434781</v>
      </c>
      <c r="P3720" t="b">
        <v>1</v>
      </c>
      <c r="Q3720" t="s">
        <v>8271</v>
      </c>
      <c r="R3720" t="str">
        <f t="shared" si="350"/>
        <v>theater</v>
      </c>
      <c r="S3720" t="str">
        <f t="shared" si="351"/>
        <v>plays</v>
      </c>
      <c r="T3720">
        <v>1425057075</v>
      </c>
      <c r="U3720">
        <v>1422465075</v>
      </c>
      <c r="V3720" s="9">
        <f t="shared" si="352"/>
        <v>42032.716145833328</v>
      </c>
      <c r="W3720" s="10">
        <f t="shared" si="353"/>
        <v>42062.716145833328</v>
      </c>
    </row>
    <row r="3721" spans="1:23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>
        <f t="shared" si="348"/>
        <v>210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420</v>
      </c>
      <c r="N3721">
        <v>4</v>
      </c>
      <c r="O3721">
        <f t="shared" si="349"/>
        <v>105</v>
      </c>
      <c r="P3721" t="b">
        <v>1</v>
      </c>
      <c r="Q3721" t="s">
        <v>8271</v>
      </c>
      <c r="R3721" t="str">
        <f t="shared" si="350"/>
        <v>theater</v>
      </c>
      <c r="S3721" t="str">
        <f t="shared" si="351"/>
        <v>plays</v>
      </c>
      <c r="T3721">
        <v>1434994266</v>
      </c>
      <c r="U3721">
        <v>1432402266</v>
      </c>
      <c r="V3721" s="9">
        <f t="shared" si="352"/>
        <v>42147.729930555557</v>
      </c>
      <c r="W3721" s="10">
        <f t="shared" si="353"/>
        <v>42177.729930555557</v>
      </c>
    </row>
    <row r="3722" spans="1:23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>
        <f t="shared" si="348"/>
        <v>104.51515151515152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3449</v>
      </c>
      <c r="N3722">
        <v>40</v>
      </c>
      <c r="O3722">
        <f t="shared" si="349"/>
        <v>86.224999999999994</v>
      </c>
      <c r="P3722" t="b">
        <v>1</v>
      </c>
      <c r="Q3722" t="s">
        <v>8271</v>
      </c>
      <c r="R3722" t="str">
        <f t="shared" si="350"/>
        <v>theater</v>
      </c>
      <c r="S3722" t="str">
        <f t="shared" si="351"/>
        <v>plays</v>
      </c>
      <c r="T3722">
        <v>1435881006</v>
      </c>
      <c r="U3722">
        <v>1433980206</v>
      </c>
      <c r="V3722" s="9">
        <f t="shared" si="352"/>
        <v>42165.993125000001</v>
      </c>
      <c r="W3722" s="10">
        <f t="shared" si="353"/>
        <v>42187.993125000001</v>
      </c>
    </row>
    <row r="3723" spans="1:23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>
        <f t="shared" si="348"/>
        <v>100.8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5040</v>
      </c>
      <c r="N3723">
        <v>44</v>
      </c>
      <c r="O3723">
        <f t="shared" si="349"/>
        <v>114.54545454545455</v>
      </c>
      <c r="P3723" t="b">
        <v>1</v>
      </c>
      <c r="Q3723" t="s">
        <v>8271</v>
      </c>
      <c r="R3723" t="str">
        <f t="shared" si="350"/>
        <v>theater</v>
      </c>
      <c r="S3723" t="str">
        <f t="shared" si="351"/>
        <v>plays</v>
      </c>
      <c r="T3723">
        <v>1415230084</v>
      </c>
      <c r="U3723">
        <v>1413412084</v>
      </c>
      <c r="V3723" s="9">
        <f t="shared" si="352"/>
        <v>41927.936157407406</v>
      </c>
      <c r="W3723" s="10">
        <f t="shared" si="353"/>
        <v>41948.977824074071</v>
      </c>
    </row>
    <row r="3724" spans="1:23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>
        <f t="shared" si="348"/>
        <v>111.20000000000002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1668</v>
      </c>
      <c r="N3724">
        <v>35</v>
      </c>
      <c r="O3724">
        <f t="shared" si="349"/>
        <v>47.657142857142858</v>
      </c>
      <c r="P3724" t="b">
        <v>1</v>
      </c>
      <c r="Q3724" t="s">
        <v>8271</v>
      </c>
      <c r="R3724" t="str">
        <f t="shared" si="350"/>
        <v>theater</v>
      </c>
      <c r="S3724" t="str">
        <f t="shared" si="351"/>
        <v>plays</v>
      </c>
      <c r="T3724">
        <v>1455231540</v>
      </c>
      <c r="U3724">
        <v>1452614847</v>
      </c>
      <c r="V3724" s="9">
        <f t="shared" si="352"/>
        <v>42381.671840277777</v>
      </c>
      <c r="W3724" s="10">
        <f t="shared" si="353"/>
        <v>42411.957638888889</v>
      </c>
    </row>
    <row r="3725" spans="1:23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>
        <f t="shared" si="348"/>
        <v>102.04444444444445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4592</v>
      </c>
      <c r="N3725">
        <v>63</v>
      </c>
      <c r="O3725">
        <f t="shared" si="349"/>
        <v>72.888888888888886</v>
      </c>
      <c r="P3725" t="b">
        <v>1</v>
      </c>
      <c r="Q3725" t="s">
        <v>8271</v>
      </c>
      <c r="R3725" t="str">
        <f t="shared" si="350"/>
        <v>theater</v>
      </c>
      <c r="S3725" t="str">
        <f t="shared" si="351"/>
        <v>plays</v>
      </c>
      <c r="T3725">
        <v>1417374262</v>
      </c>
      <c r="U3725">
        <v>1414778662</v>
      </c>
      <c r="V3725" s="9">
        <f t="shared" si="352"/>
        <v>41943.753032407411</v>
      </c>
      <c r="W3725" s="10">
        <f t="shared" si="353"/>
        <v>41973.794699074075</v>
      </c>
    </row>
    <row r="3726" spans="1:23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>
        <f t="shared" si="348"/>
        <v>102.54767441860466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4409.55</v>
      </c>
      <c r="N3726">
        <v>89</v>
      </c>
      <c r="O3726">
        <f t="shared" si="349"/>
        <v>49.545505617977533</v>
      </c>
      <c r="P3726" t="b">
        <v>1</v>
      </c>
      <c r="Q3726" t="s">
        <v>8271</v>
      </c>
      <c r="R3726" t="str">
        <f t="shared" si="350"/>
        <v>theater</v>
      </c>
      <c r="S3726" t="str">
        <f t="shared" si="351"/>
        <v>plays</v>
      </c>
      <c r="T3726">
        <v>1462402800</v>
      </c>
      <c r="U3726">
        <v>1459856860</v>
      </c>
      <c r="V3726" s="9">
        <f t="shared" si="352"/>
        <v>42465.491435185191</v>
      </c>
      <c r="W3726" s="10">
        <f t="shared" si="353"/>
        <v>42494.958333333328</v>
      </c>
    </row>
    <row r="3727" spans="1:23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>
        <f t="shared" si="348"/>
        <v>127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381</v>
      </c>
      <c r="N3727">
        <v>15</v>
      </c>
      <c r="O3727">
        <f t="shared" si="349"/>
        <v>25.4</v>
      </c>
      <c r="P3727" t="b">
        <v>1</v>
      </c>
      <c r="Q3727" t="s">
        <v>8271</v>
      </c>
      <c r="R3727" t="str">
        <f t="shared" si="350"/>
        <v>theater</v>
      </c>
      <c r="S3727" t="str">
        <f t="shared" si="351"/>
        <v>plays</v>
      </c>
      <c r="T3727">
        <v>1455831000</v>
      </c>
      <c r="U3727">
        <v>1454366467</v>
      </c>
      <c r="V3727" s="9">
        <f t="shared" si="352"/>
        <v>42401.945219907408</v>
      </c>
      <c r="W3727" s="10">
        <f t="shared" si="353"/>
        <v>42418.895833333328</v>
      </c>
    </row>
    <row r="3728" spans="1:23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>
        <f t="shared" si="348"/>
        <v>338.70588235294122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2879</v>
      </c>
      <c r="N3728">
        <v>46</v>
      </c>
      <c r="O3728">
        <f t="shared" si="349"/>
        <v>62.586956521739133</v>
      </c>
      <c r="P3728" t="b">
        <v>1</v>
      </c>
      <c r="Q3728" t="s">
        <v>8271</v>
      </c>
      <c r="R3728" t="str">
        <f t="shared" si="350"/>
        <v>theater</v>
      </c>
      <c r="S3728" t="str">
        <f t="shared" si="351"/>
        <v>plays</v>
      </c>
      <c r="T3728">
        <v>1461963600</v>
      </c>
      <c r="U3728">
        <v>1459567371</v>
      </c>
      <c r="V3728" s="9">
        <f t="shared" si="352"/>
        <v>42462.140868055561</v>
      </c>
      <c r="W3728" s="10">
        <f t="shared" si="353"/>
        <v>42489.875</v>
      </c>
    </row>
    <row r="3729" spans="1:23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>
        <f t="shared" si="348"/>
        <v>100.75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2015</v>
      </c>
      <c r="N3729">
        <v>33</v>
      </c>
      <c r="O3729">
        <f t="shared" si="349"/>
        <v>61.060606060606062</v>
      </c>
      <c r="P3729" t="b">
        <v>1</v>
      </c>
      <c r="Q3729" t="s">
        <v>8271</v>
      </c>
      <c r="R3729" t="str">
        <f t="shared" si="350"/>
        <v>theater</v>
      </c>
      <c r="S3729" t="str">
        <f t="shared" si="351"/>
        <v>plays</v>
      </c>
      <c r="T3729">
        <v>1476939300</v>
      </c>
      <c r="U3729">
        <v>1474273294</v>
      </c>
      <c r="V3729" s="9">
        <f t="shared" si="352"/>
        <v>42632.348310185189</v>
      </c>
      <c r="W3729" s="10">
        <f t="shared" si="353"/>
        <v>42663.204861111109</v>
      </c>
    </row>
    <row r="3730" spans="1:23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>
        <f t="shared" si="348"/>
        <v>9.31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1862</v>
      </c>
      <c r="N3730">
        <v>31</v>
      </c>
      <c r="O3730">
        <f t="shared" si="349"/>
        <v>60.064516129032256</v>
      </c>
      <c r="P3730" t="b">
        <v>0</v>
      </c>
      <c r="Q3730" t="s">
        <v>8271</v>
      </c>
      <c r="R3730" t="str">
        <f t="shared" si="350"/>
        <v>theater</v>
      </c>
      <c r="S3730" t="str">
        <f t="shared" si="351"/>
        <v>plays</v>
      </c>
      <c r="T3730">
        <v>1439957176</v>
      </c>
      <c r="U3730">
        <v>1437365176</v>
      </c>
      <c r="V3730" s="9">
        <f t="shared" si="352"/>
        <v>42205.171018518522</v>
      </c>
      <c r="W3730" s="10">
        <f t="shared" si="353"/>
        <v>42235.171018518522</v>
      </c>
    </row>
    <row r="3731" spans="1:23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>
        <f t="shared" si="348"/>
        <v>7.24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362</v>
      </c>
      <c r="N3731">
        <v>5</v>
      </c>
      <c r="O3731">
        <f t="shared" si="349"/>
        <v>72.400000000000006</v>
      </c>
      <c r="P3731" t="b">
        <v>0</v>
      </c>
      <c r="Q3731" t="s">
        <v>8271</v>
      </c>
      <c r="R3731" t="str">
        <f t="shared" si="350"/>
        <v>theater</v>
      </c>
      <c r="S3731" t="str">
        <f t="shared" si="351"/>
        <v>plays</v>
      </c>
      <c r="T3731">
        <v>1427082912</v>
      </c>
      <c r="U3731">
        <v>1423198512</v>
      </c>
      <c r="V3731" s="9">
        <f t="shared" si="352"/>
        <v>42041.205000000002</v>
      </c>
      <c r="W3731" s="10">
        <f t="shared" si="353"/>
        <v>42086.16333333333</v>
      </c>
    </row>
    <row r="3732" spans="1:23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>
        <f t="shared" si="348"/>
        <v>10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100</v>
      </c>
      <c r="N3732">
        <v>1</v>
      </c>
      <c r="O3732">
        <f t="shared" si="349"/>
        <v>100</v>
      </c>
      <c r="P3732" t="b">
        <v>0</v>
      </c>
      <c r="Q3732" t="s">
        <v>8271</v>
      </c>
      <c r="R3732" t="str">
        <f t="shared" si="350"/>
        <v>theater</v>
      </c>
      <c r="S3732" t="str">
        <f t="shared" si="351"/>
        <v>plays</v>
      </c>
      <c r="T3732">
        <v>1439828159</v>
      </c>
      <c r="U3732">
        <v>1437236159</v>
      </c>
      <c r="V3732" s="9">
        <f t="shared" si="352"/>
        <v>42203.677766203706</v>
      </c>
      <c r="W3732" s="10">
        <f t="shared" si="353"/>
        <v>42233.677766203706</v>
      </c>
    </row>
    <row r="3733" spans="1:23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>
        <f t="shared" si="348"/>
        <v>11.272727272727273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620</v>
      </c>
      <c r="N3733">
        <v>12</v>
      </c>
      <c r="O3733">
        <f t="shared" si="349"/>
        <v>51.666666666666664</v>
      </c>
      <c r="P3733" t="b">
        <v>0</v>
      </c>
      <c r="Q3733" t="s">
        <v>8271</v>
      </c>
      <c r="R3733" t="str">
        <f t="shared" si="350"/>
        <v>theater</v>
      </c>
      <c r="S3733" t="str">
        <f t="shared" si="351"/>
        <v>plays</v>
      </c>
      <c r="T3733">
        <v>1420860180</v>
      </c>
      <c r="U3733">
        <v>1418234646</v>
      </c>
      <c r="V3733" s="9">
        <f t="shared" si="352"/>
        <v>41983.752847222218</v>
      </c>
      <c r="W3733" s="10">
        <f t="shared" si="353"/>
        <v>42014.140972222223</v>
      </c>
    </row>
    <row r="3734" spans="1:23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>
        <f t="shared" si="348"/>
        <v>15.411764705882353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131</v>
      </c>
      <c r="N3734">
        <v>4</v>
      </c>
      <c r="O3734">
        <f t="shared" si="349"/>
        <v>32.75</v>
      </c>
      <c r="P3734" t="b">
        <v>0</v>
      </c>
      <c r="Q3734" t="s">
        <v>8271</v>
      </c>
      <c r="R3734" t="str">
        <f t="shared" si="350"/>
        <v>theater</v>
      </c>
      <c r="S3734" t="str">
        <f t="shared" si="351"/>
        <v>plays</v>
      </c>
      <c r="T3734">
        <v>1422100800</v>
      </c>
      <c r="U3734">
        <v>1416932133</v>
      </c>
      <c r="V3734" s="9">
        <f t="shared" si="352"/>
        <v>41968.677465277782</v>
      </c>
      <c r="W3734" s="10">
        <f t="shared" si="353"/>
        <v>42028.5</v>
      </c>
    </row>
    <row r="3735" spans="1:23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>
        <f t="shared" si="348"/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>
        <v>0</v>
      </c>
      <c r="O3735" t="e">
        <f t="shared" si="349"/>
        <v>#DIV/0!</v>
      </c>
      <c r="P3735" t="b">
        <v>0</v>
      </c>
      <c r="Q3735" t="s">
        <v>8271</v>
      </c>
      <c r="R3735" t="str">
        <f t="shared" si="350"/>
        <v>theater</v>
      </c>
      <c r="S3735" t="str">
        <f t="shared" si="351"/>
        <v>plays</v>
      </c>
      <c r="T3735">
        <v>1429396200</v>
      </c>
      <c r="U3735">
        <v>1428539708</v>
      </c>
      <c r="V3735" s="9">
        <f t="shared" si="352"/>
        <v>42103.024398148147</v>
      </c>
      <c r="W3735" s="10">
        <f t="shared" si="353"/>
        <v>42112.9375</v>
      </c>
    </row>
    <row r="3736" spans="1:23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>
        <f t="shared" si="348"/>
        <v>28.466666666666669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427</v>
      </c>
      <c r="N3736">
        <v>7</v>
      </c>
      <c r="O3736">
        <f t="shared" si="349"/>
        <v>61</v>
      </c>
      <c r="P3736" t="b">
        <v>0</v>
      </c>
      <c r="Q3736" t="s">
        <v>8271</v>
      </c>
      <c r="R3736" t="str">
        <f t="shared" si="350"/>
        <v>theater</v>
      </c>
      <c r="S3736" t="str">
        <f t="shared" si="351"/>
        <v>plays</v>
      </c>
      <c r="T3736">
        <v>1432589896</v>
      </c>
      <c r="U3736">
        <v>1427405896</v>
      </c>
      <c r="V3736" s="9">
        <f t="shared" si="352"/>
        <v>42089.901574074072</v>
      </c>
      <c r="W3736" s="10">
        <f t="shared" si="353"/>
        <v>42149.901574074072</v>
      </c>
    </row>
    <row r="3737" spans="1:23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>
        <f t="shared" si="348"/>
        <v>13.333333333333334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20</v>
      </c>
      <c r="N3737">
        <v>2</v>
      </c>
      <c r="O3737">
        <f t="shared" si="349"/>
        <v>10</v>
      </c>
      <c r="P3737" t="b">
        <v>0</v>
      </c>
      <c r="Q3737" t="s">
        <v>8271</v>
      </c>
      <c r="R3737" t="str">
        <f t="shared" si="350"/>
        <v>theater</v>
      </c>
      <c r="S3737" t="str">
        <f t="shared" si="351"/>
        <v>plays</v>
      </c>
      <c r="T3737">
        <v>1432831089</v>
      </c>
      <c r="U3737">
        <v>1430239089</v>
      </c>
      <c r="V3737" s="9">
        <f t="shared" si="352"/>
        <v>42122.693159722221</v>
      </c>
      <c r="W3737" s="10">
        <f t="shared" si="353"/>
        <v>42152.693159722221</v>
      </c>
    </row>
    <row r="3738" spans="1:23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>
        <f t="shared" si="348"/>
        <v>0.66666666666666674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10</v>
      </c>
      <c r="N3738">
        <v>1</v>
      </c>
      <c r="O3738">
        <f t="shared" si="349"/>
        <v>10</v>
      </c>
      <c r="P3738" t="b">
        <v>0</v>
      </c>
      <c r="Q3738" t="s">
        <v>8271</v>
      </c>
      <c r="R3738" t="str">
        <f t="shared" si="350"/>
        <v>theater</v>
      </c>
      <c r="S3738" t="str">
        <f t="shared" si="351"/>
        <v>plays</v>
      </c>
      <c r="T3738">
        <v>1427133600</v>
      </c>
      <c r="U3738">
        <v>1423847093</v>
      </c>
      <c r="V3738" s="9">
        <f t="shared" si="352"/>
        <v>42048.711724537032</v>
      </c>
      <c r="W3738" s="10">
        <f t="shared" si="353"/>
        <v>42086.75</v>
      </c>
    </row>
    <row r="3739" spans="1:23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>
        <f t="shared" si="348"/>
        <v>21.428571428571427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150</v>
      </c>
      <c r="N3739">
        <v>4</v>
      </c>
      <c r="O3739">
        <f t="shared" si="349"/>
        <v>37.5</v>
      </c>
      <c r="P3739" t="b">
        <v>0</v>
      </c>
      <c r="Q3739" t="s">
        <v>8271</v>
      </c>
      <c r="R3739" t="str">
        <f t="shared" si="350"/>
        <v>theater</v>
      </c>
      <c r="S3739" t="str">
        <f t="shared" si="351"/>
        <v>plays</v>
      </c>
      <c r="T3739">
        <v>1447311540</v>
      </c>
      <c r="U3739">
        <v>1445358903</v>
      </c>
      <c r="V3739" s="9">
        <f t="shared" si="352"/>
        <v>42297.691006944442</v>
      </c>
      <c r="W3739" s="10">
        <f t="shared" si="353"/>
        <v>42320.290972222225</v>
      </c>
    </row>
    <row r="3740" spans="1:23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>
        <f t="shared" si="348"/>
        <v>18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270</v>
      </c>
      <c r="N3740">
        <v>6</v>
      </c>
      <c r="O3740">
        <f t="shared" si="349"/>
        <v>45</v>
      </c>
      <c r="P3740" t="b">
        <v>0</v>
      </c>
      <c r="Q3740" t="s">
        <v>8271</v>
      </c>
      <c r="R3740" t="str">
        <f t="shared" si="350"/>
        <v>theater</v>
      </c>
      <c r="S3740" t="str">
        <f t="shared" si="351"/>
        <v>plays</v>
      </c>
      <c r="T3740">
        <v>1405461600</v>
      </c>
      <c r="U3740">
        <v>1403562705</v>
      </c>
      <c r="V3740" s="9">
        <f t="shared" si="352"/>
        <v>41813.938715277778</v>
      </c>
      <c r="W3740" s="10">
        <f t="shared" si="353"/>
        <v>41835.916666666664</v>
      </c>
    </row>
    <row r="3741" spans="1:23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>
        <f t="shared" si="348"/>
        <v>20.125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805</v>
      </c>
      <c r="N3741">
        <v>8</v>
      </c>
      <c r="O3741">
        <f t="shared" si="349"/>
        <v>100.625</v>
      </c>
      <c r="P3741" t="b">
        <v>0</v>
      </c>
      <c r="Q3741" t="s">
        <v>8271</v>
      </c>
      <c r="R3741" t="str">
        <f t="shared" si="350"/>
        <v>theater</v>
      </c>
      <c r="S3741" t="str">
        <f t="shared" si="351"/>
        <v>plays</v>
      </c>
      <c r="T3741">
        <v>1468752468</v>
      </c>
      <c r="U3741">
        <v>1467024468</v>
      </c>
      <c r="V3741" s="9">
        <f t="shared" si="352"/>
        <v>42548.449861111112</v>
      </c>
      <c r="W3741" s="10">
        <f t="shared" si="353"/>
        <v>42568.449861111112</v>
      </c>
    </row>
    <row r="3742" spans="1:23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>
        <f t="shared" si="348"/>
        <v>17.899999999999999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358</v>
      </c>
      <c r="N3742">
        <v>14</v>
      </c>
      <c r="O3742">
        <f t="shared" si="349"/>
        <v>25.571428571428573</v>
      </c>
      <c r="P3742" t="b">
        <v>0</v>
      </c>
      <c r="Q3742" t="s">
        <v>8271</v>
      </c>
      <c r="R3742" t="str">
        <f t="shared" si="350"/>
        <v>theater</v>
      </c>
      <c r="S3742" t="str">
        <f t="shared" si="351"/>
        <v>plays</v>
      </c>
      <c r="T3742">
        <v>1407808438</v>
      </c>
      <c r="U3742">
        <v>1405217355</v>
      </c>
      <c r="V3742" s="9">
        <f t="shared" si="352"/>
        <v>41833.089756944442</v>
      </c>
      <c r="W3742" s="10">
        <f t="shared" si="353"/>
        <v>41863.079143518517</v>
      </c>
    </row>
    <row r="3743" spans="1:23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>
        <f t="shared" si="348"/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>
        <v>0</v>
      </c>
      <c r="O3743" t="e">
        <f t="shared" si="349"/>
        <v>#DIV/0!</v>
      </c>
      <c r="P3743" t="b">
        <v>0</v>
      </c>
      <c r="Q3743" t="s">
        <v>8271</v>
      </c>
      <c r="R3743" t="str">
        <f t="shared" si="350"/>
        <v>theater</v>
      </c>
      <c r="S3743" t="str">
        <f t="shared" si="351"/>
        <v>plays</v>
      </c>
      <c r="T3743">
        <v>1450389950</v>
      </c>
      <c r="U3743">
        <v>1447797950</v>
      </c>
      <c r="V3743" s="9">
        <f t="shared" si="352"/>
        <v>42325.920717592591</v>
      </c>
      <c r="W3743" s="10">
        <f t="shared" si="353"/>
        <v>42355.920717592591</v>
      </c>
    </row>
    <row r="3744" spans="1:23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>
        <f t="shared" si="348"/>
        <v>2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100</v>
      </c>
      <c r="N3744">
        <v>4</v>
      </c>
      <c r="O3744">
        <f t="shared" si="349"/>
        <v>25</v>
      </c>
      <c r="P3744" t="b">
        <v>0</v>
      </c>
      <c r="Q3744" t="s">
        <v>8271</v>
      </c>
      <c r="R3744" t="str">
        <f t="shared" si="350"/>
        <v>theater</v>
      </c>
      <c r="S3744" t="str">
        <f t="shared" si="351"/>
        <v>plays</v>
      </c>
      <c r="T3744">
        <v>1409980144</v>
      </c>
      <c r="U3744">
        <v>1407388144</v>
      </c>
      <c r="V3744" s="9">
        <f t="shared" si="352"/>
        <v>41858.214629629627</v>
      </c>
      <c r="W3744" s="10">
        <f t="shared" si="353"/>
        <v>41888.214629629627</v>
      </c>
    </row>
    <row r="3745" spans="1:23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>
        <f t="shared" si="348"/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>
        <v>0</v>
      </c>
      <c r="O3745" t="e">
        <f t="shared" si="349"/>
        <v>#DIV/0!</v>
      </c>
      <c r="P3745" t="b">
        <v>0</v>
      </c>
      <c r="Q3745" t="s">
        <v>8271</v>
      </c>
      <c r="R3745" t="str">
        <f t="shared" si="350"/>
        <v>theater</v>
      </c>
      <c r="S3745" t="str">
        <f t="shared" si="351"/>
        <v>plays</v>
      </c>
      <c r="T3745">
        <v>1404406964</v>
      </c>
      <c r="U3745">
        <v>1401814964</v>
      </c>
      <c r="V3745" s="9">
        <f t="shared" si="352"/>
        <v>41793.710231481484</v>
      </c>
      <c r="W3745" s="10">
        <f t="shared" si="353"/>
        <v>41823.710231481484</v>
      </c>
    </row>
    <row r="3746" spans="1:23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>
        <f t="shared" si="348"/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>
        <v>0</v>
      </c>
      <c r="O3746" t="e">
        <f t="shared" si="349"/>
        <v>#DIV/0!</v>
      </c>
      <c r="P3746" t="b">
        <v>0</v>
      </c>
      <c r="Q3746" t="s">
        <v>8271</v>
      </c>
      <c r="R3746" t="str">
        <f t="shared" si="350"/>
        <v>theater</v>
      </c>
      <c r="S3746" t="str">
        <f t="shared" si="351"/>
        <v>plays</v>
      </c>
      <c r="T3746">
        <v>1404532740</v>
      </c>
      <c r="U3746">
        <v>1401823952</v>
      </c>
      <c r="V3746" s="9">
        <f t="shared" si="352"/>
        <v>41793.814259259263</v>
      </c>
      <c r="W3746" s="10">
        <f t="shared" si="353"/>
        <v>41825.165972222225</v>
      </c>
    </row>
    <row r="3747" spans="1:23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>
        <f t="shared" si="348"/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10</v>
      </c>
      <c r="N3747">
        <v>1</v>
      </c>
      <c r="O3747">
        <f t="shared" si="349"/>
        <v>10</v>
      </c>
      <c r="P3747" t="b">
        <v>0</v>
      </c>
      <c r="Q3747" t="s">
        <v>8271</v>
      </c>
      <c r="R3747" t="str">
        <f t="shared" si="350"/>
        <v>theater</v>
      </c>
      <c r="S3747" t="str">
        <f t="shared" si="351"/>
        <v>plays</v>
      </c>
      <c r="T3747">
        <v>1407689102</v>
      </c>
      <c r="U3747">
        <v>1405097102</v>
      </c>
      <c r="V3747" s="9">
        <f t="shared" si="352"/>
        <v>41831.697939814818</v>
      </c>
      <c r="W3747" s="10">
        <f t="shared" si="353"/>
        <v>41861.697939814818</v>
      </c>
    </row>
    <row r="3748" spans="1:23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>
        <f t="shared" si="348"/>
        <v>2.3764705882352941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202</v>
      </c>
      <c r="N3748">
        <v>1</v>
      </c>
      <c r="O3748">
        <f t="shared" si="349"/>
        <v>202</v>
      </c>
      <c r="P3748" t="b">
        <v>0</v>
      </c>
      <c r="Q3748" t="s">
        <v>8271</v>
      </c>
      <c r="R3748" t="str">
        <f t="shared" si="350"/>
        <v>theater</v>
      </c>
      <c r="S3748" t="str">
        <f t="shared" si="351"/>
        <v>plays</v>
      </c>
      <c r="T3748">
        <v>1475918439</v>
      </c>
      <c r="U3748">
        <v>1473326439</v>
      </c>
      <c r="V3748" s="9">
        <f t="shared" si="352"/>
        <v>42621.389340277776</v>
      </c>
      <c r="W3748" s="10">
        <f t="shared" si="353"/>
        <v>42651.389340277776</v>
      </c>
    </row>
    <row r="3749" spans="1:23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>
        <f t="shared" si="348"/>
        <v>1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25</v>
      </c>
      <c r="N3749">
        <v>1</v>
      </c>
      <c r="O3749">
        <f t="shared" si="349"/>
        <v>25</v>
      </c>
      <c r="P3749" t="b">
        <v>0</v>
      </c>
      <c r="Q3749" t="s">
        <v>8271</v>
      </c>
      <c r="R3749" t="str">
        <f t="shared" si="350"/>
        <v>theater</v>
      </c>
      <c r="S3749" t="str">
        <f t="shared" si="351"/>
        <v>plays</v>
      </c>
      <c r="T3749">
        <v>1436137140</v>
      </c>
      <c r="U3749">
        <v>1433833896</v>
      </c>
      <c r="V3749" s="9">
        <f t="shared" si="352"/>
        <v>42164.299722222218</v>
      </c>
      <c r="W3749" s="10">
        <f t="shared" si="353"/>
        <v>42190.957638888889</v>
      </c>
    </row>
    <row r="3750" spans="1:23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>
        <f t="shared" si="348"/>
        <v>103.52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5176</v>
      </c>
      <c r="N3750">
        <v>52</v>
      </c>
      <c r="O3750">
        <f t="shared" si="349"/>
        <v>99.538461538461533</v>
      </c>
      <c r="P3750" t="b">
        <v>1</v>
      </c>
      <c r="Q3750" t="s">
        <v>8305</v>
      </c>
      <c r="R3750" t="str">
        <f t="shared" si="350"/>
        <v>theater</v>
      </c>
      <c r="S3750" t="str">
        <f t="shared" si="351"/>
        <v>musical</v>
      </c>
      <c r="T3750">
        <v>1455602340</v>
      </c>
      <c r="U3750">
        <v>1453827436</v>
      </c>
      <c r="V3750" s="9">
        <f t="shared" si="352"/>
        <v>42395.706435185188</v>
      </c>
      <c r="W3750" s="10">
        <f t="shared" si="353"/>
        <v>42416.249305555553</v>
      </c>
    </row>
    <row r="3751" spans="1:23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>
        <f t="shared" si="348"/>
        <v>105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525</v>
      </c>
      <c r="N3751">
        <v>7</v>
      </c>
      <c r="O3751">
        <f t="shared" si="349"/>
        <v>75</v>
      </c>
      <c r="P3751" t="b">
        <v>1</v>
      </c>
      <c r="Q3751" t="s">
        <v>8305</v>
      </c>
      <c r="R3751" t="str">
        <f t="shared" si="350"/>
        <v>theater</v>
      </c>
      <c r="S3751" t="str">
        <f t="shared" si="351"/>
        <v>musical</v>
      </c>
      <c r="T3751">
        <v>1461902340</v>
      </c>
      <c r="U3751">
        <v>1459220588</v>
      </c>
      <c r="V3751" s="9">
        <f t="shared" si="352"/>
        <v>42458.127175925925</v>
      </c>
      <c r="W3751" s="10">
        <f t="shared" si="353"/>
        <v>42489.165972222225</v>
      </c>
    </row>
    <row r="3752" spans="1:23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>
        <f t="shared" si="348"/>
        <v>100.44999999999999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6027</v>
      </c>
      <c r="N3752">
        <v>28</v>
      </c>
      <c r="O3752">
        <f t="shared" si="349"/>
        <v>215.25</v>
      </c>
      <c r="P3752" t="b">
        <v>1</v>
      </c>
      <c r="Q3752" t="s">
        <v>8305</v>
      </c>
      <c r="R3752" t="str">
        <f t="shared" si="350"/>
        <v>theater</v>
      </c>
      <c r="S3752" t="str">
        <f t="shared" si="351"/>
        <v>musical</v>
      </c>
      <c r="T3752">
        <v>1423555140</v>
      </c>
      <c r="U3752">
        <v>1421105608</v>
      </c>
      <c r="V3752" s="9">
        <f t="shared" si="352"/>
        <v>42016.981574074074</v>
      </c>
      <c r="W3752" s="10">
        <f t="shared" si="353"/>
        <v>42045.332638888889</v>
      </c>
    </row>
    <row r="3753" spans="1:23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>
        <f t="shared" si="348"/>
        <v>132.6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1326</v>
      </c>
      <c r="N3753">
        <v>11</v>
      </c>
      <c r="O3753">
        <f t="shared" si="349"/>
        <v>120.54545454545455</v>
      </c>
      <c r="P3753" t="b">
        <v>1</v>
      </c>
      <c r="Q3753" t="s">
        <v>8305</v>
      </c>
      <c r="R3753" t="str">
        <f t="shared" si="350"/>
        <v>theater</v>
      </c>
      <c r="S3753" t="str">
        <f t="shared" si="351"/>
        <v>musical</v>
      </c>
      <c r="T3753">
        <v>1459641073</v>
      </c>
      <c r="U3753">
        <v>1454460673</v>
      </c>
      <c r="V3753" s="9">
        <f t="shared" si="352"/>
        <v>42403.035567129627</v>
      </c>
      <c r="W3753" s="10">
        <f t="shared" si="353"/>
        <v>42462.993900462956</v>
      </c>
    </row>
    <row r="3754" spans="1:23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>
        <f t="shared" si="348"/>
        <v>112.99999999999999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565</v>
      </c>
      <c r="N3754">
        <v>15</v>
      </c>
      <c r="O3754">
        <f t="shared" si="349"/>
        <v>37.666666666666664</v>
      </c>
      <c r="P3754" t="b">
        <v>1</v>
      </c>
      <c r="Q3754" t="s">
        <v>8305</v>
      </c>
      <c r="R3754" t="str">
        <f t="shared" si="350"/>
        <v>theater</v>
      </c>
      <c r="S3754" t="str">
        <f t="shared" si="351"/>
        <v>musical</v>
      </c>
      <c r="T3754">
        <v>1476651600</v>
      </c>
      <c r="U3754">
        <v>1473189335</v>
      </c>
      <c r="V3754" s="9">
        <f t="shared" si="352"/>
        <v>42619.802488425921</v>
      </c>
      <c r="W3754" s="10">
        <f t="shared" si="353"/>
        <v>42659.875</v>
      </c>
    </row>
    <row r="3755" spans="1:23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>
        <f t="shared" si="348"/>
        <v>103.34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5167</v>
      </c>
      <c r="N3755">
        <v>30</v>
      </c>
      <c r="O3755">
        <f t="shared" si="349"/>
        <v>172.23333333333332</v>
      </c>
      <c r="P3755" t="b">
        <v>1</v>
      </c>
      <c r="Q3755" t="s">
        <v>8305</v>
      </c>
      <c r="R3755" t="str">
        <f t="shared" si="350"/>
        <v>theater</v>
      </c>
      <c r="S3755" t="str">
        <f t="shared" si="351"/>
        <v>musical</v>
      </c>
      <c r="T3755">
        <v>1433289600</v>
      </c>
      <c r="U3755">
        <v>1430768800</v>
      </c>
      <c r="V3755" s="9">
        <f t="shared" si="352"/>
        <v>42128.824074074073</v>
      </c>
      <c r="W3755" s="10">
        <f t="shared" si="353"/>
        <v>42158</v>
      </c>
    </row>
    <row r="3756" spans="1:23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>
        <f t="shared" si="348"/>
        <v>120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3000</v>
      </c>
      <c r="N3756">
        <v>27</v>
      </c>
      <c r="O3756">
        <f t="shared" si="349"/>
        <v>111.11111111111111</v>
      </c>
      <c r="P3756" t="b">
        <v>1</v>
      </c>
      <c r="Q3756" t="s">
        <v>8305</v>
      </c>
      <c r="R3756" t="str">
        <f t="shared" si="350"/>
        <v>theater</v>
      </c>
      <c r="S3756" t="str">
        <f t="shared" si="351"/>
        <v>musical</v>
      </c>
      <c r="T3756">
        <v>1406350740</v>
      </c>
      <c r="U3756">
        <v>1403125737</v>
      </c>
      <c r="V3756" s="9">
        <f t="shared" si="352"/>
        <v>41808.881215277775</v>
      </c>
      <c r="W3756" s="10">
        <f t="shared" si="353"/>
        <v>41846.207638888889</v>
      </c>
    </row>
    <row r="3757" spans="1:23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>
        <f t="shared" si="348"/>
        <v>129.63636363636363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713</v>
      </c>
      <c r="N3757">
        <v>28</v>
      </c>
      <c r="O3757">
        <f t="shared" si="349"/>
        <v>25.464285714285715</v>
      </c>
      <c r="P3757" t="b">
        <v>1</v>
      </c>
      <c r="Q3757" t="s">
        <v>8305</v>
      </c>
      <c r="R3757" t="str">
        <f t="shared" si="350"/>
        <v>theater</v>
      </c>
      <c r="S3757" t="str">
        <f t="shared" si="351"/>
        <v>musical</v>
      </c>
      <c r="T3757">
        <v>1460753307</v>
      </c>
      <c r="U3757">
        <v>1458161307</v>
      </c>
      <c r="V3757" s="9">
        <f t="shared" si="352"/>
        <v>42445.866979166662</v>
      </c>
      <c r="W3757" s="10">
        <f t="shared" si="353"/>
        <v>42475.866979166662</v>
      </c>
    </row>
    <row r="3758" spans="1:23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>
        <f t="shared" si="348"/>
        <v>101.11111111111111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4550</v>
      </c>
      <c r="N3758">
        <v>17</v>
      </c>
      <c r="O3758">
        <f t="shared" si="349"/>
        <v>267.64705882352939</v>
      </c>
      <c r="P3758" t="b">
        <v>1</v>
      </c>
      <c r="Q3758" t="s">
        <v>8305</v>
      </c>
      <c r="R3758" t="str">
        <f t="shared" si="350"/>
        <v>theater</v>
      </c>
      <c r="S3758" t="str">
        <f t="shared" si="351"/>
        <v>musical</v>
      </c>
      <c r="T3758">
        <v>1402515198</v>
      </c>
      <c r="U3758">
        <v>1399923198</v>
      </c>
      <c r="V3758" s="9">
        <f t="shared" si="352"/>
        <v>41771.814791666664</v>
      </c>
      <c r="W3758" s="10">
        <f t="shared" si="353"/>
        <v>41801.814791666664</v>
      </c>
    </row>
    <row r="3759" spans="1:23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>
        <f t="shared" si="348"/>
        <v>108.51428571428572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3798</v>
      </c>
      <c r="N3759">
        <v>50</v>
      </c>
      <c r="O3759">
        <f t="shared" si="349"/>
        <v>75.959999999999994</v>
      </c>
      <c r="P3759" t="b">
        <v>1</v>
      </c>
      <c r="Q3759" t="s">
        <v>8305</v>
      </c>
      <c r="R3759" t="str">
        <f t="shared" si="350"/>
        <v>theater</v>
      </c>
      <c r="S3759" t="str">
        <f t="shared" si="351"/>
        <v>musical</v>
      </c>
      <c r="T3759">
        <v>1417465515</v>
      </c>
      <c r="U3759">
        <v>1415737515</v>
      </c>
      <c r="V3759" s="9">
        <f t="shared" si="352"/>
        <v>41954.850868055553</v>
      </c>
      <c r="W3759" s="10">
        <f t="shared" si="353"/>
        <v>41974.850868055553</v>
      </c>
    </row>
    <row r="3760" spans="1:23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>
        <f t="shared" si="348"/>
        <v>102.33333333333334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1535</v>
      </c>
      <c r="N3760">
        <v>26</v>
      </c>
      <c r="O3760">
        <f t="shared" si="349"/>
        <v>59.03846153846154</v>
      </c>
      <c r="P3760" t="b">
        <v>1</v>
      </c>
      <c r="Q3760" t="s">
        <v>8305</v>
      </c>
      <c r="R3760" t="str">
        <f t="shared" si="350"/>
        <v>theater</v>
      </c>
      <c r="S3760" t="str">
        <f t="shared" si="351"/>
        <v>musical</v>
      </c>
      <c r="T3760">
        <v>1400475600</v>
      </c>
      <c r="U3760">
        <v>1397819938</v>
      </c>
      <c r="V3760" s="9">
        <f t="shared" si="352"/>
        <v>41747.471504629626</v>
      </c>
      <c r="W3760" s="10">
        <f t="shared" si="353"/>
        <v>41778.208333333336</v>
      </c>
    </row>
    <row r="3761" spans="1:23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>
        <f t="shared" si="348"/>
        <v>110.24425000000002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4409.7700000000004</v>
      </c>
      <c r="N3761">
        <v>88</v>
      </c>
      <c r="O3761">
        <f t="shared" si="349"/>
        <v>50.111022727272733</v>
      </c>
      <c r="P3761" t="b">
        <v>1</v>
      </c>
      <c r="Q3761" t="s">
        <v>8305</v>
      </c>
      <c r="R3761" t="str">
        <f t="shared" si="350"/>
        <v>theater</v>
      </c>
      <c r="S3761" t="str">
        <f t="shared" si="351"/>
        <v>musical</v>
      </c>
      <c r="T3761">
        <v>1440556553</v>
      </c>
      <c r="U3761">
        <v>1435372553</v>
      </c>
      <c r="V3761" s="9">
        <f t="shared" si="352"/>
        <v>42182.108252314814</v>
      </c>
      <c r="W3761" s="10">
        <f t="shared" si="353"/>
        <v>42242.108252314814</v>
      </c>
    </row>
    <row r="3762" spans="1:23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>
        <f t="shared" si="348"/>
        <v>101.0154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5050.7700000000004</v>
      </c>
      <c r="N3762">
        <v>91</v>
      </c>
      <c r="O3762">
        <f t="shared" si="349"/>
        <v>55.502967032967035</v>
      </c>
      <c r="P3762" t="b">
        <v>1</v>
      </c>
      <c r="Q3762" t="s">
        <v>8305</v>
      </c>
      <c r="R3762" t="str">
        <f t="shared" si="350"/>
        <v>theater</v>
      </c>
      <c r="S3762" t="str">
        <f t="shared" si="351"/>
        <v>musical</v>
      </c>
      <c r="T3762">
        <v>1399293386</v>
      </c>
      <c r="U3762">
        <v>1397133386</v>
      </c>
      <c r="V3762" s="9">
        <f t="shared" si="352"/>
        <v>41739.525300925925</v>
      </c>
      <c r="W3762" s="10">
        <f t="shared" si="353"/>
        <v>41764.525300925925</v>
      </c>
    </row>
    <row r="3763" spans="1:23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>
        <f t="shared" si="348"/>
        <v>100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500</v>
      </c>
      <c r="N3763">
        <v>3</v>
      </c>
      <c r="O3763">
        <f t="shared" si="349"/>
        <v>166.66666666666666</v>
      </c>
      <c r="P3763" t="b">
        <v>1</v>
      </c>
      <c r="Q3763" t="s">
        <v>8305</v>
      </c>
      <c r="R3763" t="str">
        <f t="shared" si="350"/>
        <v>theater</v>
      </c>
      <c r="S3763" t="str">
        <f t="shared" si="351"/>
        <v>musical</v>
      </c>
      <c r="T3763">
        <v>1439247600</v>
      </c>
      <c r="U3763">
        <v>1434625937</v>
      </c>
      <c r="V3763" s="9">
        <f t="shared" si="352"/>
        <v>42173.466863425929</v>
      </c>
      <c r="W3763" s="10">
        <f t="shared" si="353"/>
        <v>42226.958333333328</v>
      </c>
    </row>
    <row r="3764" spans="1:23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>
        <f t="shared" si="348"/>
        <v>106.24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1328</v>
      </c>
      <c r="N3764">
        <v>28</v>
      </c>
      <c r="O3764">
        <f t="shared" si="349"/>
        <v>47.428571428571431</v>
      </c>
      <c r="P3764" t="b">
        <v>1</v>
      </c>
      <c r="Q3764" t="s">
        <v>8305</v>
      </c>
      <c r="R3764" t="str">
        <f t="shared" si="350"/>
        <v>theater</v>
      </c>
      <c r="S3764" t="str">
        <f t="shared" si="351"/>
        <v>musical</v>
      </c>
      <c r="T3764">
        <v>1438543889</v>
      </c>
      <c r="U3764">
        <v>1436383889</v>
      </c>
      <c r="V3764" s="9">
        <f t="shared" si="352"/>
        <v>42193.813530092593</v>
      </c>
      <c r="W3764" s="10">
        <f t="shared" si="353"/>
        <v>42218.813530092593</v>
      </c>
    </row>
    <row r="3765" spans="1:23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>
        <f t="shared" si="348"/>
        <v>100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5000</v>
      </c>
      <c r="N3765">
        <v>77</v>
      </c>
      <c r="O3765">
        <f t="shared" si="349"/>
        <v>64.935064935064929</v>
      </c>
      <c r="P3765" t="b">
        <v>1</v>
      </c>
      <c r="Q3765" t="s">
        <v>8305</v>
      </c>
      <c r="R3765" t="str">
        <f t="shared" si="350"/>
        <v>theater</v>
      </c>
      <c r="S3765" t="str">
        <f t="shared" si="351"/>
        <v>musical</v>
      </c>
      <c r="T3765">
        <v>1427907626</v>
      </c>
      <c r="U3765">
        <v>1425319226</v>
      </c>
      <c r="V3765" s="9">
        <f t="shared" si="352"/>
        <v>42065.750300925924</v>
      </c>
      <c r="W3765" s="10">
        <f t="shared" si="353"/>
        <v>42095.708634259259</v>
      </c>
    </row>
    <row r="3766" spans="1:23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>
        <f t="shared" si="348"/>
        <v>100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1500</v>
      </c>
      <c r="N3766">
        <v>27</v>
      </c>
      <c r="O3766">
        <f t="shared" si="349"/>
        <v>55.555555555555557</v>
      </c>
      <c r="P3766" t="b">
        <v>1</v>
      </c>
      <c r="Q3766" t="s">
        <v>8305</v>
      </c>
      <c r="R3766" t="str">
        <f t="shared" si="350"/>
        <v>theater</v>
      </c>
      <c r="S3766" t="str">
        <f t="shared" si="351"/>
        <v>musical</v>
      </c>
      <c r="T3766">
        <v>1464482160</v>
      </c>
      <c r="U3766">
        <v>1462824832</v>
      </c>
      <c r="V3766" s="9">
        <f t="shared" si="352"/>
        <v>42499.842962962968</v>
      </c>
      <c r="W3766" s="10">
        <f t="shared" si="353"/>
        <v>42519.024999999994</v>
      </c>
    </row>
    <row r="3767" spans="1:23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>
        <f t="shared" si="348"/>
        <v>113.45714285714286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7942</v>
      </c>
      <c r="N3767">
        <v>107</v>
      </c>
      <c r="O3767">
        <f t="shared" si="349"/>
        <v>74.224299065420567</v>
      </c>
      <c r="P3767" t="b">
        <v>1</v>
      </c>
      <c r="Q3767" t="s">
        <v>8305</v>
      </c>
      <c r="R3767" t="str">
        <f t="shared" si="350"/>
        <v>theater</v>
      </c>
      <c r="S3767" t="str">
        <f t="shared" si="351"/>
        <v>musical</v>
      </c>
      <c r="T3767">
        <v>1406745482</v>
      </c>
      <c r="U3767">
        <v>1404153482</v>
      </c>
      <c r="V3767" s="9">
        <f t="shared" si="352"/>
        <v>41820.776412037041</v>
      </c>
      <c r="W3767" s="10">
        <f t="shared" si="353"/>
        <v>41850.776412037041</v>
      </c>
    </row>
    <row r="3768" spans="1:23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>
        <f t="shared" si="348"/>
        <v>102.65010000000001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10265.01</v>
      </c>
      <c r="N3768">
        <v>96</v>
      </c>
      <c r="O3768">
        <f t="shared" si="349"/>
        <v>106.9271875</v>
      </c>
      <c r="P3768" t="b">
        <v>1</v>
      </c>
      <c r="Q3768" t="s">
        <v>8305</v>
      </c>
      <c r="R3768" t="str">
        <f t="shared" si="350"/>
        <v>theater</v>
      </c>
      <c r="S3768" t="str">
        <f t="shared" si="351"/>
        <v>musical</v>
      </c>
      <c r="T3768">
        <v>1404360045</v>
      </c>
      <c r="U3768">
        <v>1401336045</v>
      </c>
      <c r="V3768" s="9">
        <f t="shared" si="352"/>
        <v>41788.167187500003</v>
      </c>
      <c r="W3768" s="10">
        <f t="shared" si="353"/>
        <v>41823.167187500003</v>
      </c>
    </row>
    <row r="3769" spans="1:23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>
        <f t="shared" si="348"/>
        <v>116.75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2335</v>
      </c>
      <c r="N3769">
        <v>56</v>
      </c>
      <c r="O3769">
        <f t="shared" si="349"/>
        <v>41.696428571428569</v>
      </c>
      <c r="P3769" t="b">
        <v>1</v>
      </c>
      <c r="Q3769" t="s">
        <v>8305</v>
      </c>
      <c r="R3769" t="str">
        <f t="shared" si="350"/>
        <v>theater</v>
      </c>
      <c r="S3769" t="str">
        <f t="shared" si="351"/>
        <v>musical</v>
      </c>
      <c r="T3769">
        <v>1425185940</v>
      </c>
      <c r="U3769">
        <v>1423960097</v>
      </c>
      <c r="V3769" s="9">
        <f t="shared" si="352"/>
        <v>42050.019641203704</v>
      </c>
      <c r="W3769" s="10">
        <f t="shared" si="353"/>
        <v>42064.207638888889</v>
      </c>
    </row>
    <row r="3770" spans="1:23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>
        <f t="shared" si="348"/>
        <v>107.65274999999998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4306.1099999999997</v>
      </c>
      <c r="N3770">
        <v>58</v>
      </c>
      <c r="O3770">
        <f t="shared" si="349"/>
        <v>74.243275862068955</v>
      </c>
      <c r="P3770" t="b">
        <v>1</v>
      </c>
      <c r="Q3770" t="s">
        <v>8305</v>
      </c>
      <c r="R3770" t="str">
        <f t="shared" si="350"/>
        <v>theater</v>
      </c>
      <c r="S3770" t="str">
        <f t="shared" si="351"/>
        <v>musical</v>
      </c>
      <c r="T3770">
        <v>1402594090</v>
      </c>
      <c r="U3770">
        <v>1400002090</v>
      </c>
      <c r="V3770" s="9">
        <f t="shared" si="352"/>
        <v>41772.727893518517</v>
      </c>
      <c r="W3770" s="10">
        <f t="shared" si="353"/>
        <v>41802.727893518517</v>
      </c>
    </row>
    <row r="3771" spans="1:23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>
        <f t="shared" si="348"/>
        <v>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1100</v>
      </c>
      <c r="N3771">
        <v>15</v>
      </c>
      <c r="O3771">
        <f t="shared" si="349"/>
        <v>73.333333333333329</v>
      </c>
      <c r="P3771" t="b">
        <v>1</v>
      </c>
      <c r="Q3771" t="s">
        <v>8305</v>
      </c>
      <c r="R3771" t="str">
        <f t="shared" si="350"/>
        <v>theater</v>
      </c>
      <c r="S3771" t="str">
        <f t="shared" si="351"/>
        <v>musical</v>
      </c>
      <c r="T3771">
        <v>1460730079</v>
      </c>
      <c r="U3771">
        <v>1458138079</v>
      </c>
      <c r="V3771" s="9">
        <f t="shared" si="352"/>
        <v>42445.598136574074</v>
      </c>
      <c r="W3771" s="10">
        <f t="shared" si="353"/>
        <v>42475.598136574074</v>
      </c>
    </row>
    <row r="3772" spans="1:23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>
        <f t="shared" si="348"/>
        <v>100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2000</v>
      </c>
      <c r="N3772">
        <v>20</v>
      </c>
      <c r="O3772">
        <f t="shared" si="349"/>
        <v>100</v>
      </c>
      <c r="P3772" t="b">
        <v>1</v>
      </c>
      <c r="Q3772" t="s">
        <v>8305</v>
      </c>
      <c r="R3772" t="str">
        <f t="shared" si="350"/>
        <v>theater</v>
      </c>
      <c r="S3772" t="str">
        <f t="shared" si="351"/>
        <v>musical</v>
      </c>
      <c r="T3772">
        <v>1434234010</v>
      </c>
      <c r="U3772">
        <v>1431642010</v>
      </c>
      <c r="V3772" s="9">
        <f t="shared" si="352"/>
        <v>42138.930671296301</v>
      </c>
      <c r="W3772" s="10">
        <f t="shared" si="353"/>
        <v>42168.930671296301</v>
      </c>
    </row>
    <row r="3773" spans="1:23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>
        <f t="shared" si="348"/>
        <v>146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1460</v>
      </c>
      <c r="N3773">
        <v>38</v>
      </c>
      <c r="O3773">
        <f t="shared" si="349"/>
        <v>38.421052631578945</v>
      </c>
      <c r="P3773" t="b">
        <v>1</v>
      </c>
      <c r="Q3773" t="s">
        <v>8305</v>
      </c>
      <c r="R3773" t="str">
        <f t="shared" si="350"/>
        <v>theater</v>
      </c>
      <c r="S3773" t="str">
        <f t="shared" si="351"/>
        <v>musical</v>
      </c>
      <c r="T3773">
        <v>1463529600</v>
      </c>
      <c r="U3773">
        <v>1462307652</v>
      </c>
      <c r="V3773" s="9">
        <f t="shared" si="352"/>
        <v>42493.857083333336</v>
      </c>
      <c r="W3773" s="10">
        <f t="shared" si="353"/>
        <v>42508</v>
      </c>
    </row>
    <row r="3774" spans="1:23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>
        <f t="shared" si="348"/>
        <v>110.2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5510</v>
      </c>
      <c r="N3774">
        <v>33</v>
      </c>
      <c r="O3774">
        <f t="shared" si="349"/>
        <v>166.96969696969697</v>
      </c>
      <c r="P3774" t="b">
        <v>1</v>
      </c>
      <c r="Q3774" t="s">
        <v>8305</v>
      </c>
      <c r="R3774" t="str">
        <f t="shared" si="350"/>
        <v>theater</v>
      </c>
      <c r="S3774" t="str">
        <f t="shared" si="351"/>
        <v>musical</v>
      </c>
      <c r="T3774">
        <v>1480399200</v>
      </c>
      <c r="U3774">
        <v>1478616506</v>
      </c>
      <c r="V3774" s="9">
        <f t="shared" si="352"/>
        <v>42682.616967592592</v>
      </c>
      <c r="W3774" s="10">
        <f t="shared" si="353"/>
        <v>42703.25</v>
      </c>
    </row>
    <row r="3775" spans="1:23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>
        <f t="shared" si="348"/>
        <v>108.2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5410</v>
      </c>
      <c r="N3775">
        <v>57</v>
      </c>
      <c r="O3775">
        <f t="shared" si="349"/>
        <v>94.912280701754383</v>
      </c>
      <c r="P3775" t="b">
        <v>1</v>
      </c>
      <c r="Q3775" t="s">
        <v>8305</v>
      </c>
      <c r="R3775" t="str">
        <f t="shared" si="350"/>
        <v>theater</v>
      </c>
      <c r="S3775" t="str">
        <f t="shared" si="351"/>
        <v>musical</v>
      </c>
      <c r="T3775">
        <v>1479175680</v>
      </c>
      <c r="U3775">
        <v>1476317247</v>
      </c>
      <c r="V3775" s="9">
        <f t="shared" si="352"/>
        <v>42656.005173611105</v>
      </c>
      <c r="W3775" s="10">
        <f t="shared" si="353"/>
        <v>42689.088888888888</v>
      </c>
    </row>
    <row r="3776" spans="1:23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>
        <f t="shared" si="348"/>
        <v>100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2500</v>
      </c>
      <c r="N3776">
        <v>25</v>
      </c>
      <c r="O3776">
        <f t="shared" si="349"/>
        <v>100</v>
      </c>
      <c r="P3776" t="b">
        <v>1</v>
      </c>
      <c r="Q3776" t="s">
        <v>8305</v>
      </c>
      <c r="R3776" t="str">
        <f t="shared" si="350"/>
        <v>theater</v>
      </c>
      <c r="S3776" t="str">
        <f t="shared" si="351"/>
        <v>musical</v>
      </c>
      <c r="T3776">
        <v>1428606055</v>
      </c>
      <c r="U3776">
        <v>1427223655</v>
      </c>
      <c r="V3776" s="9">
        <f t="shared" si="352"/>
        <v>42087.792303240742</v>
      </c>
      <c r="W3776" s="10">
        <f t="shared" si="353"/>
        <v>42103.792303240742</v>
      </c>
    </row>
    <row r="3777" spans="1:23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>
        <f t="shared" si="348"/>
        <v>100.25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2005</v>
      </c>
      <c r="N3777">
        <v>14</v>
      </c>
      <c r="O3777">
        <f t="shared" si="349"/>
        <v>143.21428571428572</v>
      </c>
      <c r="P3777" t="b">
        <v>1</v>
      </c>
      <c r="Q3777" t="s">
        <v>8305</v>
      </c>
      <c r="R3777" t="str">
        <f t="shared" si="350"/>
        <v>theater</v>
      </c>
      <c r="S3777" t="str">
        <f t="shared" si="351"/>
        <v>musical</v>
      </c>
      <c r="T3777">
        <v>1428552000</v>
      </c>
      <c r="U3777">
        <v>1426199843</v>
      </c>
      <c r="V3777" s="9">
        <f t="shared" si="352"/>
        <v>42075.942627314813</v>
      </c>
      <c r="W3777" s="10">
        <f t="shared" si="353"/>
        <v>42103.166666666672</v>
      </c>
    </row>
    <row r="3778" spans="1:23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>
        <f t="shared" si="348"/>
        <v>106.71250000000001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8537</v>
      </c>
      <c r="N3778">
        <v>94</v>
      </c>
      <c r="O3778">
        <f t="shared" si="349"/>
        <v>90.819148936170208</v>
      </c>
      <c r="P3778" t="b">
        <v>1</v>
      </c>
      <c r="Q3778" t="s">
        <v>8305</v>
      </c>
      <c r="R3778" t="str">
        <f t="shared" si="350"/>
        <v>theater</v>
      </c>
      <c r="S3778" t="str">
        <f t="shared" si="351"/>
        <v>musical</v>
      </c>
      <c r="T3778">
        <v>1406854800</v>
      </c>
      <c r="U3778">
        <v>1403599778</v>
      </c>
      <c r="V3778" s="9">
        <f t="shared" si="352"/>
        <v>41814.367800925924</v>
      </c>
      <c r="W3778" s="10">
        <f t="shared" si="353"/>
        <v>41852.041666666664</v>
      </c>
    </row>
    <row r="3779" spans="1:23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>
        <f t="shared" ref="F3779:F3842" si="354">(E3779/D3779)*100</f>
        <v>143.19999999999999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2864</v>
      </c>
      <c r="N3779">
        <v>59</v>
      </c>
      <c r="O3779">
        <f t="shared" ref="O3779:O3842" si="355">M3779/N3779</f>
        <v>48.542372881355931</v>
      </c>
      <c r="P3779" t="b">
        <v>1</v>
      </c>
      <c r="Q3779" t="s">
        <v>8305</v>
      </c>
      <c r="R3779" t="str">
        <f t="shared" ref="R3779:R3842" si="356">LEFT(Q3779,SEARCH("/",Q3779,1)-1)</f>
        <v>theater</v>
      </c>
      <c r="S3779" t="str">
        <f t="shared" ref="S3779:S3842" si="357">RIGHT(Q3779,LEN(Q3779)-FIND("/",Q3779))</f>
        <v>musical</v>
      </c>
      <c r="T3779">
        <v>1411790400</v>
      </c>
      <c r="U3779">
        <v>1409884821</v>
      </c>
      <c r="V3779" s="9">
        <f t="shared" ref="V3779:V3842" si="358">(((U3779/60)/60)/24)+DATE(1970,1,1)</f>
        <v>41887.111354166671</v>
      </c>
      <c r="W3779" s="10">
        <f t="shared" ref="W3779:W3842" si="359">(((T3779/60)/60)/24)+DATE(1970,1,1)</f>
        <v>41909.166666666664</v>
      </c>
    </row>
    <row r="3780" spans="1:23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>
        <f t="shared" si="354"/>
        <v>105.04166666666667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2521</v>
      </c>
      <c r="N3780">
        <v>36</v>
      </c>
      <c r="O3780">
        <f t="shared" si="355"/>
        <v>70.027777777777771</v>
      </c>
      <c r="P3780" t="b">
        <v>1</v>
      </c>
      <c r="Q3780" t="s">
        <v>8305</v>
      </c>
      <c r="R3780" t="str">
        <f t="shared" si="356"/>
        <v>theater</v>
      </c>
      <c r="S3780" t="str">
        <f t="shared" si="357"/>
        <v>musical</v>
      </c>
      <c r="T3780">
        <v>1423942780</v>
      </c>
      <c r="U3780">
        <v>1418758780</v>
      </c>
      <c r="V3780" s="9">
        <f t="shared" si="358"/>
        <v>41989.819212962961</v>
      </c>
      <c r="W3780" s="10">
        <f t="shared" si="359"/>
        <v>42049.819212962961</v>
      </c>
    </row>
    <row r="3781" spans="1:23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>
        <f t="shared" si="354"/>
        <v>103.98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15597</v>
      </c>
      <c r="N3781">
        <v>115</v>
      </c>
      <c r="O3781">
        <f t="shared" si="355"/>
        <v>135.62608695652173</v>
      </c>
      <c r="P3781" t="b">
        <v>1</v>
      </c>
      <c r="Q3781" t="s">
        <v>8305</v>
      </c>
      <c r="R3781" t="str">
        <f t="shared" si="356"/>
        <v>theater</v>
      </c>
      <c r="S3781" t="str">
        <f t="shared" si="357"/>
        <v>musical</v>
      </c>
      <c r="T3781">
        <v>1459010340</v>
      </c>
      <c r="U3781">
        <v>1456421940</v>
      </c>
      <c r="V3781" s="9">
        <f t="shared" si="358"/>
        <v>42425.735416666663</v>
      </c>
      <c r="W3781" s="10">
        <f t="shared" si="359"/>
        <v>42455.693750000006</v>
      </c>
    </row>
    <row r="3782" spans="1:23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>
        <f t="shared" si="354"/>
        <v>120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3000</v>
      </c>
      <c r="N3782">
        <v>30</v>
      </c>
      <c r="O3782">
        <f t="shared" si="355"/>
        <v>100</v>
      </c>
      <c r="P3782" t="b">
        <v>1</v>
      </c>
      <c r="Q3782" t="s">
        <v>8305</v>
      </c>
      <c r="R3782" t="str">
        <f t="shared" si="356"/>
        <v>theater</v>
      </c>
      <c r="S3782" t="str">
        <f t="shared" si="357"/>
        <v>musical</v>
      </c>
      <c r="T3782">
        <v>1436817960</v>
      </c>
      <c r="U3782">
        <v>1433999785</v>
      </c>
      <c r="V3782" s="9">
        <f t="shared" si="358"/>
        <v>42166.219733796301</v>
      </c>
      <c r="W3782" s="10">
        <f t="shared" si="359"/>
        <v>42198.837499999994</v>
      </c>
    </row>
    <row r="3783" spans="1:23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>
        <f t="shared" si="354"/>
        <v>109.66666666666667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4935</v>
      </c>
      <c r="N3783">
        <v>52</v>
      </c>
      <c r="O3783">
        <f t="shared" si="355"/>
        <v>94.90384615384616</v>
      </c>
      <c r="P3783" t="b">
        <v>1</v>
      </c>
      <c r="Q3783" t="s">
        <v>8305</v>
      </c>
      <c r="R3783" t="str">
        <f t="shared" si="356"/>
        <v>theater</v>
      </c>
      <c r="S3783" t="str">
        <f t="shared" si="357"/>
        <v>musical</v>
      </c>
      <c r="T3783">
        <v>1410210685</v>
      </c>
      <c r="U3783">
        <v>1408050685</v>
      </c>
      <c r="V3783" s="9">
        <f t="shared" si="358"/>
        <v>41865.882928240739</v>
      </c>
      <c r="W3783" s="10">
        <f t="shared" si="359"/>
        <v>41890.882928240739</v>
      </c>
    </row>
    <row r="3784" spans="1:23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>
        <f t="shared" si="354"/>
        <v>101.75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2035</v>
      </c>
      <c r="N3784">
        <v>27</v>
      </c>
      <c r="O3784">
        <f t="shared" si="355"/>
        <v>75.370370370370367</v>
      </c>
      <c r="P3784" t="b">
        <v>1</v>
      </c>
      <c r="Q3784" t="s">
        <v>8305</v>
      </c>
      <c r="R3784" t="str">
        <f t="shared" si="356"/>
        <v>theater</v>
      </c>
      <c r="S3784" t="str">
        <f t="shared" si="357"/>
        <v>musical</v>
      </c>
      <c r="T3784">
        <v>1469401200</v>
      </c>
      <c r="U3784">
        <v>1466887297</v>
      </c>
      <c r="V3784" s="9">
        <f t="shared" si="358"/>
        <v>42546.862233796302</v>
      </c>
      <c r="W3784" s="10">
        <f t="shared" si="359"/>
        <v>42575.958333333328</v>
      </c>
    </row>
    <row r="3785" spans="1:23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>
        <f t="shared" si="354"/>
        <v>128.91666666666666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1547</v>
      </c>
      <c r="N3785">
        <v>24</v>
      </c>
      <c r="O3785">
        <f t="shared" si="355"/>
        <v>64.458333333333329</v>
      </c>
      <c r="P3785" t="b">
        <v>1</v>
      </c>
      <c r="Q3785" t="s">
        <v>8305</v>
      </c>
      <c r="R3785" t="str">
        <f t="shared" si="356"/>
        <v>theater</v>
      </c>
      <c r="S3785" t="str">
        <f t="shared" si="357"/>
        <v>musical</v>
      </c>
      <c r="T3785">
        <v>1458057600</v>
      </c>
      <c r="U3785">
        <v>1455938520</v>
      </c>
      <c r="V3785" s="9">
        <f t="shared" si="358"/>
        <v>42420.140277777777</v>
      </c>
      <c r="W3785" s="10">
        <f t="shared" si="359"/>
        <v>42444.666666666672</v>
      </c>
    </row>
    <row r="3786" spans="1:23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>
        <f t="shared" si="354"/>
        <v>114.99999999999999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1150</v>
      </c>
      <c r="N3786">
        <v>10</v>
      </c>
      <c r="O3786">
        <f t="shared" si="355"/>
        <v>115</v>
      </c>
      <c r="P3786" t="b">
        <v>1</v>
      </c>
      <c r="Q3786" t="s">
        <v>8305</v>
      </c>
      <c r="R3786" t="str">
        <f t="shared" si="356"/>
        <v>theater</v>
      </c>
      <c r="S3786" t="str">
        <f t="shared" si="357"/>
        <v>musical</v>
      </c>
      <c r="T3786">
        <v>1468193532</v>
      </c>
      <c r="U3786">
        <v>1465601532</v>
      </c>
      <c r="V3786" s="9">
        <f t="shared" si="358"/>
        <v>42531.980694444443</v>
      </c>
      <c r="W3786" s="10">
        <f t="shared" si="359"/>
        <v>42561.980694444443</v>
      </c>
    </row>
    <row r="3787" spans="1:23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>
        <f t="shared" si="354"/>
        <v>150.75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3015</v>
      </c>
      <c r="N3787">
        <v>30</v>
      </c>
      <c r="O3787">
        <f t="shared" si="355"/>
        <v>100.5</v>
      </c>
      <c r="P3787" t="b">
        <v>1</v>
      </c>
      <c r="Q3787" t="s">
        <v>8305</v>
      </c>
      <c r="R3787" t="str">
        <f t="shared" si="356"/>
        <v>theater</v>
      </c>
      <c r="S3787" t="str">
        <f t="shared" si="357"/>
        <v>musical</v>
      </c>
      <c r="T3787">
        <v>1470132180</v>
      </c>
      <c r="U3787">
        <v>1467040769</v>
      </c>
      <c r="V3787" s="9">
        <f t="shared" si="358"/>
        <v>42548.63853009259</v>
      </c>
      <c r="W3787" s="10">
        <f t="shared" si="359"/>
        <v>42584.418749999997</v>
      </c>
    </row>
    <row r="3788" spans="1:23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>
        <f t="shared" si="354"/>
        <v>110.96666666666665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6658</v>
      </c>
      <c r="N3788">
        <v>71</v>
      </c>
      <c r="O3788">
        <f t="shared" si="355"/>
        <v>93.774647887323937</v>
      </c>
      <c r="P3788" t="b">
        <v>1</v>
      </c>
      <c r="Q3788" t="s">
        <v>8305</v>
      </c>
      <c r="R3788" t="str">
        <f t="shared" si="356"/>
        <v>theater</v>
      </c>
      <c r="S3788" t="str">
        <f t="shared" si="357"/>
        <v>musical</v>
      </c>
      <c r="T3788">
        <v>1464310475</v>
      </c>
      <c r="U3788">
        <v>1461718475</v>
      </c>
      <c r="V3788" s="9">
        <f t="shared" si="358"/>
        <v>42487.037905092591</v>
      </c>
      <c r="W3788" s="10">
        <f t="shared" si="359"/>
        <v>42517.037905092591</v>
      </c>
    </row>
    <row r="3789" spans="1:23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>
        <f t="shared" si="354"/>
        <v>100.28571428571429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351</v>
      </c>
      <c r="N3789">
        <v>10</v>
      </c>
      <c r="O3789">
        <f t="shared" si="355"/>
        <v>35.1</v>
      </c>
      <c r="P3789" t="b">
        <v>1</v>
      </c>
      <c r="Q3789" t="s">
        <v>8305</v>
      </c>
      <c r="R3789" t="str">
        <f t="shared" si="356"/>
        <v>theater</v>
      </c>
      <c r="S3789" t="str">
        <f t="shared" si="357"/>
        <v>musical</v>
      </c>
      <c r="T3789">
        <v>1436587140</v>
      </c>
      <c r="U3789">
        <v>1434113406</v>
      </c>
      <c r="V3789" s="9">
        <f t="shared" si="358"/>
        <v>42167.534791666665</v>
      </c>
      <c r="W3789" s="10">
        <f t="shared" si="359"/>
        <v>42196.165972222225</v>
      </c>
    </row>
    <row r="3790" spans="1:23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>
        <f t="shared" si="354"/>
        <v>0.66666666666666674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500</v>
      </c>
      <c r="N3790">
        <v>1</v>
      </c>
      <c r="O3790">
        <f t="shared" si="355"/>
        <v>500</v>
      </c>
      <c r="P3790" t="b">
        <v>0</v>
      </c>
      <c r="Q3790" t="s">
        <v>8305</v>
      </c>
      <c r="R3790" t="str">
        <f t="shared" si="356"/>
        <v>theater</v>
      </c>
      <c r="S3790" t="str">
        <f t="shared" si="357"/>
        <v>musical</v>
      </c>
      <c r="T3790">
        <v>1450887480</v>
      </c>
      <c r="U3790">
        <v>1448469719</v>
      </c>
      <c r="V3790" s="9">
        <f t="shared" si="358"/>
        <v>42333.695821759262</v>
      </c>
      <c r="W3790" s="10">
        <f t="shared" si="359"/>
        <v>42361.679166666669</v>
      </c>
    </row>
    <row r="3791" spans="1:23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>
        <f t="shared" si="354"/>
        <v>3.267605633802817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116</v>
      </c>
      <c r="N3791">
        <v>4</v>
      </c>
      <c r="O3791">
        <f t="shared" si="355"/>
        <v>29</v>
      </c>
      <c r="P3791" t="b">
        <v>0</v>
      </c>
      <c r="Q3791" t="s">
        <v>8305</v>
      </c>
      <c r="R3791" t="str">
        <f t="shared" si="356"/>
        <v>theater</v>
      </c>
      <c r="S3791" t="str">
        <f t="shared" si="357"/>
        <v>musical</v>
      </c>
      <c r="T3791">
        <v>1434395418</v>
      </c>
      <c r="U3791">
        <v>1431630618</v>
      </c>
      <c r="V3791" s="9">
        <f t="shared" si="358"/>
        <v>42138.798819444448</v>
      </c>
      <c r="W3791" s="10">
        <f t="shared" si="359"/>
        <v>42170.798819444448</v>
      </c>
    </row>
    <row r="3792" spans="1:23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>
        <f t="shared" si="354"/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>
        <v>0</v>
      </c>
      <c r="O3792" t="e">
        <f t="shared" si="355"/>
        <v>#DIV/0!</v>
      </c>
      <c r="P3792" t="b">
        <v>0</v>
      </c>
      <c r="Q3792" t="s">
        <v>8305</v>
      </c>
      <c r="R3792" t="str">
        <f t="shared" si="356"/>
        <v>theater</v>
      </c>
      <c r="S3792" t="str">
        <f t="shared" si="357"/>
        <v>musical</v>
      </c>
      <c r="T3792">
        <v>1479834023</v>
      </c>
      <c r="U3792">
        <v>1477238423</v>
      </c>
      <c r="V3792" s="9">
        <f t="shared" si="358"/>
        <v>42666.666932870372</v>
      </c>
      <c r="W3792" s="10">
        <f t="shared" si="359"/>
        <v>42696.708599537036</v>
      </c>
    </row>
    <row r="3793" spans="1:23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>
        <f t="shared" si="354"/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>
        <v>0</v>
      </c>
      <c r="O3793" t="e">
        <f t="shared" si="355"/>
        <v>#DIV/0!</v>
      </c>
      <c r="P3793" t="b">
        <v>0</v>
      </c>
      <c r="Q3793" t="s">
        <v>8305</v>
      </c>
      <c r="R3793" t="str">
        <f t="shared" si="356"/>
        <v>theater</v>
      </c>
      <c r="S3793" t="str">
        <f t="shared" si="357"/>
        <v>musical</v>
      </c>
      <c r="T3793">
        <v>1404664592</v>
      </c>
      <c r="U3793">
        <v>1399480592</v>
      </c>
      <c r="V3793" s="9">
        <f t="shared" si="358"/>
        <v>41766.692037037035</v>
      </c>
      <c r="W3793" s="10">
        <f t="shared" si="359"/>
        <v>41826.692037037035</v>
      </c>
    </row>
    <row r="3794" spans="1:23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>
        <f t="shared" si="354"/>
        <v>0.27999999999999997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35</v>
      </c>
      <c r="N3794">
        <v>2</v>
      </c>
      <c r="O3794">
        <f t="shared" si="355"/>
        <v>17.5</v>
      </c>
      <c r="P3794" t="b">
        <v>0</v>
      </c>
      <c r="Q3794" t="s">
        <v>8305</v>
      </c>
      <c r="R3794" t="str">
        <f t="shared" si="356"/>
        <v>theater</v>
      </c>
      <c r="S3794" t="str">
        <f t="shared" si="357"/>
        <v>musical</v>
      </c>
      <c r="T3794">
        <v>1436957022</v>
      </c>
      <c r="U3794">
        <v>1434365022</v>
      </c>
      <c r="V3794" s="9">
        <f t="shared" si="358"/>
        <v>42170.447013888886</v>
      </c>
      <c r="W3794" s="10">
        <f t="shared" si="359"/>
        <v>42200.447013888886</v>
      </c>
    </row>
    <row r="3795" spans="1:23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>
        <f t="shared" si="354"/>
        <v>59.657142857142851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4176</v>
      </c>
      <c r="N3795">
        <v>24</v>
      </c>
      <c r="O3795">
        <f t="shared" si="355"/>
        <v>174</v>
      </c>
      <c r="P3795" t="b">
        <v>0</v>
      </c>
      <c r="Q3795" t="s">
        <v>8305</v>
      </c>
      <c r="R3795" t="str">
        <f t="shared" si="356"/>
        <v>theater</v>
      </c>
      <c r="S3795" t="str">
        <f t="shared" si="357"/>
        <v>musical</v>
      </c>
      <c r="T3795">
        <v>1418769129</v>
      </c>
      <c r="U3795">
        <v>1416954729</v>
      </c>
      <c r="V3795" s="9">
        <f t="shared" si="358"/>
        <v>41968.938993055555</v>
      </c>
      <c r="W3795" s="10">
        <f t="shared" si="359"/>
        <v>41989.938993055555</v>
      </c>
    </row>
    <row r="3796" spans="1:23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>
        <f t="shared" si="354"/>
        <v>1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50</v>
      </c>
      <c r="N3796">
        <v>1</v>
      </c>
      <c r="O3796">
        <f t="shared" si="355"/>
        <v>50</v>
      </c>
      <c r="P3796" t="b">
        <v>0</v>
      </c>
      <c r="Q3796" t="s">
        <v>8305</v>
      </c>
      <c r="R3796" t="str">
        <f t="shared" si="356"/>
        <v>theater</v>
      </c>
      <c r="S3796" t="str">
        <f t="shared" si="357"/>
        <v>musical</v>
      </c>
      <c r="T3796">
        <v>1433685354</v>
      </c>
      <c r="U3796">
        <v>1431093354</v>
      </c>
      <c r="V3796" s="9">
        <f t="shared" si="358"/>
        <v>42132.58048611111</v>
      </c>
      <c r="W3796" s="10">
        <f t="shared" si="359"/>
        <v>42162.58048611111</v>
      </c>
    </row>
    <row r="3797" spans="1:23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>
        <f t="shared" si="354"/>
        <v>1.6666666666666667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10</v>
      </c>
      <c r="N3797">
        <v>2</v>
      </c>
      <c r="O3797">
        <f t="shared" si="355"/>
        <v>5</v>
      </c>
      <c r="P3797" t="b">
        <v>0</v>
      </c>
      <c r="Q3797" t="s">
        <v>8305</v>
      </c>
      <c r="R3797" t="str">
        <f t="shared" si="356"/>
        <v>theater</v>
      </c>
      <c r="S3797" t="str">
        <f t="shared" si="357"/>
        <v>musical</v>
      </c>
      <c r="T3797">
        <v>1440801000</v>
      </c>
      <c r="U3797">
        <v>1437042490</v>
      </c>
      <c r="V3797" s="9">
        <f t="shared" si="358"/>
        <v>42201.436226851853</v>
      </c>
      <c r="W3797" s="10">
        <f t="shared" si="359"/>
        <v>42244.9375</v>
      </c>
    </row>
    <row r="3798" spans="1:23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>
        <f t="shared" si="354"/>
        <v>4.4444444444444444E-3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>
        <v>1</v>
      </c>
      <c r="O3798">
        <f t="shared" si="355"/>
        <v>1</v>
      </c>
      <c r="P3798" t="b">
        <v>0</v>
      </c>
      <c r="Q3798" t="s">
        <v>8305</v>
      </c>
      <c r="R3798" t="str">
        <f t="shared" si="356"/>
        <v>theater</v>
      </c>
      <c r="S3798" t="str">
        <f t="shared" si="357"/>
        <v>musical</v>
      </c>
      <c r="T3798">
        <v>1484354556</v>
      </c>
      <c r="U3798">
        <v>1479170556</v>
      </c>
      <c r="V3798" s="9">
        <f t="shared" si="358"/>
        <v>42689.029583333337</v>
      </c>
      <c r="W3798" s="10">
        <f t="shared" si="359"/>
        <v>42749.029583333337</v>
      </c>
    </row>
    <row r="3799" spans="1:23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>
        <f t="shared" si="354"/>
        <v>89.666666666666657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5380</v>
      </c>
      <c r="N3799">
        <v>37</v>
      </c>
      <c r="O3799">
        <f t="shared" si="355"/>
        <v>145.40540540540542</v>
      </c>
      <c r="P3799" t="b">
        <v>0</v>
      </c>
      <c r="Q3799" t="s">
        <v>8305</v>
      </c>
      <c r="R3799" t="str">
        <f t="shared" si="356"/>
        <v>theater</v>
      </c>
      <c r="S3799" t="str">
        <f t="shared" si="357"/>
        <v>musical</v>
      </c>
      <c r="T3799">
        <v>1429564165</v>
      </c>
      <c r="U3799">
        <v>1426972165</v>
      </c>
      <c r="V3799" s="9">
        <f t="shared" si="358"/>
        <v>42084.881539351853</v>
      </c>
      <c r="W3799" s="10">
        <f t="shared" si="359"/>
        <v>42114.881539351853</v>
      </c>
    </row>
    <row r="3800" spans="1:23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>
        <f t="shared" si="354"/>
        <v>1.4642857142857144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1025</v>
      </c>
      <c r="N3800">
        <v>5</v>
      </c>
      <c r="O3800">
        <f t="shared" si="355"/>
        <v>205</v>
      </c>
      <c r="P3800" t="b">
        <v>0</v>
      </c>
      <c r="Q3800" t="s">
        <v>8305</v>
      </c>
      <c r="R3800" t="str">
        <f t="shared" si="356"/>
        <v>theater</v>
      </c>
      <c r="S3800" t="str">
        <f t="shared" si="357"/>
        <v>musical</v>
      </c>
      <c r="T3800">
        <v>1407691248</v>
      </c>
      <c r="U3800">
        <v>1405099248</v>
      </c>
      <c r="V3800" s="9">
        <f t="shared" si="358"/>
        <v>41831.722777777781</v>
      </c>
      <c r="W3800" s="10">
        <f t="shared" si="359"/>
        <v>41861.722777777781</v>
      </c>
    </row>
    <row r="3801" spans="1:23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>
        <f t="shared" si="354"/>
        <v>4.0199999999999996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402</v>
      </c>
      <c r="N3801">
        <v>4</v>
      </c>
      <c r="O3801">
        <f t="shared" si="355"/>
        <v>100.5</v>
      </c>
      <c r="P3801" t="b">
        <v>0</v>
      </c>
      <c r="Q3801" t="s">
        <v>8305</v>
      </c>
      <c r="R3801" t="str">
        <f t="shared" si="356"/>
        <v>theater</v>
      </c>
      <c r="S3801" t="str">
        <f t="shared" si="357"/>
        <v>musical</v>
      </c>
      <c r="T3801">
        <v>1457734843</v>
      </c>
      <c r="U3801">
        <v>1455142843</v>
      </c>
      <c r="V3801" s="9">
        <f t="shared" si="358"/>
        <v>42410.93105324074</v>
      </c>
      <c r="W3801" s="10">
        <f t="shared" si="359"/>
        <v>42440.93105324074</v>
      </c>
    </row>
    <row r="3802" spans="1:23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>
        <f t="shared" si="354"/>
        <v>4.004545454545454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881</v>
      </c>
      <c r="N3802">
        <v>16</v>
      </c>
      <c r="O3802">
        <f t="shared" si="355"/>
        <v>55.0625</v>
      </c>
      <c r="P3802" t="b">
        <v>0</v>
      </c>
      <c r="Q3802" t="s">
        <v>8305</v>
      </c>
      <c r="R3802" t="str">
        <f t="shared" si="356"/>
        <v>theater</v>
      </c>
      <c r="S3802" t="str">
        <f t="shared" si="357"/>
        <v>musical</v>
      </c>
      <c r="T3802">
        <v>1420952340</v>
      </c>
      <c r="U3802">
        <v>1418146883</v>
      </c>
      <c r="V3802" s="9">
        <f t="shared" si="358"/>
        <v>41982.737071759257</v>
      </c>
      <c r="W3802" s="10">
        <f t="shared" si="359"/>
        <v>42015.207638888889</v>
      </c>
    </row>
    <row r="3803" spans="1:23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>
        <f t="shared" si="354"/>
        <v>8.52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426</v>
      </c>
      <c r="N3803">
        <v>9</v>
      </c>
      <c r="O3803">
        <f t="shared" si="355"/>
        <v>47.333333333333336</v>
      </c>
      <c r="P3803" t="b">
        <v>0</v>
      </c>
      <c r="Q3803" t="s">
        <v>8305</v>
      </c>
      <c r="R3803" t="str">
        <f t="shared" si="356"/>
        <v>theater</v>
      </c>
      <c r="S3803" t="str">
        <f t="shared" si="357"/>
        <v>musical</v>
      </c>
      <c r="T3803">
        <v>1420215216</v>
      </c>
      <c r="U3803">
        <v>1417536816</v>
      </c>
      <c r="V3803" s="9">
        <f t="shared" si="358"/>
        <v>41975.676111111112</v>
      </c>
      <c r="W3803" s="10">
        <f t="shared" si="359"/>
        <v>42006.676111111112</v>
      </c>
    </row>
    <row r="3804" spans="1:23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>
        <f t="shared" si="354"/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>
        <v>0</v>
      </c>
      <c r="O3804" t="e">
        <f t="shared" si="355"/>
        <v>#DIV/0!</v>
      </c>
      <c r="P3804" t="b">
        <v>0</v>
      </c>
      <c r="Q3804" t="s">
        <v>8305</v>
      </c>
      <c r="R3804" t="str">
        <f t="shared" si="356"/>
        <v>theater</v>
      </c>
      <c r="S3804" t="str">
        <f t="shared" si="357"/>
        <v>musical</v>
      </c>
      <c r="T3804">
        <v>1445482906</v>
      </c>
      <c r="U3804">
        <v>1442890906</v>
      </c>
      <c r="V3804" s="9">
        <f t="shared" si="358"/>
        <v>42269.126226851848</v>
      </c>
      <c r="W3804" s="10">
        <f t="shared" si="359"/>
        <v>42299.126226851848</v>
      </c>
    </row>
    <row r="3805" spans="1:23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>
        <f t="shared" si="354"/>
        <v>19.650000000000002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2358</v>
      </c>
      <c r="N3805">
        <v>40</v>
      </c>
      <c r="O3805">
        <f t="shared" si="355"/>
        <v>58.95</v>
      </c>
      <c r="P3805" t="b">
        <v>0</v>
      </c>
      <c r="Q3805" t="s">
        <v>8305</v>
      </c>
      <c r="R3805" t="str">
        <f t="shared" si="356"/>
        <v>theater</v>
      </c>
      <c r="S3805" t="str">
        <f t="shared" si="357"/>
        <v>musical</v>
      </c>
      <c r="T3805">
        <v>1457133568</v>
      </c>
      <c r="U3805">
        <v>1454541568</v>
      </c>
      <c r="V3805" s="9">
        <f t="shared" si="358"/>
        <v>42403.971851851849</v>
      </c>
      <c r="W3805" s="10">
        <f t="shared" si="359"/>
        <v>42433.971851851849</v>
      </c>
    </row>
    <row r="3806" spans="1:23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>
        <f t="shared" si="354"/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>
        <v>0</v>
      </c>
      <c r="O3806" t="e">
        <f t="shared" si="355"/>
        <v>#DIV/0!</v>
      </c>
      <c r="P3806" t="b">
        <v>0</v>
      </c>
      <c r="Q3806" t="s">
        <v>8305</v>
      </c>
      <c r="R3806" t="str">
        <f t="shared" si="356"/>
        <v>theater</v>
      </c>
      <c r="S3806" t="str">
        <f t="shared" si="357"/>
        <v>musical</v>
      </c>
      <c r="T3806">
        <v>1469948400</v>
      </c>
      <c r="U3806">
        <v>1465172024</v>
      </c>
      <c r="V3806" s="9">
        <f t="shared" si="358"/>
        <v>42527.00953703704</v>
      </c>
      <c r="W3806" s="10">
        <f t="shared" si="359"/>
        <v>42582.291666666672</v>
      </c>
    </row>
    <row r="3807" spans="1:23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>
        <f t="shared" si="354"/>
        <v>2E-3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3</v>
      </c>
      <c r="N3807">
        <v>2</v>
      </c>
      <c r="O3807">
        <f t="shared" si="355"/>
        <v>1.5</v>
      </c>
      <c r="P3807" t="b">
        <v>0</v>
      </c>
      <c r="Q3807" t="s">
        <v>8305</v>
      </c>
      <c r="R3807" t="str">
        <f t="shared" si="356"/>
        <v>theater</v>
      </c>
      <c r="S3807" t="str">
        <f t="shared" si="357"/>
        <v>musical</v>
      </c>
      <c r="T3807">
        <v>1411852640</v>
      </c>
      <c r="U3807">
        <v>1406668640</v>
      </c>
      <c r="V3807" s="9">
        <f t="shared" si="358"/>
        <v>41849.887037037035</v>
      </c>
      <c r="W3807" s="10">
        <f t="shared" si="359"/>
        <v>41909.887037037035</v>
      </c>
    </row>
    <row r="3808" spans="1:23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>
        <f t="shared" si="354"/>
        <v>6.6666666666666666E-2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5</v>
      </c>
      <c r="N3808">
        <v>1</v>
      </c>
      <c r="O3808">
        <f t="shared" si="355"/>
        <v>5</v>
      </c>
      <c r="P3808" t="b">
        <v>0</v>
      </c>
      <c r="Q3808" t="s">
        <v>8305</v>
      </c>
      <c r="R3808" t="str">
        <f t="shared" si="356"/>
        <v>theater</v>
      </c>
      <c r="S3808" t="str">
        <f t="shared" si="357"/>
        <v>musical</v>
      </c>
      <c r="T3808">
        <v>1404022381</v>
      </c>
      <c r="U3808">
        <v>1402294381</v>
      </c>
      <c r="V3808" s="9">
        <f t="shared" si="358"/>
        <v>41799.259039351848</v>
      </c>
      <c r="W3808" s="10">
        <f t="shared" si="359"/>
        <v>41819.259039351848</v>
      </c>
    </row>
    <row r="3809" spans="1:23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>
        <f t="shared" si="354"/>
        <v>30.333333333333336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455</v>
      </c>
      <c r="N3809">
        <v>9</v>
      </c>
      <c r="O3809">
        <f t="shared" si="355"/>
        <v>50.555555555555557</v>
      </c>
      <c r="P3809" t="b">
        <v>0</v>
      </c>
      <c r="Q3809" t="s">
        <v>8305</v>
      </c>
      <c r="R3809" t="str">
        <f t="shared" si="356"/>
        <v>theater</v>
      </c>
      <c r="S3809" t="str">
        <f t="shared" si="357"/>
        <v>musical</v>
      </c>
      <c r="T3809">
        <v>1428097739</v>
      </c>
      <c r="U3809">
        <v>1427492939</v>
      </c>
      <c r="V3809" s="9">
        <f t="shared" si="358"/>
        <v>42090.909016203703</v>
      </c>
      <c r="W3809" s="10">
        <f t="shared" si="359"/>
        <v>42097.909016203703</v>
      </c>
    </row>
    <row r="3810" spans="1:23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>
        <f t="shared" si="354"/>
        <v>100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1000</v>
      </c>
      <c r="N3810">
        <v>24</v>
      </c>
      <c r="O3810">
        <f t="shared" si="355"/>
        <v>41.666666666666664</v>
      </c>
      <c r="P3810" t="b">
        <v>1</v>
      </c>
      <c r="Q3810" t="s">
        <v>8271</v>
      </c>
      <c r="R3810" t="str">
        <f t="shared" si="356"/>
        <v>theater</v>
      </c>
      <c r="S3810" t="str">
        <f t="shared" si="357"/>
        <v>plays</v>
      </c>
      <c r="T3810">
        <v>1429955619</v>
      </c>
      <c r="U3810">
        <v>1424775219</v>
      </c>
      <c r="V3810" s="9">
        <f t="shared" si="358"/>
        <v>42059.453923611116</v>
      </c>
      <c r="W3810" s="10">
        <f t="shared" si="359"/>
        <v>42119.412256944444</v>
      </c>
    </row>
    <row r="3811" spans="1:23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>
        <f t="shared" si="354"/>
        <v>101.25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2025</v>
      </c>
      <c r="N3811">
        <v>38</v>
      </c>
      <c r="O3811">
        <f t="shared" si="355"/>
        <v>53.289473684210527</v>
      </c>
      <c r="P3811" t="b">
        <v>1</v>
      </c>
      <c r="Q3811" t="s">
        <v>8271</v>
      </c>
      <c r="R3811" t="str">
        <f t="shared" si="356"/>
        <v>theater</v>
      </c>
      <c r="S3811" t="str">
        <f t="shared" si="357"/>
        <v>plays</v>
      </c>
      <c r="T3811">
        <v>1406761200</v>
      </c>
      <c r="U3811">
        <v>1402403907</v>
      </c>
      <c r="V3811" s="9">
        <f t="shared" si="358"/>
        <v>41800.526701388888</v>
      </c>
      <c r="W3811" s="10">
        <f t="shared" si="359"/>
        <v>41850.958333333336</v>
      </c>
    </row>
    <row r="3812" spans="1:23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>
        <f t="shared" si="354"/>
        <v>121.73333333333333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1826</v>
      </c>
      <c r="N3812">
        <v>26</v>
      </c>
      <c r="O3812">
        <f t="shared" si="355"/>
        <v>70.230769230769226</v>
      </c>
      <c r="P3812" t="b">
        <v>1</v>
      </c>
      <c r="Q3812" t="s">
        <v>8271</v>
      </c>
      <c r="R3812" t="str">
        <f t="shared" si="356"/>
        <v>theater</v>
      </c>
      <c r="S3812" t="str">
        <f t="shared" si="357"/>
        <v>plays</v>
      </c>
      <c r="T3812">
        <v>1426965758</v>
      </c>
      <c r="U3812">
        <v>1424377358</v>
      </c>
      <c r="V3812" s="9">
        <f t="shared" si="358"/>
        <v>42054.849050925928</v>
      </c>
      <c r="W3812" s="10">
        <f t="shared" si="359"/>
        <v>42084.807384259257</v>
      </c>
    </row>
    <row r="3813" spans="1:23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>
        <f t="shared" si="354"/>
        <v>330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825</v>
      </c>
      <c r="N3813">
        <v>19</v>
      </c>
      <c r="O3813">
        <f t="shared" si="355"/>
        <v>43.421052631578945</v>
      </c>
      <c r="P3813" t="b">
        <v>1</v>
      </c>
      <c r="Q3813" t="s">
        <v>8271</v>
      </c>
      <c r="R3813" t="str">
        <f t="shared" si="356"/>
        <v>theater</v>
      </c>
      <c r="S3813" t="str">
        <f t="shared" si="357"/>
        <v>plays</v>
      </c>
      <c r="T3813">
        <v>1464692400</v>
      </c>
      <c r="U3813">
        <v>1461769373</v>
      </c>
      <c r="V3813" s="9">
        <f t="shared" si="358"/>
        <v>42487.62700231481</v>
      </c>
      <c r="W3813" s="10">
        <f t="shared" si="359"/>
        <v>42521.458333333328</v>
      </c>
    </row>
    <row r="3814" spans="1:23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>
        <f t="shared" si="354"/>
        <v>109.55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2191</v>
      </c>
      <c r="N3814">
        <v>11</v>
      </c>
      <c r="O3814">
        <f t="shared" si="355"/>
        <v>199.18181818181819</v>
      </c>
      <c r="P3814" t="b">
        <v>1</v>
      </c>
      <c r="Q3814" t="s">
        <v>8271</v>
      </c>
      <c r="R3814" t="str">
        <f t="shared" si="356"/>
        <v>theater</v>
      </c>
      <c r="S3814" t="str">
        <f t="shared" si="357"/>
        <v>plays</v>
      </c>
      <c r="T3814">
        <v>1433131140</v>
      </c>
      <c r="U3814">
        <v>1429120908</v>
      </c>
      <c r="V3814" s="9">
        <f t="shared" si="358"/>
        <v>42109.751250000001</v>
      </c>
      <c r="W3814" s="10">
        <f t="shared" si="359"/>
        <v>42156.165972222225</v>
      </c>
    </row>
    <row r="3815" spans="1:23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>
        <f t="shared" si="354"/>
        <v>100.95190476190474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2119.9899999999998</v>
      </c>
      <c r="N3815">
        <v>27</v>
      </c>
      <c r="O3815">
        <f t="shared" si="355"/>
        <v>78.518148148148143</v>
      </c>
      <c r="P3815" t="b">
        <v>1</v>
      </c>
      <c r="Q3815" t="s">
        <v>8271</v>
      </c>
      <c r="R3815" t="str">
        <f t="shared" si="356"/>
        <v>theater</v>
      </c>
      <c r="S3815" t="str">
        <f t="shared" si="357"/>
        <v>plays</v>
      </c>
      <c r="T3815">
        <v>1465940580</v>
      </c>
      <c r="U3815">
        <v>1462603021</v>
      </c>
      <c r="V3815" s="9">
        <f t="shared" si="358"/>
        <v>42497.275706018518</v>
      </c>
      <c r="W3815" s="10">
        <f t="shared" si="359"/>
        <v>42535.904861111107</v>
      </c>
    </row>
    <row r="3816" spans="1:23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>
        <f t="shared" si="354"/>
        <v>140.13333333333333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2102</v>
      </c>
      <c r="N3816">
        <v>34</v>
      </c>
      <c r="O3816">
        <f t="shared" si="355"/>
        <v>61.823529411764703</v>
      </c>
      <c r="P3816" t="b">
        <v>1</v>
      </c>
      <c r="Q3816" t="s">
        <v>8271</v>
      </c>
      <c r="R3816" t="str">
        <f t="shared" si="356"/>
        <v>theater</v>
      </c>
      <c r="S3816" t="str">
        <f t="shared" si="357"/>
        <v>plays</v>
      </c>
      <c r="T3816">
        <v>1427860740</v>
      </c>
      <c r="U3816">
        <v>1424727712</v>
      </c>
      <c r="V3816" s="9">
        <f t="shared" si="358"/>
        <v>42058.904074074075</v>
      </c>
      <c r="W3816" s="10">
        <f t="shared" si="359"/>
        <v>42095.165972222225</v>
      </c>
    </row>
    <row r="3817" spans="1:23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>
        <f t="shared" si="354"/>
        <v>100.001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1000.01</v>
      </c>
      <c r="N3817">
        <v>20</v>
      </c>
      <c r="O3817">
        <f t="shared" si="355"/>
        <v>50.000500000000002</v>
      </c>
      <c r="P3817" t="b">
        <v>1</v>
      </c>
      <c r="Q3817" t="s">
        <v>8271</v>
      </c>
      <c r="R3817" t="str">
        <f t="shared" si="356"/>
        <v>theater</v>
      </c>
      <c r="S3817" t="str">
        <f t="shared" si="357"/>
        <v>plays</v>
      </c>
      <c r="T3817">
        <v>1440111600</v>
      </c>
      <c r="U3817">
        <v>1437545657</v>
      </c>
      <c r="V3817" s="9">
        <f t="shared" si="358"/>
        <v>42207.259918981479</v>
      </c>
      <c r="W3817" s="10">
        <f t="shared" si="359"/>
        <v>42236.958333333328</v>
      </c>
    </row>
    <row r="3818" spans="1:23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>
        <f t="shared" si="354"/>
        <v>119.238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1788.57</v>
      </c>
      <c r="N3818">
        <v>37</v>
      </c>
      <c r="O3818">
        <f t="shared" si="355"/>
        <v>48.339729729729726</v>
      </c>
      <c r="P3818" t="b">
        <v>1</v>
      </c>
      <c r="Q3818" t="s">
        <v>8271</v>
      </c>
      <c r="R3818" t="str">
        <f t="shared" si="356"/>
        <v>theater</v>
      </c>
      <c r="S3818" t="str">
        <f t="shared" si="357"/>
        <v>plays</v>
      </c>
      <c r="T3818">
        <v>1405614823</v>
      </c>
      <c r="U3818">
        <v>1403022823</v>
      </c>
      <c r="V3818" s="9">
        <f t="shared" si="358"/>
        <v>41807.690081018518</v>
      </c>
      <c r="W3818" s="10">
        <f t="shared" si="359"/>
        <v>41837.690081018518</v>
      </c>
    </row>
    <row r="3819" spans="1:23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>
        <f t="shared" si="354"/>
        <v>107.25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2145</v>
      </c>
      <c r="N3819">
        <v>20</v>
      </c>
      <c r="O3819">
        <f t="shared" si="355"/>
        <v>107.25</v>
      </c>
      <c r="P3819" t="b">
        <v>1</v>
      </c>
      <c r="Q3819" t="s">
        <v>8271</v>
      </c>
      <c r="R3819" t="str">
        <f t="shared" si="356"/>
        <v>theater</v>
      </c>
      <c r="S3819" t="str">
        <f t="shared" si="357"/>
        <v>plays</v>
      </c>
      <c r="T3819">
        <v>1445659140</v>
      </c>
      <c r="U3819">
        <v>1444236216</v>
      </c>
      <c r="V3819" s="9">
        <f t="shared" si="358"/>
        <v>42284.69694444444</v>
      </c>
      <c r="W3819" s="10">
        <f t="shared" si="359"/>
        <v>42301.165972222225</v>
      </c>
    </row>
    <row r="3820" spans="1:23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>
        <f t="shared" si="354"/>
        <v>227.99999999999997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570</v>
      </c>
      <c r="N3820">
        <v>10</v>
      </c>
      <c r="O3820">
        <f t="shared" si="355"/>
        <v>57</v>
      </c>
      <c r="P3820" t="b">
        <v>1</v>
      </c>
      <c r="Q3820" t="s">
        <v>8271</v>
      </c>
      <c r="R3820" t="str">
        <f t="shared" si="356"/>
        <v>theater</v>
      </c>
      <c r="S3820" t="str">
        <f t="shared" si="357"/>
        <v>plays</v>
      </c>
      <c r="T3820">
        <v>1426187582</v>
      </c>
      <c r="U3820">
        <v>1423599182</v>
      </c>
      <c r="V3820" s="9">
        <f t="shared" si="358"/>
        <v>42045.84238425926</v>
      </c>
      <c r="W3820" s="10">
        <f t="shared" si="359"/>
        <v>42075.800717592589</v>
      </c>
    </row>
    <row r="3821" spans="1:23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>
        <f t="shared" si="354"/>
        <v>106.4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1064</v>
      </c>
      <c r="N3821">
        <v>26</v>
      </c>
      <c r="O3821">
        <f t="shared" si="355"/>
        <v>40.92307692307692</v>
      </c>
      <c r="P3821" t="b">
        <v>1</v>
      </c>
      <c r="Q3821" t="s">
        <v>8271</v>
      </c>
      <c r="R3821" t="str">
        <f t="shared" si="356"/>
        <v>theater</v>
      </c>
      <c r="S3821" t="str">
        <f t="shared" si="357"/>
        <v>plays</v>
      </c>
      <c r="T3821">
        <v>1437166920</v>
      </c>
      <c r="U3821">
        <v>1435554104</v>
      </c>
      <c r="V3821" s="9">
        <f t="shared" si="358"/>
        <v>42184.209537037037</v>
      </c>
      <c r="W3821" s="10">
        <f t="shared" si="359"/>
        <v>42202.876388888893</v>
      </c>
    </row>
    <row r="3822" spans="1:23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>
        <f t="shared" si="354"/>
        <v>143.33333333333334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430</v>
      </c>
      <c r="N3822">
        <v>20</v>
      </c>
      <c r="O3822">
        <f t="shared" si="355"/>
        <v>21.5</v>
      </c>
      <c r="P3822" t="b">
        <v>1</v>
      </c>
      <c r="Q3822" t="s">
        <v>8271</v>
      </c>
      <c r="R3822" t="str">
        <f t="shared" si="356"/>
        <v>theater</v>
      </c>
      <c r="S3822" t="str">
        <f t="shared" si="357"/>
        <v>plays</v>
      </c>
      <c r="T3822">
        <v>1436110717</v>
      </c>
      <c r="U3822">
        <v>1433518717</v>
      </c>
      <c r="V3822" s="9">
        <f t="shared" si="358"/>
        <v>42160.651817129634</v>
      </c>
      <c r="W3822" s="10">
        <f t="shared" si="359"/>
        <v>42190.651817129634</v>
      </c>
    </row>
    <row r="3823" spans="1:23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>
        <f t="shared" si="354"/>
        <v>104.54285714285714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3659</v>
      </c>
      <c r="N3823">
        <v>46</v>
      </c>
      <c r="O3823">
        <f t="shared" si="355"/>
        <v>79.543478260869563</v>
      </c>
      <c r="P3823" t="b">
        <v>1</v>
      </c>
      <c r="Q3823" t="s">
        <v>8271</v>
      </c>
      <c r="R3823" t="str">
        <f t="shared" si="356"/>
        <v>theater</v>
      </c>
      <c r="S3823" t="str">
        <f t="shared" si="357"/>
        <v>plays</v>
      </c>
      <c r="T3823">
        <v>1451881207</v>
      </c>
      <c r="U3823">
        <v>1449116407</v>
      </c>
      <c r="V3823" s="9">
        <f t="shared" si="358"/>
        <v>42341.180636574078</v>
      </c>
      <c r="W3823" s="10">
        <f t="shared" si="359"/>
        <v>42373.180636574078</v>
      </c>
    </row>
    <row r="3824" spans="1:23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>
        <f t="shared" si="354"/>
        <v>110.02000000000001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5501</v>
      </c>
      <c r="N3824">
        <v>76</v>
      </c>
      <c r="O3824">
        <f t="shared" si="355"/>
        <v>72.381578947368425</v>
      </c>
      <c r="P3824" t="b">
        <v>1</v>
      </c>
      <c r="Q3824" t="s">
        <v>8271</v>
      </c>
      <c r="R3824" t="str">
        <f t="shared" si="356"/>
        <v>theater</v>
      </c>
      <c r="S3824" t="str">
        <f t="shared" si="357"/>
        <v>plays</v>
      </c>
      <c r="T3824">
        <v>1453244340</v>
      </c>
      <c r="U3824">
        <v>1448136417</v>
      </c>
      <c r="V3824" s="9">
        <f t="shared" si="358"/>
        <v>42329.838159722218</v>
      </c>
      <c r="W3824" s="10">
        <f t="shared" si="359"/>
        <v>42388.957638888889</v>
      </c>
    </row>
    <row r="3825" spans="1:23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>
        <f t="shared" si="354"/>
        <v>106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2650</v>
      </c>
      <c r="N3825">
        <v>41</v>
      </c>
      <c r="O3825">
        <f t="shared" si="355"/>
        <v>64.634146341463421</v>
      </c>
      <c r="P3825" t="b">
        <v>1</v>
      </c>
      <c r="Q3825" t="s">
        <v>8271</v>
      </c>
      <c r="R3825" t="str">
        <f t="shared" si="356"/>
        <v>theater</v>
      </c>
      <c r="S3825" t="str">
        <f t="shared" si="357"/>
        <v>plays</v>
      </c>
      <c r="T3825">
        <v>1437364740</v>
      </c>
      <c r="U3825">
        <v>1434405044</v>
      </c>
      <c r="V3825" s="9">
        <f t="shared" si="358"/>
        <v>42170.910231481481</v>
      </c>
      <c r="W3825" s="10">
        <f t="shared" si="359"/>
        <v>42205.165972222225</v>
      </c>
    </row>
    <row r="3826" spans="1:23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>
        <f t="shared" si="354"/>
        <v>108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270</v>
      </c>
      <c r="N3826">
        <v>7</v>
      </c>
      <c r="O3826">
        <f t="shared" si="355"/>
        <v>38.571428571428569</v>
      </c>
      <c r="P3826" t="b">
        <v>1</v>
      </c>
      <c r="Q3826" t="s">
        <v>8271</v>
      </c>
      <c r="R3826" t="str">
        <f t="shared" si="356"/>
        <v>theater</v>
      </c>
      <c r="S3826" t="str">
        <f t="shared" si="357"/>
        <v>plays</v>
      </c>
      <c r="T3826">
        <v>1470058860</v>
      </c>
      <c r="U3826">
        <v>1469026903</v>
      </c>
      <c r="V3826" s="9">
        <f t="shared" si="358"/>
        <v>42571.626192129625</v>
      </c>
      <c r="W3826" s="10">
        <f t="shared" si="359"/>
        <v>42583.570138888885</v>
      </c>
    </row>
    <row r="3827" spans="1:23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>
        <f t="shared" si="354"/>
        <v>105.42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5271</v>
      </c>
      <c r="N3827">
        <v>49</v>
      </c>
      <c r="O3827">
        <f t="shared" si="355"/>
        <v>107.57142857142857</v>
      </c>
      <c r="P3827" t="b">
        <v>1</v>
      </c>
      <c r="Q3827" t="s">
        <v>8271</v>
      </c>
      <c r="R3827" t="str">
        <f t="shared" si="356"/>
        <v>theater</v>
      </c>
      <c r="S3827" t="str">
        <f t="shared" si="357"/>
        <v>plays</v>
      </c>
      <c r="T3827">
        <v>1434505214</v>
      </c>
      <c r="U3827">
        <v>1432690814</v>
      </c>
      <c r="V3827" s="9">
        <f t="shared" si="358"/>
        <v>42151.069606481484</v>
      </c>
      <c r="W3827" s="10">
        <f t="shared" si="359"/>
        <v>42172.069606481484</v>
      </c>
    </row>
    <row r="3828" spans="1:23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>
        <f t="shared" si="354"/>
        <v>119.16666666666667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715</v>
      </c>
      <c r="N3828">
        <v>26</v>
      </c>
      <c r="O3828">
        <f t="shared" si="355"/>
        <v>27.5</v>
      </c>
      <c r="P3828" t="b">
        <v>1</v>
      </c>
      <c r="Q3828" t="s">
        <v>8271</v>
      </c>
      <c r="R3828" t="str">
        <f t="shared" si="356"/>
        <v>theater</v>
      </c>
      <c r="S3828" t="str">
        <f t="shared" si="357"/>
        <v>plays</v>
      </c>
      <c r="T3828">
        <v>1430993394</v>
      </c>
      <c r="U3828">
        <v>1428401394</v>
      </c>
      <c r="V3828" s="9">
        <f t="shared" si="358"/>
        <v>42101.423541666663</v>
      </c>
      <c r="W3828" s="10">
        <f t="shared" si="359"/>
        <v>42131.423541666663</v>
      </c>
    </row>
    <row r="3829" spans="1:23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>
        <f t="shared" si="354"/>
        <v>152.66666666666666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4580</v>
      </c>
      <c r="N3829">
        <v>65</v>
      </c>
      <c r="O3829">
        <f t="shared" si="355"/>
        <v>70.461538461538467</v>
      </c>
      <c r="P3829" t="b">
        <v>1</v>
      </c>
      <c r="Q3829" t="s">
        <v>8271</v>
      </c>
      <c r="R3829" t="str">
        <f t="shared" si="356"/>
        <v>theater</v>
      </c>
      <c r="S3829" t="str">
        <f t="shared" si="357"/>
        <v>plays</v>
      </c>
      <c r="T3829">
        <v>1427414400</v>
      </c>
      <c r="U3829">
        <v>1422656201</v>
      </c>
      <c r="V3829" s="9">
        <f t="shared" si="358"/>
        <v>42034.928252314814</v>
      </c>
      <c r="W3829" s="10">
        <f t="shared" si="359"/>
        <v>42090</v>
      </c>
    </row>
    <row r="3830" spans="1:23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>
        <f t="shared" si="354"/>
        <v>100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5000</v>
      </c>
      <c r="N3830">
        <v>28</v>
      </c>
      <c r="O3830">
        <f t="shared" si="355"/>
        <v>178.57142857142858</v>
      </c>
      <c r="P3830" t="b">
        <v>1</v>
      </c>
      <c r="Q3830" t="s">
        <v>8271</v>
      </c>
      <c r="R3830" t="str">
        <f t="shared" si="356"/>
        <v>theater</v>
      </c>
      <c r="S3830" t="str">
        <f t="shared" si="357"/>
        <v>plays</v>
      </c>
      <c r="T3830">
        <v>1420033187</v>
      </c>
      <c r="U3830">
        <v>1414845587</v>
      </c>
      <c r="V3830" s="9">
        <f t="shared" si="358"/>
        <v>41944.527627314819</v>
      </c>
      <c r="W3830" s="10">
        <f t="shared" si="359"/>
        <v>42004.569293981483</v>
      </c>
    </row>
    <row r="3831" spans="1:23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>
        <f t="shared" si="354"/>
        <v>100.2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501</v>
      </c>
      <c r="N3831">
        <v>8</v>
      </c>
      <c r="O3831">
        <f t="shared" si="355"/>
        <v>62.625</v>
      </c>
      <c r="P3831" t="b">
        <v>1</v>
      </c>
      <c r="Q3831" t="s">
        <v>8271</v>
      </c>
      <c r="R3831" t="str">
        <f t="shared" si="356"/>
        <v>theater</v>
      </c>
      <c r="S3831" t="str">
        <f t="shared" si="357"/>
        <v>plays</v>
      </c>
      <c r="T3831">
        <v>1472676371</v>
      </c>
      <c r="U3831">
        <v>1470948371</v>
      </c>
      <c r="V3831" s="9">
        <f t="shared" si="358"/>
        <v>42593.865405092598</v>
      </c>
      <c r="W3831" s="10">
        <f t="shared" si="359"/>
        <v>42613.865405092598</v>
      </c>
    </row>
    <row r="3832" spans="1:23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>
        <f t="shared" si="354"/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225</v>
      </c>
      <c r="N3832">
        <v>3</v>
      </c>
      <c r="O3832">
        <f t="shared" si="355"/>
        <v>75</v>
      </c>
      <c r="P3832" t="b">
        <v>1</v>
      </c>
      <c r="Q3832" t="s">
        <v>8271</v>
      </c>
      <c r="R3832" t="str">
        <f t="shared" si="356"/>
        <v>theater</v>
      </c>
      <c r="S3832" t="str">
        <f t="shared" si="357"/>
        <v>plays</v>
      </c>
      <c r="T3832">
        <v>1464371211</v>
      </c>
      <c r="U3832">
        <v>1463161611</v>
      </c>
      <c r="V3832" s="9">
        <f t="shared" si="358"/>
        <v>42503.740868055553</v>
      </c>
      <c r="W3832" s="10">
        <f t="shared" si="359"/>
        <v>42517.740868055553</v>
      </c>
    </row>
    <row r="3833" spans="1:23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>
        <f t="shared" si="354"/>
        <v>106.02199999999999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530.11</v>
      </c>
      <c r="N3833">
        <v>9</v>
      </c>
      <c r="O3833">
        <f t="shared" si="355"/>
        <v>58.901111111111113</v>
      </c>
      <c r="P3833" t="b">
        <v>1</v>
      </c>
      <c r="Q3833" t="s">
        <v>8271</v>
      </c>
      <c r="R3833" t="str">
        <f t="shared" si="356"/>
        <v>theater</v>
      </c>
      <c r="S3833" t="str">
        <f t="shared" si="357"/>
        <v>plays</v>
      </c>
      <c r="T3833">
        <v>1415222545</v>
      </c>
      <c r="U3833">
        <v>1413404545</v>
      </c>
      <c r="V3833" s="9">
        <f t="shared" si="358"/>
        <v>41927.848900462966</v>
      </c>
      <c r="W3833" s="10">
        <f t="shared" si="359"/>
        <v>41948.890567129631</v>
      </c>
    </row>
    <row r="3834" spans="1:23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>
        <f t="shared" si="354"/>
        <v>104.66666666666666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1256</v>
      </c>
      <c r="N3834">
        <v>9</v>
      </c>
      <c r="O3834">
        <f t="shared" si="355"/>
        <v>139.55555555555554</v>
      </c>
      <c r="P3834" t="b">
        <v>1</v>
      </c>
      <c r="Q3834" t="s">
        <v>8271</v>
      </c>
      <c r="R3834" t="str">
        <f t="shared" si="356"/>
        <v>theater</v>
      </c>
      <c r="S3834" t="str">
        <f t="shared" si="357"/>
        <v>plays</v>
      </c>
      <c r="T3834">
        <v>1455936335</v>
      </c>
      <c r="U3834">
        <v>1452048335</v>
      </c>
      <c r="V3834" s="9">
        <f t="shared" si="358"/>
        <v>42375.114988425921</v>
      </c>
      <c r="W3834" s="10">
        <f t="shared" si="359"/>
        <v>42420.114988425921</v>
      </c>
    </row>
    <row r="3835" spans="1:23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>
        <f t="shared" si="354"/>
        <v>116.66666666666667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1400</v>
      </c>
      <c r="N3835">
        <v>20</v>
      </c>
      <c r="O3835">
        <f t="shared" si="355"/>
        <v>70</v>
      </c>
      <c r="P3835" t="b">
        <v>1</v>
      </c>
      <c r="Q3835" t="s">
        <v>8271</v>
      </c>
      <c r="R3835" t="str">
        <f t="shared" si="356"/>
        <v>theater</v>
      </c>
      <c r="S3835" t="str">
        <f t="shared" si="357"/>
        <v>plays</v>
      </c>
      <c r="T3835">
        <v>1417460940</v>
      </c>
      <c r="U3835">
        <v>1416516972</v>
      </c>
      <c r="V3835" s="9">
        <f t="shared" si="358"/>
        <v>41963.872361111105</v>
      </c>
      <c r="W3835" s="10">
        <f t="shared" si="359"/>
        <v>41974.797916666663</v>
      </c>
    </row>
    <row r="3836" spans="1:23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>
        <f t="shared" si="354"/>
        <v>109.03333333333333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3271</v>
      </c>
      <c r="N3836">
        <v>57</v>
      </c>
      <c r="O3836">
        <f t="shared" si="355"/>
        <v>57.385964912280699</v>
      </c>
      <c r="P3836" t="b">
        <v>1</v>
      </c>
      <c r="Q3836" t="s">
        <v>8271</v>
      </c>
      <c r="R3836" t="str">
        <f t="shared" si="356"/>
        <v>theater</v>
      </c>
      <c r="S3836" t="str">
        <f t="shared" si="357"/>
        <v>plays</v>
      </c>
      <c r="T3836">
        <v>1434624067</v>
      </c>
      <c r="U3836">
        <v>1432032067</v>
      </c>
      <c r="V3836" s="9">
        <f t="shared" si="358"/>
        <v>42143.445219907408</v>
      </c>
      <c r="W3836" s="10">
        <f t="shared" si="359"/>
        <v>42173.445219907408</v>
      </c>
    </row>
    <row r="3837" spans="1:23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>
        <f t="shared" si="354"/>
        <v>160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320</v>
      </c>
      <c r="N3837">
        <v>8</v>
      </c>
      <c r="O3837">
        <f t="shared" si="355"/>
        <v>40</v>
      </c>
      <c r="P3837" t="b">
        <v>1</v>
      </c>
      <c r="Q3837" t="s">
        <v>8271</v>
      </c>
      <c r="R3837" t="str">
        <f t="shared" si="356"/>
        <v>theater</v>
      </c>
      <c r="S3837" t="str">
        <f t="shared" si="357"/>
        <v>plays</v>
      </c>
      <c r="T3837">
        <v>1461278208</v>
      </c>
      <c r="U3837">
        <v>1459463808</v>
      </c>
      <c r="V3837" s="9">
        <f t="shared" si="358"/>
        <v>42460.94222222222</v>
      </c>
      <c r="W3837" s="10">
        <f t="shared" si="359"/>
        <v>42481.94222222222</v>
      </c>
    </row>
    <row r="3838" spans="1:23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>
        <f t="shared" si="354"/>
        <v>112.5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900</v>
      </c>
      <c r="N3838">
        <v>14</v>
      </c>
      <c r="O3838">
        <f t="shared" si="355"/>
        <v>64.285714285714292</v>
      </c>
      <c r="P3838" t="b">
        <v>1</v>
      </c>
      <c r="Q3838" t="s">
        <v>8271</v>
      </c>
      <c r="R3838" t="str">
        <f t="shared" si="356"/>
        <v>theater</v>
      </c>
      <c r="S3838" t="str">
        <f t="shared" si="357"/>
        <v>plays</v>
      </c>
      <c r="T3838">
        <v>1470197340</v>
      </c>
      <c r="U3838">
        <v>1467497652</v>
      </c>
      <c r="V3838" s="9">
        <f t="shared" si="358"/>
        <v>42553.926527777774</v>
      </c>
      <c r="W3838" s="10">
        <f t="shared" si="359"/>
        <v>42585.172916666663</v>
      </c>
    </row>
    <row r="3839" spans="1:23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>
        <f t="shared" si="354"/>
        <v>102.1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2042</v>
      </c>
      <c r="N3839">
        <v>17</v>
      </c>
      <c r="O3839">
        <f t="shared" si="355"/>
        <v>120.11764705882354</v>
      </c>
      <c r="P3839" t="b">
        <v>1</v>
      </c>
      <c r="Q3839" t="s">
        <v>8271</v>
      </c>
      <c r="R3839" t="str">
        <f t="shared" si="356"/>
        <v>theater</v>
      </c>
      <c r="S3839" t="str">
        <f t="shared" si="357"/>
        <v>plays</v>
      </c>
      <c r="T3839">
        <v>1435947758</v>
      </c>
      <c r="U3839">
        <v>1432837358</v>
      </c>
      <c r="V3839" s="9">
        <f t="shared" si="358"/>
        <v>42152.765717592592</v>
      </c>
      <c r="W3839" s="10">
        <f t="shared" si="359"/>
        <v>42188.765717592592</v>
      </c>
    </row>
    <row r="3840" spans="1:23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>
        <f t="shared" si="354"/>
        <v>100.824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100824</v>
      </c>
      <c r="N3840">
        <v>100</v>
      </c>
      <c r="O3840">
        <f t="shared" si="355"/>
        <v>1008.24</v>
      </c>
      <c r="P3840" t="b">
        <v>1</v>
      </c>
      <c r="Q3840" t="s">
        <v>8271</v>
      </c>
      <c r="R3840" t="str">
        <f t="shared" si="356"/>
        <v>theater</v>
      </c>
      <c r="S3840" t="str">
        <f t="shared" si="357"/>
        <v>plays</v>
      </c>
      <c r="T3840">
        <v>1432314209</v>
      </c>
      <c r="U3840">
        <v>1429722209</v>
      </c>
      <c r="V3840" s="9">
        <f t="shared" si="358"/>
        <v>42116.710752314815</v>
      </c>
      <c r="W3840" s="10">
        <f t="shared" si="359"/>
        <v>42146.710752314815</v>
      </c>
    </row>
    <row r="3841" spans="1:23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>
        <f t="shared" si="354"/>
        <v>101.25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2025</v>
      </c>
      <c r="N3841">
        <v>32</v>
      </c>
      <c r="O3841">
        <f t="shared" si="355"/>
        <v>63.28125</v>
      </c>
      <c r="P3841" t="b">
        <v>1</v>
      </c>
      <c r="Q3841" t="s">
        <v>8271</v>
      </c>
      <c r="R3841" t="str">
        <f t="shared" si="356"/>
        <v>theater</v>
      </c>
      <c r="S3841" t="str">
        <f t="shared" si="357"/>
        <v>plays</v>
      </c>
      <c r="T3841">
        <v>1438226724</v>
      </c>
      <c r="U3841">
        <v>1433042724</v>
      </c>
      <c r="V3841" s="9">
        <f t="shared" si="358"/>
        <v>42155.142638888887</v>
      </c>
      <c r="W3841" s="10">
        <f t="shared" si="359"/>
        <v>42215.142638888887</v>
      </c>
    </row>
    <row r="3842" spans="1:23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>
        <f t="shared" si="354"/>
        <v>6500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65</v>
      </c>
      <c r="N3842">
        <v>3</v>
      </c>
      <c r="O3842">
        <f t="shared" si="355"/>
        <v>21.666666666666668</v>
      </c>
      <c r="P3842" t="b">
        <v>1</v>
      </c>
      <c r="Q3842" t="s">
        <v>8271</v>
      </c>
      <c r="R3842" t="str">
        <f t="shared" si="356"/>
        <v>theater</v>
      </c>
      <c r="S3842" t="str">
        <f t="shared" si="357"/>
        <v>plays</v>
      </c>
      <c r="T3842">
        <v>1459180229</v>
      </c>
      <c r="U3842">
        <v>1457023829</v>
      </c>
      <c r="V3842" s="9">
        <f t="shared" si="358"/>
        <v>42432.701724537037</v>
      </c>
      <c r="W3842" s="10">
        <f t="shared" si="359"/>
        <v>42457.660057870366</v>
      </c>
    </row>
    <row r="3843" spans="1:23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>
        <f t="shared" ref="F3843:F3906" si="360">(E3843/D3843)*100</f>
        <v>8.7200000000000006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872</v>
      </c>
      <c r="N3843">
        <v>34</v>
      </c>
      <c r="O3843">
        <f t="shared" ref="O3843:O3906" si="361">M3843/N3843</f>
        <v>25.647058823529413</v>
      </c>
      <c r="P3843" t="b">
        <v>0</v>
      </c>
      <c r="Q3843" t="s">
        <v>8271</v>
      </c>
      <c r="R3843" t="str">
        <f t="shared" ref="R3843:R3906" si="362">LEFT(Q3843,SEARCH("/",Q3843,1)-1)</f>
        <v>theater</v>
      </c>
      <c r="S3843" t="str">
        <f t="shared" ref="S3843:S3906" si="363">RIGHT(Q3843,LEN(Q3843)-FIND("/",Q3843))</f>
        <v>plays</v>
      </c>
      <c r="T3843">
        <v>1405882287</v>
      </c>
      <c r="U3843">
        <v>1400698287</v>
      </c>
      <c r="V3843" s="9">
        <f t="shared" ref="V3843:V3906" si="364">(((U3843/60)/60)/24)+DATE(1970,1,1)</f>
        <v>41780.785729166666</v>
      </c>
      <c r="W3843" s="10">
        <f t="shared" ref="W3843:W3906" si="365">(((T3843/60)/60)/24)+DATE(1970,1,1)</f>
        <v>41840.785729166666</v>
      </c>
    </row>
    <row r="3844" spans="1:23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>
        <f t="shared" si="360"/>
        <v>21.94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1097</v>
      </c>
      <c r="N3844">
        <v>23</v>
      </c>
      <c r="O3844">
        <f t="shared" si="361"/>
        <v>47.695652173913047</v>
      </c>
      <c r="P3844" t="b">
        <v>0</v>
      </c>
      <c r="Q3844" t="s">
        <v>8271</v>
      </c>
      <c r="R3844" t="str">
        <f t="shared" si="362"/>
        <v>theater</v>
      </c>
      <c r="S3844" t="str">
        <f t="shared" si="363"/>
        <v>plays</v>
      </c>
      <c r="T3844">
        <v>1399809052</v>
      </c>
      <c r="U3844">
        <v>1397217052</v>
      </c>
      <c r="V3844" s="9">
        <f t="shared" si="364"/>
        <v>41740.493657407409</v>
      </c>
      <c r="W3844" s="10">
        <f t="shared" si="365"/>
        <v>41770.493657407409</v>
      </c>
    </row>
    <row r="3845" spans="1:23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>
        <f t="shared" si="360"/>
        <v>21.3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1065</v>
      </c>
      <c r="N3845">
        <v>19</v>
      </c>
      <c r="O3845">
        <f t="shared" si="361"/>
        <v>56.05263157894737</v>
      </c>
      <c r="P3845" t="b">
        <v>0</v>
      </c>
      <c r="Q3845" t="s">
        <v>8271</v>
      </c>
      <c r="R3845" t="str">
        <f t="shared" si="362"/>
        <v>theater</v>
      </c>
      <c r="S3845" t="str">
        <f t="shared" si="363"/>
        <v>plays</v>
      </c>
      <c r="T3845">
        <v>1401587064</v>
      </c>
      <c r="U3845">
        <v>1399427064</v>
      </c>
      <c r="V3845" s="9">
        <f t="shared" si="364"/>
        <v>41766.072500000002</v>
      </c>
      <c r="W3845" s="10">
        <f t="shared" si="365"/>
        <v>41791.072500000002</v>
      </c>
    </row>
    <row r="3846" spans="1:23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>
        <f t="shared" si="360"/>
        <v>41.489795918367342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4066</v>
      </c>
      <c r="N3846">
        <v>50</v>
      </c>
      <c r="O3846">
        <f t="shared" si="361"/>
        <v>81.319999999999993</v>
      </c>
      <c r="P3846" t="b">
        <v>0</v>
      </c>
      <c r="Q3846" t="s">
        <v>8271</v>
      </c>
      <c r="R3846" t="str">
        <f t="shared" si="362"/>
        <v>theater</v>
      </c>
      <c r="S3846" t="str">
        <f t="shared" si="363"/>
        <v>plays</v>
      </c>
      <c r="T3846">
        <v>1401778740</v>
      </c>
      <c r="U3846">
        <v>1399474134</v>
      </c>
      <c r="V3846" s="9">
        <f t="shared" si="364"/>
        <v>41766.617291666669</v>
      </c>
      <c r="W3846" s="10">
        <f t="shared" si="365"/>
        <v>41793.290972222225</v>
      </c>
    </row>
    <row r="3847" spans="1:23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>
        <f t="shared" si="360"/>
        <v>2.105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842</v>
      </c>
      <c r="N3847">
        <v>12</v>
      </c>
      <c r="O3847">
        <f t="shared" si="361"/>
        <v>70.166666666666671</v>
      </c>
      <c r="P3847" t="b">
        <v>0</v>
      </c>
      <c r="Q3847" t="s">
        <v>8271</v>
      </c>
      <c r="R3847" t="str">
        <f t="shared" si="362"/>
        <v>theater</v>
      </c>
      <c r="S3847" t="str">
        <f t="shared" si="363"/>
        <v>plays</v>
      </c>
      <c r="T3847">
        <v>1443711774</v>
      </c>
      <c r="U3847">
        <v>1441119774</v>
      </c>
      <c r="V3847" s="9">
        <f t="shared" si="364"/>
        <v>42248.627013888887</v>
      </c>
      <c r="W3847" s="10">
        <f t="shared" si="365"/>
        <v>42278.627013888887</v>
      </c>
    </row>
    <row r="3848" spans="1:23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>
        <f t="shared" si="360"/>
        <v>2.7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189</v>
      </c>
      <c r="N3848">
        <v>8</v>
      </c>
      <c r="O3848">
        <f t="shared" si="361"/>
        <v>23.625</v>
      </c>
      <c r="P3848" t="b">
        <v>0</v>
      </c>
      <c r="Q3848" t="s">
        <v>8271</v>
      </c>
      <c r="R3848" t="str">
        <f t="shared" si="362"/>
        <v>theater</v>
      </c>
      <c r="S3848" t="str">
        <f t="shared" si="363"/>
        <v>plays</v>
      </c>
      <c r="T3848">
        <v>1412405940</v>
      </c>
      <c r="U3848">
        <v>1409721542</v>
      </c>
      <c r="V3848" s="9">
        <f t="shared" si="364"/>
        <v>41885.221550925926</v>
      </c>
      <c r="W3848" s="10">
        <f t="shared" si="365"/>
        <v>41916.290972222225</v>
      </c>
    </row>
    <row r="3849" spans="1:23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>
        <f t="shared" si="360"/>
        <v>16.161904761904761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1697</v>
      </c>
      <c r="N3849">
        <v>9</v>
      </c>
      <c r="O3849">
        <f t="shared" si="361"/>
        <v>188.55555555555554</v>
      </c>
      <c r="P3849" t="b">
        <v>0</v>
      </c>
      <c r="Q3849" t="s">
        <v>8271</v>
      </c>
      <c r="R3849" t="str">
        <f t="shared" si="362"/>
        <v>theater</v>
      </c>
      <c r="S3849" t="str">
        <f t="shared" si="363"/>
        <v>plays</v>
      </c>
      <c r="T3849">
        <v>1437283391</v>
      </c>
      <c r="U3849">
        <v>1433395391</v>
      </c>
      <c r="V3849" s="9">
        <f t="shared" si="364"/>
        <v>42159.224432870367</v>
      </c>
      <c r="W3849" s="10">
        <f t="shared" si="365"/>
        <v>42204.224432870367</v>
      </c>
    </row>
    <row r="3850" spans="1:23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>
        <f t="shared" si="360"/>
        <v>16.376923076923077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2129</v>
      </c>
      <c r="N3850">
        <v>43</v>
      </c>
      <c r="O3850">
        <f t="shared" si="361"/>
        <v>49.511627906976742</v>
      </c>
      <c r="P3850" t="b">
        <v>0</v>
      </c>
      <c r="Q3850" t="s">
        <v>8271</v>
      </c>
      <c r="R3850" t="str">
        <f t="shared" si="362"/>
        <v>theater</v>
      </c>
      <c r="S3850" t="str">
        <f t="shared" si="363"/>
        <v>plays</v>
      </c>
      <c r="T3850">
        <v>1445196989</v>
      </c>
      <c r="U3850">
        <v>1442604989</v>
      </c>
      <c r="V3850" s="9">
        <f t="shared" si="364"/>
        <v>42265.817002314812</v>
      </c>
      <c r="W3850" s="10">
        <f t="shared" si="365"/>
        <v>42295.817002314812</v>
      </c>
    </row>
    <row r="3851" spans="1:23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>
        <f t="shared" si="360"/>
        <v>7.043333333333333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2113</v>
      </c>
      <c r="N3851">
        <v>28</v>
      </c>
      <c r="O3851">
        <f t="shared" si="361"/>
        <v>75.464285714285708</v>
      </c>
      <c r="P3851" t="b">
        <v>0</v>
      </c>
      <c r="Q3851" t="s">
        <v>8271</v>
      </c>
      <c r="R3851" t="str">
        <f t="shared" si="362"/>
        <v>theater</v>
      </c>
      <c r="S3851" t="str">
        <f t="shared" si="363"/>
        <v>plays</v>
      </c>
      <c r="T3851">
        <v>1434047084</v>
      </c>
      <c r="U3851">
        <v>1431455084</v>
      </c>
      <c r="V3851" s="9">
        <f t="shared" si="364"/>
        <v>42136.767175925925</v>
      </c>
      <c r="W3851" s="10">
        <f t="shared" si="365"/>
        <v>42166.767175925925</v>
      </c>
    </row>
    <row r="3852" spans="1:23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>
        <f t="shared" si="360"/>
        <v>3.8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38</v>
      </c>
      <c r="N3852">
        <v>4</v>
      </c>
      <c r="O3852">
        <f t="shared" si="361"/>
        <v>9.5</v>
      </c>
      <c r="P3852" t="b">
        <v>0</v>
      </c>
      <c r="Q3852" t="s">
        <v>8271</v>
      </c>
      <c r="R3852" t="str">
        <f t="shared" si="362"/>
        <v>theater</v>
      </c>
      <c r="S3852" t="str">
        <f t="shared" si="363"/>
        <v>plays</v>
      </c>
      <c r="T3852">
        <v>1420081143</v>
      </c>
      <c r="U3852">
        <v>1417489143</v>
      </c>
      <c r="V3852" s="9">
        <f t="shared" si="364"/>
        <v>41975.124340277776</v>
      </c>
      <c r="W3852" s="10">
        <f t="shared" si="365"/>
        <v>42005.124340277776</v>
      </c>
    </row>
    <row r="3853" spans="1:23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>
        <f t="shared" si="360"/>
        <v>34.08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852</v>
      </c>
      <c r="N3853">
        <v>24</v>
      </c>
      <c r="O3853">
        <f t="shared" si="361"/>
        <v>35.5</v>
      </c>
      <c r="P3853" t="b">
        <v>0</v>
      </c>
      <c r="Q3853" t="s">
        <v>8271</v>
      </c>
      <c r="R3853" t="str">
        <f t="shared" si="362"/>
        <v>theater</v>
      </c>
      <c r="S3853" t="str">
        <f t="shared" si="363"/>
        <v>plays</v>
      </c>
      <c r="T3853">
        <v>1437129179</v>
      </c>
      <c r="U3853">
        <v>1434537179</v>
      </c>
      <c r="V3853" s="9">
        <f t="shared" si="364"/>
        <v>42172.439571759256</v>
      </c>
      <c r="W3853" s="10">
        <f t="shared" si="365"/>
        <v>42202.439571759256</v>
      </c>
    </row>
    <row r="3854" spans="1:23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>
        <f t="shared" si="360"/>
        <v>0.2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20</v>
      </c>
      <c r="N3854">
        <v>2</v>
      </c>
      <c r="O3854">
        <f t="shared" si="361"/>
        <v>10</v>
      </c>
      <c r="P3854" t="b">
        <v>0</v>
      </c>
      <c r="Q3854" t="s">
        <v>8271</v>
      </c>
      <c r="R3854" t="str">
        <f t="shared" si="362"/>
        <v>theater</v>
      </c>
      <c r="S3854" t="str">
        <f t="shared" si="363"/>
        <v>plays</v>
      </c>
      <c r="T3854">
        <v>1427427276</v>
      </c>
      <c r="U3854">
        <v>1425270876</v>
      </c>
      <c r="V3854" s="9">
        <f t="shared" si="364"/>
        <v>42065.190694444449</v>
      </c>
      <c r="W3854" s="10">
        <f t="shared" si="365"/>
        <v>42090.149027777778</v>
      </c>
    </row>
    <row r="3855" spans="1:23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>
        <f t="shared" si="360"/>
        <v>2.5999999999999999E-2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26</v>
      </c>
      <c r="N3855">
        <v>2</v>
      </c>
      <c r="O3855">
        <f t="shared" si="361"/>
        <v>13</v>
      </c>
      <c r="P3855" t="b">
        <v>0</v>
      </c>
      <c r="Q3855" t="s">
        <v>8271</v>
      </c>
      <c r="R3855" t="str">
        <f t="shared" si="362"/>
        <v>theater</v>
      </c>
      <c r="S3855" t="str">
        <f t="shared" si="363"/>
        <v>plays</v>
      </c>
      <c r="T3855">
        <v>1409602178</v>
      </c>
      <c r="U3855">
        <v>1406578178</v>
      </c>
      <c r="V3855" s="9">
        <f t="shared" si="364"/>
        <v>41848.84002314815</v>
      </c>
      <c r="W3855" s="10">
        <f t="shared" si="365"/>
        <v>41883.84002314815</v>
      </c>
    </row>
    <row r="3856" spans="1:23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>
        <f t="shared" si="360"/>
        <v>16.254545454545454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1788</v>
      </c>
      <c r="N3856">
        <v>20</v>
      </c>
      <c r="O3856">
        <f t="shared" si="361"/>
        <v>89.4</v>
      </c>
      <c r="P3856" t="b">
        <v>0</v>
      </c>
      <c r="Q3856" t="s">
        <v>8271</v>
      </c>
      <c r="R3856" t="str">
        <f t="shared" si="362"/>
        <v>theater</v>
      </c>
      <c r="S3856" t="str">
        <f t="shared" si="363"/>
        <v>plays</v>
      </c>
      <c r="T3856">
        <v>1431206058</v>
      </c>
      <c r="U3856">
        <v>1428614058</v>
      </c>
      <c r="V3856" s="9">
        <f t="shared" si="364"/>
        <v>42103.884930555556</v>
      </c>
      <c r="W3856" s="10">
        <f t="shared" si="365"/>
        <v>42133.884930555556</v>
      </c>
    </row>
    <row r="3857" spans="1:23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>
        <f t="shared" si="360"/>
        <v>2.5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25</v>
      </c>
      <c r="N3857">
        <v>1</v>
      </c>
      <c r="O3857">
        <f t="shared" si="361"/>
        <v>25</v>
      </c>
      <c r="P3857" t="b">
        <v>0</v>
      </c>
      <c r="Q3857" t="s">
        <v>8271</v>
      </c>
      <c r="R3857" t="str">
        <f t="shared" si="362"/>
        <v>theater</v>
      </c>
      <c r="S3857" t="str">
        <f t="shared" si="363"/>
        <v>plays</v>
      </c>
      <c r="T3857">
        <v>1427408271</v>
      </c>
      <c r="U3857">
        <v>1424819871</v>
      </c>
      <c r="V3857" s="9">
        <f t="shared" si="364"/>
        <v>42059.970729166671</v>
      </c>
      <c r="W3857" s="10">
        <f t="shared" si="365"/>
        <v>42089.929062499999</v>
      </c>
    </row>
    <row r="3858" spans="1:23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>
        <f t="shared" si="360"/>
        <v>0.02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>
        <v>1</v>
      </c>
      <c r="O3858">
        <f t="shared" si="361"/>
        <v>1</v>
      </c>
      <c r="P3858" t="b">
        <v>0</v>
      </c>
      <c r="Q3858" t="s">
        <v>8271</v>
      </c>
      <c r="R3858" t="str">
        <f t="shared" si="362"/>
        <v>theater</v>
      </c>
      <c r="S3858" t="str">
        <f t="shared" si="363"/>
        <v>plays</v>
      </c>
      <c r="T3858">
        <v>1425833403</v>
      </c>
      <c r="U3858">
        <v>1423245003</v>
      </c>
      <c r="V3858" s="9">
        <f t="shared" si="364"/>
        <v>42041.743090277778</v>
      </c>
      <c r="W3858" s="10">
        <f t="shared" si="365"/>
        <v>42071.701423611114</v>
      </c>
    </row>
    <row r="3859" spans="1:23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>
        <f t="shared" si="360"/>
        <v>5.2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260</v>
      </c>
      <c r="N3859">
        <v>4</v>
      </c>
      <c r="O3859">
        <f t="shared" si="361"/>
        <v>65</v>
      </c>
      <c r="P3859" t="b">
        <v>0</v>
      </c>
      <c r="Q3859" t="s">
        <v>8271</v>
      </c>
      <c r="R3859" t="str">
        <f t="shared" si="362"/>
        <v>theater</v>
      </c>
      <c r="S3859" t="str">
        <f t="shared" si="363"/>
        <v>plays</v>
      </c>
      <c r="T3859">
        <v>1406913120</v>
      </c>
      <c r="U3859">
        <v>1404927690</v>
      </c>
      <c r="V3859" s="9">
        <f t="shared" si="364"/>
        <v>41829.73715277778</v>
      </c>
      <c r="W3859" s="10">
        <f t="shared" si="365"/>
        <v>41852.716666666667</v>
      </c>
    </row>
    <row r="3860" spans="1:23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>
        <f t="shared" si="360"/>
        <v>2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10</v>
      </c>
      <c r="N3860">
        <v>1</v>
      </c>
      <c r="O3860">
        <f t="shared" si="361"/>
        <v>10</v>
      </c>
      <c r="P3860" t="b">
        <v>0</v>
      </c>
      <c r="Q3860" t="s">
        <v>8271</v>
      </c>
      <c r="R3860" t="str">
        <f t="shared" si="362"/>
        <v>theater</v>
      </c>
      <c r="S3860" t="str">
        <f t="shared" si="363"/>
        <v>plays</v>
      </c>
      <c r="T3860">
        <v>1432328400</v>
      </c>
      <c r="U3860">
        <v>1430734844</v>
      </c>
      <c r="V3860" s="9">
        <f t="shared" si="364"/>
        <v>42128.431064814817</v>
      </c>
      <c r="W3860" s="10">
        <f t="shared" si="365"/>
        <v>42146.875</v>
      </c>
    </row>
    <row r="3861" spans="1:23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>
        <f t="shared" si="360"/>
        <v>0.04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>
        <v>1</v>
      </c>
      <c r="O3861">
        <f t="shared" si="361"/>
        <v>1</v>
      </c>
      <c r="P3861" t="b">
        <v>0</v>
      </c>
      <c r="Q3861" t="s">
        <v>8271</v>
      </c>
      <c r="R3861" t="str">
        <f t="shared" si="362"/>
        <v>theater</v>
      </c>
      <c r="S3861" t="str">
        <f t="shared" si="363"/>
        <v>plays</v>
      </c>
      <c r="T3861">
        <v>1403730000</v>
      </c>
      <c r="U3861">
        <v>1401485207</v>
      </c>
      <c r="V3861" s="9">
        <f t="shared" si="364"/>
        <v>41789.893599537041</v>
      </c>
      <c r="W3861" s="10">
        <f t="shared" si="365"/>
        <v>41815.875</v>
      </c>
    </row>
    <row r="3862" spans="1:23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>
        <f t="shared" si="360"/>
        <v>17.666666666666668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1060</v>
      </c>
      <c r="N3862">
        <v>13</v>
      </c>
      <c r="O3862">
        <f t="shared" si="361"/>
        <v>81.538461538461533</v>
      </c>
      <c r="P3862" t="b">
        <v>0</v>
      </c>
      <c r="Q3862" t="s">
        <v>8271</v>
      </c>
      <c r="R3862" t="str">
        <f t="shared" si="362"/>
        <v>theater</v>
      </c>
      <c r="S3862" t="str">
        <f t="shared" si="363"/>
        <v>plays</v>
      </c>
      <c r="T3862">
        <v>1407858710</v>
      </c>
      <c r="U3862">
        <v>1405266710</v>
      </c>
      <c r="V3862" s="9">
        <f t="shared" si="364"/>
        <v>41833.660995370366</v>
      </c>
      <c r="W3862" s="10">
        <f t="shared" si="365"/>
        <v>41863.660995370366</v>
      </c>
    </row>
    <row r="3863" spans="1:23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>
        <f t="shared" si="360"/>
        <v>5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100</v>
      </c>
      <c r="N3863">
        <v>1</v>
      </c>
      <c r="O3863">
        <f t="shared" si="361"/>
        <v>100</v>
      </c>
      <c r="P3863" t="b">
        <v>0</v>
      </c>
      <c r="Q3863" t="s">
        <v>8271</v>
      </c>
      <c r="R3863" t="str">
        <f t="shared" si="362"/>
        <v>theater</v>
      </c>
      <c r="S3863" t="str">
        <f t="shared" si="363"/>
        <v>plays</v>
      </c>
      <c r="T3863">
        <v>1415828820</v>
      </c>
      <c r="U3863">
        <v>1412258977</v>
      </c>
      <c r="V3863" s="9">
        <f t="shared" si="364"/>
        <v>41914.590011574073</v>
      </c>
      <c r="W3863" s="10">
        <f t="shared" si="365"/>
        <v>41955.907638888893</v>
      </c>
    </row>
    <row r="3864" spans="1:23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>
        <f t="shared" si="360"/>
        <v>1.3333333333333334E-2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>
        <v>1</v>
      </c>
      <c r="O3864">
        <f t="shared" si="361"/>
        <v>1</v>
      </c>
      <c r="P3864" t="b">
        <v>0</v>
      </c>
      <c r="Q3864" t="s">
        <v>8271</v>
      </c>
      <c r="R3864" t="str">
        <f t="shared" si="362"/>
        <v>theater</v>
      </c>
      <c r="S3864" t="str">
        <f t="shared" si="363"/>
        <v>plays</v>
      </c>
      <c r="T3864">
        <v>1473699540</v>
      </c>
      <c r="U3864">
        <v>1472451356</v>
      </c>
      <c r="V3864" s="9">
        <f t="shared" si="364"/>
        <v>42611.261064814811</v>
      </c>
      <c r="W3864" s="10">
        <f t="shared" si="365"/>
        <v>42625.707638888889</v>
      </c>
    </row>
    <row r="3865" spans="1:23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>
        <f t="shared" si="360"/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>
        <v>0</v>
      </c>
      <c r="O3865" t="e">
        <f t="shared" si="361"/>
        <v>#DIV/0!</v>
      </c>
      <c r="P3865" t="b">
        <v>0</v>
      </c>
      <c r="Q3865" t="s">
        <v>8271</v>
      </c>
      <c r="R3865" t="str">
        <f t="shared" si="362"/>
        <v>theater</v>
      </c>
      <c r="S3865" t="str">
        <f t="shared" si="363"/>
        <v>plays</v>
      </c>
      <c r="T3865">
        <v>1446739905</v>
      </c>
      <c r="U3865">
        <v>1441552305</v>
      </c>
      <c r="V3865" s="9">
        <f t="shared" si="364"/>
        <v>42253.633159722223</v>
      </c>
      <c r="W3865" s="10">
        <f t="shared" si="365"/>
        <v>42313.674826388888</v>
      </c>
    </row>
    <row r="3866" spans="1:23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>
        <f t="shared" si="360"/>
        <v>1.2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60</v>
      </c>
      <c r="N3866">
        <v>3</v>
      </c>
      <c r="O3866">
        <f t="shared" si="361"/>
        <v>20</v>
      </c>
      <c r="P3866" t="b">
        <v>0</v>
      </c>
      <c r="Q3866" t="s">
        <v>8271</v>
      </c>
      <c r="R3866" t="str">
        <f t="shared" si="362"/>
        <v>theater</v>
      </c>
      <c r="S3866" t="str">
        <f t="shared" si="363"/>
        <v>plays</v>
      </c>
      <c r="T3866">
        <v>1447799054</v>
      </c>
      <c r="U3866">
        <v>1445203454</v>
      </c>
      <c r="V3866" s="9">
        <f t="shared" si="364"/>
        <v>42295.891828703709</v>
      </c>
      <c r="W3866" s="10">
        <f t="shared" si="365"/>
        <v>42325.933495370366</v>
      </c>
    </row>
    <row r="3867" spans="1:23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>
        <f t="shared" si="360"/>
        <v>26.937422295897225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650</v>
      </c>
      <c r="N3867">
        <v>14</v>
      </c>
      <c r="O3867">
        <f t="shared" si="361"/>
        <v>46.428571428571431</v>
      </c>
      <c r="P3867" t="b">
        <v>0</v>
      </c>
      <c r="Q3867" t="s">
        <v>8271</v>
      </c>
      <c r="R3867" t="str">
        <f t="shared" si="362"/>
        <v>theater</v>
      </c>
      <c r="S3867" t="str">
        <f t="shared" si="363"/>
        <v>plays</v>
      </c>
      <c r="T3867">
        <v>1409376600</v>
      </c>
      <c r="U3867">
        <v>1405957098</v>
      </c>
      <c r="V3867" s="9">
        <f t="shared" si="364"/>
        <v>41841.651597222226</v>
      </c>
      <c r="W3867" s="10">
        <f t="shared" si="365"/>
        <v>41881.229166666664</v>
      </c>
    </row>
    <row r="3868" spans="1:23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>
        <f t="shared" si="360"/>
        <v>0.54999999999999993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11</v>
      </c>
      <c r="N3868">
        <v>2</v>
      </c>
      <c r="O3868">
        <f t="shared" si="361"/>
        <v>5.5</v>
      </c>
      <c r="P3868" t="b">
        <v>0</v>
      </c>
      <c r="Q3868" t="s">
        <v>8271</v>
      </c>
      <c r="R3868" t="str">
        <f t="shared" si="362"/>
        <v>theater</v>
      </c>
      <c r="S3868" t="str">
        <f t="shared" si="363"/>
        <v>plays</v>
      </c>
      <c r="T3868">
        <v>1458703740</v>
      </c>
      <c r="U3868">
        <v>1454453021</v>
      </c>
      <c r="V3868" s="9">
        <f t="shared" si="364"/>
        <v>42402.947002314817</v>
      </c>
      <c r="W3868" s="10">
        <f t="shared" si="365"/>
        <v>42452.145138888889</v>
      </c>
    </row>
    <row r="3869" spans="1:23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>
        <f t="shared" si="360"/>
        <v>12.55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251</v>
      </c>
      <c r="N3869">
        <v>5</v>
      </c>
      <c r="O3869">
        <f t="shared" si="361"/>
        <v>50.2</v>
      </c>
      <c r="P3869" t="b">
        <v>0</v>
      </c>
      <c r="Q3869" t="s">
        <v>8271</v>
      </c>
      <c r="R3869" t="str">
        <f t="shared" si="362"/>
        <v>theater</v>
      </c>
      <c r="S3869" t="str">
        <f t="shared" si="363"/>
        <v>plays</v>
      </c>
      <c r="T3869">
        <v>1466278339</v>
      </c>
      <c r="U3869">
        <v>1463686339</v>
      </c>
      <c r="V3869" s="9">
        <f t="shared" si="364"/>
        <v>42509.814108796301</v>
      </c>
      <c r="W3869" s="10">
        <f t="shared" si="365"/>
        <v>42539.814108796301</v>
      </c>
    </row>
    <row r="3870" spans="1:23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>
        <f t="shared" si="360"/>
        <v>0.2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10</v>
      </c>
      <c r="N3870">
        <v>1</v>
      </c>
      <c r="O3870">
        <f t="shared" si="361"/>
        <v>10</v>
      </c>
      <c r="P3870" t="b">
        <v>0</v>
      </c>
      <c r="Q3870" t="s">
        <v>8305</v>
      </c>
      <c r="R3870" t="str">
        <f t="shared" si="362"/>
        <v>theater</v>
      </c>
      <c r="S3870" t="str">
        <f t="shared" si="363"/>
        <v>musical</v>
      </c>
      <c r="T3870">
        <v>1410191405</v>
      </c>
      <c r="U3870">
        <v>1408031405</v>
      </c>
      <c r="V3870" s="9">
        <f t="shared" si="364"/>
        <v>41865.659780092588</v>
      </c>
      <c r="W3870" s="10">
        <f t="shared" si="365"/>
        <v>41890.659780092588</v>
      </c>
    </row>
    <row r="3871" spans="1:23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>
        <f t="shared" si="360"/>
        <v>3.4474868431088401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452</v>
      </c>
      <c r="N3871">
        <v>15</v>
      </c>
      <c r="O3871">
        <f t="shared" si="361"/>
        <v>30.133333333333333</v>
      </c>
      <c r="P3871" t="b">
        <v>0</v>
      </c>
      <c r="Q3871" t="s">
        <v>8305</v>
      </c>
      <c r="R3871" t="str">
        <f t="shared" si="362"/>
        <v>theater</v>
      </c>
      <c r="S3871" t="str">
        <f t="shared" si="363"/>
        <v>musical</v>
      </c>
      <c r="T3871">
        <v>1426302660</v>
      </c>
      <c r="U3871">
        <v>1423761792</v>
      </c>
      <c r="V3871" s="9">
        <f t="shared" si="364"/>
        <v>42047.724444444444</v>
      </c>
      <c r="W3871" s="10">
        <f t="shared" si="365"/>
        <v>42077.132638888885</v>
      </c>
    </row>
    <row r="3872" spans="1:23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>
        <f t="shared" si="360"/>
        <v>15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1500</v>
      </c>
      <c r="N3872">
        <v>10</v>
      </c>
      <c r="O3872">
        <f t="shared" si="361"/>
        <v>150</v>
      </c>
      <c r="P3872" t="b">
        <v>0</v>
      </c>
      <c r="Q3872" t="s">
        <v>8305</v>
      </c>
      <c r="R3872" t="str">
        <f t="shared" si="362"/>
        <v>theater</v>
      </c>
      <c r="S3872" t="str">
        <f t="shared" si="363"/>
        <v>musical</v>
      </c>
      <c r="T3872">
        <v>1404360478</v>
      </c>
      <c r="U3872">
        <v>1401768478</v>
      </c>
      <c r="V3872" s="9">
        <f t="shared" si="364"/>
        <v>41793.17219907407</v>
      </c>
      <c r="W3872" s="10">
        <f t="shared" si="365"/>
        <v>41823.17219907407</v>
      </c>
    </row>
    <row r="3873" spans="1:23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>
        <f t="shared" si="360"/>
        <v>2.666666666666667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40</v>
      </c>
      <c r="N3873">
        <v>3</v>
      </c>
      <c r="O3873">
        <f t="shared" si="361"/>
        <v>13.333333333333334</v>
      </c>
      <c r="P3873" t="b">
        <v>0</v>
      </c>
      <c r="Q3873" t="s">
        <v>8305</v>
      </c>
      <c r="R3873" t="str">
        <f t="shared" si="362"/>
        <v>theater</v>
      </c>
      <c r="S3873" t="str">
        <f t="shared" si="363"/>
        <v>musical</v>
      </c>
      <c r="T3873">
        <v>1490809450</v>
      </c>
      <c r="U3873">
        <v>1485629050</v>
      </c>
      <c r="V3873" s="9">
        <f t="shared" si="364"/>
        <v>42763.780671296292</v>
      </c>
      <c r="W3873" s="10">
        <f t="shared" si="365"/>
        <v>42823.739004629635</v>
      </c>
    </row>
    <row r="3874" spans="1:23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>
        <f t="shared" si="360"/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>
        <v>0</v>
      </c>
      <c r="O3874" t="e">
        <f t="shared" si="361"/>
        <v>#DIV/0!</v>
      </c>
      <c r="P3874" t="b">
        <v>0</v>
      </c>
      <c r="Q3874" t="s">
        <v>8305</v>
      </c>
      <c r="R3874" t="str">
        <f t="shared" si="362"/>
        <v>theater</v>
      </c>
      <c r="S3874" t="str">
        <f t="shared" si="363"/>
        <v>musical</v>
      </c>
      <c r="T3874">
        <v>1439522996</v>
      </c>
      <c r="U3874">
        <v>1435202996</v>
      </c>
      <c r="V3874" s="9">
        <f t="shared" si="364"/>
        <v>42180.145787037036</v>
      </c>
      <c r="W3874" s="10">
        <f t="shared" si="365"/>
        <v>42230.145787037036</v>
      </c>
    </row>
    <row r="3875" spans="1:23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>
        <f t="shared" si="360"/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>
        <v>0</v>
      </c>
      <c r="O3875" t="e">
        <f t="shared" si="361"/>
        <v>#DIV/0!</v>
      </c>
      <c r="P3875" t="b">
        <v>0</v>
      </c>
      <c r="Q3875" t="s">
        <v>8305</v>
      </c>
      <c r="R3875" t="str">
        <f t="shared" si="362"/>
        <v>theater</v>
      </c>
      <c r="S3875" t="str">
        <f t="shared" si="363"/>
        <v>musical</v>
      </c>
      <c r="T3875">
        <v>1444322535</v>
      </c>
      <c r="U3875">
        <v>1441730535</v>
      </c>
      <c r="V3875" s="9">
        <f t="shared" si="364"/>
        <v>42255.696006944447</v>
      </c>
      <c r="W3875" s="10">
        <f t="shared" si="365"/>
        <v>42285.696006944447</v>
      </c>
    </row>
    <row r="3876" spans="1:23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>
        <f t="shared" si="360"/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>
        <v>0</v>
      </c>
      <c r="O3876" t="e">
        <f t="shared" si="361"/>
        <v>#DIV/0!</v>
      </c>
      <c r="P3876" t="b">
        <v>0</v>
      </c>
      <c r="Q3876" t="s">
        <v>8305</v>
      </c>
      <c r="R3876" t="str">
        <f t="shared" si="362"/>
        <v>theater</v>
      </c>
      <c r="S3876" t="str">
        <f t="shared" si="363"/>
        <v>musical</v>
      </c>
      <c r="T3876">
        <v>1422061200</v>
      </c>
      <c r="U3876">
        <v>1420244622</v>
      </c>
      <c r="V3876" s="9">
        <f t="shared" si="364"/>
        <v>42007.016458333332</v>
      </c>
      <c r="W3876" s="10">
        <f t="shared" si="365"/>
        <v>42028.041666666672</v>
      </c>
    </row>
    <row r="3877" spans="1:23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>
        <f t="shared" si="360"/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>
        <v>0</v>
      </c>
      <c r="O3877" t="e">
        <f t="shared" si="361"/>
        <v>#DIV/0!</v>
      </c>
      <c r="P3877" t="b">
        <v>0</v>
      </c>
      <c r="Q3877" t="s">
        <v>8305</v>
      </c>
      <c r="R3877" t="str">
        <f t="shared" si="362"/>
        <v>theater</v>
      </c>
      <c r="S3877" t="str">
        <f t="shared" si="363"/>
        <v>musical</v>
      </c>
      <c r="T3877">
        <v>1472896800</v>
      </c>
      <c r="U3877">
        <v>1472804365</v>
      </c>
      <c r="V3877" s="9">
        <f t="shared" si="364"/>
        <v>42615.346817129626</v>
      </c>
      <c r="W3877" s="10">
        <f t="shared" si="365"/>
        <v>42616.416666666672</v>
      </c>
    </row>
    <row r="3878" spans="1:23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>
        <f t="shared" si="360"/>
        <v>52.794871794871788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2059</v>
      </c>
      <c r="N3878">
        <v>46</v>
      </c>
      <c r="O3878">
        <f t="shared" si="361"/>
        <v>44.760869565217391</v>
      </c>
      <c r="P3878" t="b">
        <v>0</v>
      </c>
      <c r="Q3878" t="s">
        <v>8305</v>
      </c>
      <c r="R3878" t="str">
        <f t="shared" si="362"/>
        <v>theater</v>
      </c>
      <c r="S3878" t="str">
        <f t="shared" si="363"/>
        <v>musical</v>
      </c>
      <c r="T3878">
        <v>1454425128</v>
      </c>
      <c r="U3878">
        <v>1451833128</v>
      </c>
      <c r="V3878" s="9">
        <f t="shared" si="364"/>
        <v>42372.624166666668</v>
      </c>
      <c r="W3878" s="10">
        <f t="shared" si="365"/>
        <v>42402.624166666668</v>
      </c>
    </row>
    <row r="3879" spans="1:23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>
        <f t="shared" si="360"/>
        <v>4.9639999999999995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1241</v>
      </c>
      <c r="N3879">
        <v>14</v>
      </c>
      <c r="O3879">
        <f t="shared" si="361"/>
        <v>88.642857142857139</v>
      </c>
      <c r="P3879" t="b">
        <v>0</v>
      </c>
      <c r="Q3879" t="s">
        <v>8305</v>
      </c>
      <c r="R3879" t="str">
        <f t="shared" si="362"/>
        <v>theater</v>
      </c>
      <c r="S3879" t="str">
        <f t="shared" si="363"/>
        <v>musical</v>
      </c>
      <c r="T3879">
        <v>1481213752</v>
      </c>
      <c r="U3879">
        <v>1478621752</v>
      </c>
      <c r="V3879" s="9">
        <f t="shared" si="364"/>
        <v>42682.67768518519</v>
      </c>
      <c r="W3879" s="10">
        <f t="shared" si="365"/>
        <v>42712.67768518519</v>
      </c>
    </row>
    <row r="3880" spans="1:23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>
        <f t="shared" si="360"/>
        <v>5.5555555555555552E-2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10</v>
      </c>
      <c r="N3880">
        <v>1</v>
      </c>
      <c r="O3880">
        <f t="shared" si="361"/>
        <v>10</v>
      </c>
      <c r="P3880" t="b">
        <v>0</v>
      </c>
      <c r="Q3880" t="s">
        <v>8305</v>
      </c>
      <c r="R3880" t="str">
        <f t="shared" si="362"/>
        <v>theater</v>
      </c>
      <c r="S3880" t="str">
        <f t="shared" si="363"/>
        <v>musical</v>
      </c>
      <c r="T3880">
        <v>1435636740</v>
      </c>
      <c r="U3880">
        <v>1433014746</v>
      </c>
      <c r="V3880" s="9">
        <f t="shared" si="364"/>
        <v>42154.818819444445</v>
      </c>
      <c r="W3880" s="10">
        <f t="shared" si="365"/>
        <v>42185.165972222225</v>
      </c>
    </row>
    <row r="3881" spans="1:23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>
        <f t="shared" si="360"/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>
        <v>0</v>
      </c>
      <c r="O3881" t="e">
        <f t="shared" si="361"/>
        <v>#DIV/0!</v>
      </c>
      <c r="P3881" t="b">
        <v>0</v>
      </c>
      <c r="Q3881" t="s">
        <v>8305</v>
      </c>
      <c r="R3881" t="str">
        <f t="shared" si="362"/>
        <v>theater</v>
      </c>
      <c r="S3881" t="str">
        <f t="shared" si="363"/>
        <v>musical</v>
      </c>
      <c r="T3881">
        <v>1422218396</v>
      </c>
      <c r="U3881">
        <v>1419626396</v>
      </c>
      <c r="V3881" s="9">
        <f t="shared" si="364"/>
        <v>41999.861064814817</v>
      </c>
      <c r="W3881" s="10">
        <f t="shared" si="365"/>
        <v>42029.861064814817</v>
      </c>
    </row>
    <row r="3882" spans="1:23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>
        <f t="shared" si="360"/>
        <v>13.066666666666665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980</v>
      </c>
      <c r="N3882">
        <v>17</v>
      </c>
      <c r="O3882">
        <f t="shared" si="361"/>
        <v>57.647058823529413</v>
      </c>
      <c r="P3882" t="b">
        <v>0</v>
      </c>
      <c r="Q3882" t="s">
        <v>8305</v>
      </c>
      <c r="R3882" t="str">
        <f t="shared" si="362"/>
        <v>theater</v>
      </c>
      <c r="S3882" t="str">
        <f t="shared" si="363"/>
        <v>musical</v>
      </c>
      <c r="T3882">
        <v>1406761200</v>
      </c>
      <c r="U3882">
        <v>1403724820</v>
      </c>
      <c r="V3882" s="9">
        <f t="shared" si="364"/>
        <v>41815.815046296295</v>
      </c>
      <c r="W3882" s="10">
        <f t="shared" si="365"/>
        <v>41850.958333333336</v>
      </c>
    </row>
    <row r="3883" spans="1:23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>
        <f t="shared" si="360"/>
        <v>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25</v>
      </c>
      <c r="N3883">
        <v>1</v>
      </c>
      <c r="O3883">
        <f t="shared" si="361"/>
        <v>25</v>
      </c>
      <c r="P3883" t="b">
        <v>0</v>
      </c>
      <c r="Q3883" t="s">
        <v>8305</v>
      </c>
      <c r="R3883" t="str">
        <f t="shared" si="362"/>
        <v>theater</v>
      </c>
      <c r="S3883" t="str">
        <f t="shared" si="363"/>
        <v>musical</v>
      </c>
      <c r="T3883">
        <v>1487550399</v>
      </c>
      <c r="U3883">
        <v>1484958399</v>
      </c>
      <c r="V3883" s="9">
        <f t="shared" si="364"/>
        <v>42756.018506944441</v>
      </c>
      <c r="W3883" s="10">
        <f t="shared" si="365"/>
        <v>42786.018506944441</v>
      </c>
    </row>
    <row r="3884" spans="1:23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>
        <f t="shared" si="360"/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>
        <v>0</v>
      </c>
      <c r="O3884" t="e">
        <f t="shared" si="361"/>
        <v>#DIV/0!</v>
      </c>
      <c r="P3884" t="b">
        <v>0</v>
      </c>
      <c r="Q3884" t="s">
        <v>8305</v>
      </c>
      <c r="R3884" t="str">
        <f t="shared" si="362"/>
        <v>theater</v>
      </c>
      <c r="S3884" t="str">
        <f t="shared" si="363"/>
        <v>musical</v>
      </c>
      <c r="T3884">
        <v>1454281380</v>
      </c>
      <c r="U3884">
        <v>1451950570</v>
      </c>
      <c r="V3884" s="9">
        <f t="shared" si="364"/>
        <v>42373.983449074076</v>
      </c>
      <c r="W3884" s="10">
        <f t="shared" si="365"/>
        <v>42400.960416666669</v>
      </c>
    </row>
    <row r="3885" spans="1:23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>
        <f t="shared" si="360"/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>
        <v>0</v>
      </c>
      <c r="O3885" t="e">
        <f t="shared" si="361"/>
        <v>#DIV/0!</v>
      </c>
      <c r="P3885" t="b">
        <v>0</v>
      </c>
      <c r="Q3885" t="s">
        <v>8305</v>
      </c>
      <c r="R3885" t="str">
        <f t="shared" si="362"/>
        <v>theater</v>
      </c>
      <c r="S3885" t="str">
        <f t="shared" si="363"/>
        <v>musical</v>
      </c>
      <c r="T3885">
        <v>1409668069</v>
      </c>
      <c r="U3885">
        <v>1407076069</v>
      </c>
      <c r="V3885" s="9">
        <f t="shared" si="364"/>
        <v>41854.602650462963</v>
      </c>
      <c r="W3885" s="10">
        <f t="shared" si="365"/>
        <v>41884.602650462963</v>
      </c>
    </row>
    <row r="3886" spans="1:23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>
        <f t="shared" si="360"/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>
        <v>0</v>
      </c>
      <c r="O3886" t="e">
        <f t="shared" si="361"/>
        <v>#DIV/0!</v>
      </c>
      <c r="P3886" t="b">
        <v>0</v>
      </c>
      <c r="Q3886" t="s">
        <v>8305</v>
      </c>
      <c r="R3886" t="str">
        <f t="shared" si="362"/>
        <v>theater</v>
      </c>
      <c r="S3886" t="str">
        <f t="shared" si="363"/>
        <v>musical</v>
      </c>
      <c r="T3886">
        <v>1427479192</v>
      </c>
      <c r="U3886">
        <v>1425322792</v>
      </c>
      <c r="V3886" s="9">
        <f t="shared" si="364"/>
        <v>42065.791574074072</v>
      </c>
      <c r="W3886" s="10">
        <f t="shared" si="365"/>
        <v>42090.749907407408</v>
      </c>
    </row>
    <row r="3887" spans="1:23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>
        <f t="shared" si="360"/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>
        <v>0</v>
      </c>
      <c r="O3887" t="e">
        <f t="shared" si="361"/>
        <v>#DIV/0!</v>
      </c>
      <c r="P3887" t="b">
        <v>0</v>
      </c>
      <c r="Q3887" t="s">
        <v>8305</v>
      </c>
      <c r="R3887" t="str">
        <f t="shared" si="362"/>
        <v>theater</v>
      </c>
      <c r="S3887" t="str">
        <f t="shared" si="363"/>
        <v>musical</v>
      </c>
      <c r="T3887">
        <v>1462834191</v>
      </c>
      <c r="U3887">
        <v>1460242191</v>
      </c>
      <c r="V3887" s="9">
        <f t="shared" si="364"/>
        <v>42469.951284722221</v>
      </c>
      <c r="W3887" s="10">
        <f t="shared" si="365"/>
        <v>42499.951284722221</v>
      </c>
    </row>
    <row r="3888" spans="1:23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>
        <f t="shared" si="360"/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>
        <v>0</v>
      </c>
      <c r="O3888" t="e">
        <f t="shared" si="361"/>
        <v>#DIV/0!</v>
      </c>
      <c r="P3888" t="b">
        <v>0</v>
      </c>
      <c r="Q3888" t="s">
        <v>8305</v>
      </c>
      <c r="R3888" t="str">
        <f t="shared" si="362"/>
        <v>theater</v>
      </c>
      <c r="S3888" t="str">
        <f t="shared" si="363"/>
        <v>musical</v>
      </c>
      <c r="T3888">
        <v>1418275702</v>
      </c>
      <c r="U3888">
        <v>1415683702</v>
      </c>
      <c r="V3888" s="9">
        <f t="shared" si="364"/>
        <v>41954.228032407409</v>
      </c>
      <c r="W3888" s="10">
        <f t="shared" si="365"/>
        <v>41984.228032407409</v>
      </c>
    </row>
    <row r="3889" spans="1:23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>
        <f t="shared" si="360"/>
        <v>1.7500000000000002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35</v>
      </c>
      <c r="N3889">
        <v>2</v>
      </c>
      <c r="O3889">
        <f t="shared" si="361"/>
        <v>17.5</v>
      </c>
      <c r="P3889" t="b">
        <v>0</v>
      </c>
      <c r="Q3889" t="s">
        <v>8305</v>
      </c>
      <c r="R3889" t="str">
        <f t="shared" si="362"/>
        <v>theater</v>
      </c>
      <c r="S3889" t="str">
        <f t="shared" si="363"/>
        <v>musical</v>
      </c>
      <c r="T3889">
        <v>1430517600</v>
      </c>
      <c r="U3889">
        <v>1426538129</v>
      </c>
      <c r="V3889" s="9">
        <f t="shared" si="364"/>
        <v>42079.857974537037</v>
      </c>
      <c r="W3889" s="10">
        <f t="shared" si="365"/>
        <v>42125.916666666672</v>
      </c>
    </row>
    <row r="3890" spans="1:23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>
        <f t="shared" si="360"/>
        <v>27.1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542</v>
      </c>
      <c r="N3890">
        <v>14</v>
      </c>
      <c r="O3890">
        <f t="shared" si="361"/>
        <v>38.714285714285715</v>
      </c>
      <c r="P3890" t="b">
        <v>0</v>
      </c>
      <c r="Q3890" t="s">
        <v>8271</v>
      </c>
      <c r="R3890" t="str">
        <f t="shared" si="362"/>
        <v>theater</v>
      </c>
      <c r="S3890" t="str">
        <f t="shared" si="363"/>
        <v>plays</v>
      </c>
      <c r="T3890">
        <v>1488114358</v>
      </c>
      <c r="U3890">
        <v>1485522358</v>
      </c>
      <c r="V3890" s="9">
        <f t="shared" si="364"/>
        <v>42762.545810185184</v>
      </c>
      <c r="W3890" s="10">
        <f t="shared" si="365"/>
        <v>42792.545810185184</v>
      </c>
    </row>
    <row r="3891" spans="1:23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>
        <f t="shared" si="360"/>
        <v>1.4749999999999999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118</v>
      </c>
      <c r="N3891">
        <v>9</v>
      </c>
      <c r="O3891">
        <f t="shared" si="361"/>
        <v>13.111111111111111</v>
      </c>
      <c r="P3891" t="b">
        <v>0</v>
      </c>
      <c r="Q3891" t="s">
        <v>8271</v>
      </c>
      <c r="R3891" t="str">
        <f t="shared" si="362"/>
        <v>theater</v>
      </c>
      <c r="S3891" t="str">
        <f t="shared" si="363"/>
        <v>plays</v>
      </c>
      <c r="T3891">
        <v>1420413960</v>
      </c>
      <c r="U3891">
        <v>1417651630</v>
      </c>
      <c r="V3891" s="9">
        <f t="shared" si="364"/>
        <v>41977.004976851851</v>
      </c>
      <c r="W3891" s="10">
        <f t="shared" si="365"/>
        <v>42008.976388888885</v>
      </c>
    </row>
    <row r="3892" spans="1:23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>
        <f t="shared" si="360"/>
        <v>16.826666666666668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2524</v>
      </c>
      <c r="N3892">
        <v>8</v>
      </c>
      <c r="O3892">
        <f t="shared" si="361"/>
        <v>315.5</v>
      </c>
      <c r="P3892" t="b">
        <v>0</v>
      </c>
      <c r="Q3892" t="s">
        <v>8271</v>
      </c>
      <c r="R3892" t="str">
        <f t="shared" si="362"/>
        <v>theater</v>
      </c>
      <c r="S3892" t="str">
        <f t="shared" si="363"/>
        <v>plays</v>
      </c>
      <c r="T3892">
        <v>1439662344</v>
      </c>
      <c r="U3892">
        <v>1434478344</v>
      </c>
      <c r="V3892" s="9">
        <f t="shared" si="364"/>
        <v>42171.758611111116</v>
      </c>
      <c r="W3892" s="10">
        <f t="shared" si="365"/>
        <v>42231.758611111116</v>
      </c>
    </row>
    <row r="3893" spans="1:23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>
        <f t="shared" si="360"/>
        <v>32.5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260</v>
      </c>
      <c r="N3893">
        <v>7</v>
      </c>
      <c r="O3893">
        <f t="shared" si="361"/>
        <v>37.142857142857146</v>
      </c>
      <c r="P3893" t="b">
        <v>0</v>
      </c>
      <c r="Q3893" t="s">
        <v>8271</v>
      </c>
      <c r="R3893" t="str">
        <f t="shared" si="362"/>
        <v>theater</v>
      </c>
      <c r="S3893" t="str">
        <f t="shared" si="363"/>
        <v>plays</v>
      </c>
      <c r="T3893">
        <v>1427086740</v>
      </c>
      <c r="U3893">
        <v>1424488244</v>
      </c>
      <c r="V3893" s="9">
        <f t="shared" si="364"/>
        <v>42056.1324537037</v>
      </c>
      <c r="W3893" s="10">
        <f t="shared" si="365"/>
        <v>42086.207638888889</v>
      </c>
    </row>
    <row r="3894" spans="1:23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>
        <f t="shared" si="360"/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>
        <v>0</v>
      </c>
      <c r="O3894" t="e">
        <f t="shared" si="361"/>
        <v>#DIV/0!</v>
      </c>
      <c r="P3894" t="b">
        <v>0</v>
      </c>
      <c r="Q3894" t="s">
        <v>8271</v>
      </c>
      <c r="R3894" t="str">
        <f t="shared" si="362"/>
        <v>theater</v>
      </c>
      <c r="S3894" t="str">
        <f t="shared" si="363"/>
        <v>plays</v>
      </c>
      <c r="T3894">
        <v>1408863600</v>
      </c>
      <c r="U3894">
        <v>1408203557</v>
      </c>
      <c r="V3894" s="9">
        <f t="shared" si="364"/>
        <v>41867.652280092596</v>
      </c>
      <c r="W3894" s="10">
        <f t="shared" si="365"/>
        <v>41875.291666666664</v>
      </c>
    </row>
    <row r="3895" spans="1:23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>
        <f t="shared" si="360"/>
        <v>21.55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10775</v>
      </c>
      <c r="N3895">
        <v>84</v>
      </c>
      <c r="O3895">
        <f t="shared" si="361"/>
        <v>128.27380952380952</v>
      </c>
      <c r="P3895" t="b">
        <v>0</v>
      </c>
      <c r="Q3895" t="s">
        <v>8271</v>
      </c>
      <c r="R3895" t="str">
        <f t="shared" si="362"/>
        <v>theater</v>
      </c>
      <c r="S3895" t="str">
        <f t="shared" si="363"/>
        <v>plays</v>
      </c>
      <c r="T3895">
        <v>1404194400</v>
      </c>
      <c r="U3895">
        <v>1400600840</v>
      </c>
      <c r="V3895" s="9">
        <f t="shared" si="364"/>
        <v>41779.657870370371</v>
      </c>
      <c r="W3895" s="10">
        <f t="shared" si="365"/>
        <v>41821.25</v>
      </c>
    </row>
    <row r="3896" spans="1:23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>
        <f t="shared" si="360"/>
        <v>3.4666666666666663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520</v>
      </c>
      <c r="N3896">
        <v>11</v>
      </c>
      <c r="O3896">
        <f t="shared" si="361"/>
        <v>47.272727272727273</v>
      </c>
      <c r="P3896" t="b">
        <v>0</v>
      </c>
      <c r="Q3896" t="s">
        <v>8271</v>
      </c>
      <c r="R3896" t="str">
        <f t="shared" si="362"/>
        <v>theater</v>
      </c>
      <c r="S3896" t="str">
        <f t="shared" si="363"/>
        <v>plays</v>
      </c>
      <c r="T3896">
        <v>1481000340</v>
      </c>
      <c r="U3896">
        <v>1478386812</v>
      </c>
      <c r="V3896" s="9">
        <f t="shared" si="364"/>
        <v>42679.958472222221</v>
      </c>
      <c r="W3896" s="10">
        <f t="shared" si="365"/>
        <v>42710.207638888889</v>
      </c>
    </row>
    <row r="3897" spans="1:23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>
        <f t="shared" si="360"/>
        <v>5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50</v>
      </c>
      <c r="N3897">
        <v>1</v>
      </c>
      <c r="O3897">
        <f t="shared" si="361"/>
        <v>50</v>
      </c>
      <c r="P3897" t="b">
        <v>0</v>
      </c>
      <c r="Q3897" t="s">
        <v>8271</v>
      </c>
      <c r="R3897" t="str">
        <f t="shared" si="362"/>
        <v>theater</v>
      </c>
      <c r="S3897" t="str">
        <f t="shared" si="363"/>
        <v>plays</v>
      </c>
      <c r="T3897">
        <v>1425103218</v>
      </c>
      <c r="U3897">
        <v>1422424818</v>
      </c>
      <c r="V3897" s="9">
        <f t="shared" si="364"/>
        <v>42032.250208333338</v>
      </c>
      <c r="W3897" s="10">
        <f t="shared" si="365"/>
        <v>42063.250208333338</v>
      </c>
    </row>
    <row r="3898" spans="1:23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>
        <f t="shared" si="360"/>
        <v>10.625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170</v>
      </c>
      <c r="N3898">
        <v>4</v>
      </c>
      <c r="O3898">
        <f t="shared" si="361"/>
        <v>42.5</v>
      </c>
      <c r="P3898" t="b">
        <v>0</v>
      </c>
      <c r="Q3898" t="s">
        <v>8271</v>
      </c>
      <c r="R3898" t="str">
        <f t="shared" si="362"/>
        <v>theater</v>
      </c>
      <c r="S3898" t="str">
        <f t="shared" si="363"/>
        <v>plays</v>
      </c>
      <c r="T3898">
        <v>1402979778</v>
      </c>
      <c r="U3898">
        <v>1401770178</v>
      </c>
      <c r="V3898" s="9">
        <f t="shared" si="364"/>
        <v>41793.191875000004</v>
      </c>
      <c r="W3898" s="10">
        <f t="shared" si="365"/>
        <v>41807.191875000004</v>
      </c>
    </row>
    <row r="3899" spans="1:23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>
        <f t="shared" si="360"/>
        <v>17.599999999999998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440</v>
      </c>
      <c r="N3899">
        <v>10</v>
      </c>
      <c r="O3899">
        <f t="shared" si="361"/>
        <v>44</v>
      </c>
      <c r="P3899" t="b">
        <v>0</v>
      </c>
      <c r="Q3899" t="s">
        <v>8271</v>
      </c>
      <c r="R3899" t="str">
        <f t="shared" si="362"/>
        <v>theater</v>
      </c>
      <c r="S3899" t="str">
        <f t="shared" si="363"/>
        <v>plays</v>
      </c>
      <c r="T3899">
        <v>1420750683</v>
      </c>
      <c r="U3899">
        <v>1418158683</v>
      </c>
      <c r="V3899" s="9">
        <f t="shared" si="364"/>
        <v>41982.87364583333</v>
      </c>
      <c r="W3899" s="10">
        <f t="shared" si="365"/>
        <v>42012.87364583333</v>
      </c>
    </row>
    <row r="3900" spans="1:23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>
        <f t="shared" si="360"/>
        <v>32.56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814</v>
      </c>
      <c r="N3900">
        <v>16</v>
      </c>
      <c r="O3900">
        <f t="shared" si="361"/>
        <v>50.875</v>
      </c>
      <c r="P3900" t="b">
        <v>0</v>
      </c>
      <c r="Q3900" t="s">
        <v>8271</v>
      </c>
      <c r="R3900" t="str">
        <f t="shared" si="362"/>
        <v>theater</v>
      </c>
      <c r="S3900" t="str">
        <f t="shared" si="363"/>
        <v>plays</v>
      </c>
      <c r="T3900">
        <v>1439827200</v>
      </c>
      <c r="U3900">
        <v>1436355270</v>
      </c>
      <c r="V3900" s="9">
        <f t="shared" si="364"/>
        <v>42193.482291666667</v>
      </c>
      <c r="W3900" s="10">
        <f t="shared" si="365"/>
        <v>42233.666666666672</v>
      </c>
    </row>
    <row r="3901" spans="1:23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>
        <f t="shared" si="360"/>
        <v>1.25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125</v>
      </c>
      <c r="N3901">
        <v>2</v>
      </c>
      <c r="O3901">
        <f t="shared" si="361"/>
        <v>62.5</v>
      </c>
      <c r="P3901" t="b">
        <v>0</v>
      </c>
      <c r="Q3901" t="s">
        <v>8271</v>
      </c>
      <c r="R3901" t="str">
        <f t="shared" si="362"/>
        <v>theater</v>
      </c>
      <c r="S3901" t="str">
        <f t="shared" si="363"/>
        <v>plays</v>
      </c>
      <c r="T3901">
        <v>1407868561</v>
      </c>
      <c r="U3901">
        <v>1406140561</v>
      </c>
      <c r="V3901" s="9">
        <f t="shared" si="364"/>
        <v>41843.775011574071</v>
      </c>
      <c r="W3901" s="10">
        <f t="shared" si="365"/>
        <v>41863.775011574071</v>
      </c>
    </row>
    <row r="3902" spans="1:23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>
        <f t="shared" si="360"/>
        <v>5.4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135</v>
      </c>
      <c r="N3902">
        <v>5</v>
      </c>
      <c r="O3902">
        <f t="shared" si="361"/>
        <v>27</v>
      </c>
      <c r="P3902" t="b">
        <v>0</v>
      </c>
      <c r="Q3902" t="s">
        <v>8271</v>
      </c>
      <c r="R3902" t="str">
        <f t="shared" si="362"/>
        <v>theater</v>
      </c>
      <c r="S3902" t="str">
        <f t="shared" si="363"/>
        <v>plays</v>
      </c>
      <c r="T3902">
        <v>1433988791</v>
      </c>
      <c r="U3902">
        <v>1431396791</v>
      </c>
      <c r="V3902" s="9">
        <f t="shared" si="364"/>
        <v>42136.092488425929</v>
      </c>
      <c r="W3902" s="10">
        <f t="shared" si="365"/>
        <v>42166.092488425929</v>
      </c>
    </row>
    <row r="3903" spans="1:23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>
        <f t="shared" si="360"/>
        <v>0.83333333333333337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25</v>
      </c>
      <c r="N3903">
        <v>1</v>
      </c>
      <c r="O3903">
        <f t="shared" si="361"/>
        <v>25</v>
      </c>
      <c r="P3903" t="b">
        <v>0</v>
      </c>
      <c r="Q3903" t="s">
        <v>8271</v>
      </c>
      <c r="R3903" t="str">
        <f t="shared" si="362"/>
        <v>theater</v>
      </c>
      <c r="S3903" t="str">
        <f t="shared" si="363"/>
        <v>plays</v>
      </c>
      <c r="T3903">
        <v>1450554599</v>
      </c>
      <c r="U3903">
        <v>1447098599</v>
      </c>
      <c r="V3903" s="9">
        <f t="shared" si="364"/>
        <v>42317.826377314821</v>
      </c>
      <c r="W3903" s="10">
        <f t="shared" si="365"/>
        <v>42357.826377314821</v>
      </c>
    </row>
    <row r="3904" spans="1:23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>
        <f t="shared" si="360"/>
        <v>48.833333333333336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1465</v>
      </c>
      <c r="N3904">
        <v>31</v>
      </c>
      <c r="O3904">
        <f t="shared" si="361"/>
        <v>47.258064516129032</v>
      </c>
      <c r="P3904" t="b">
        <v>0</v>
      </c>
      <c r="Q3904" t="s">
        <v>8271</v>
      </c>
      <c r="R3904" t="str">
        <f t="shared" si="362"/>
        <v>theater</v>
      </c>
      <c r="S3904" t="str">
        <f t="shared" si="363"/>
        <v>plays</v>
      </c>
      <c r="T3904">
        <v>1479125642</v>
      </c>
      <c r="U3904">
        <v>1476962042</v>
      </c>
      <c r="V3904" s="9">
        <f t="shared" si="364"/>
        <v>42663.468078703707</v>
      </c>
      <c r="W3904" s="10">
        <f t="shared" si="365"/>
        <v>42688.509745370371</v>
      </c>
    </row>
    <row r="3905" spans="1:23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>
        <f t="shared" si="360"/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>
        <v>0</v>
      </c>
      <c r="O3905" t="e">
        <f t="shared" si="361"/>
        <v>#DIV/0!</v>
      </c>
      <c r="P3905" t="b">
        <v>0</v>
      </c>
      <c r="Q3905" t="s">
        <v>8271</v>
      </c>
      <c r="R3905" t="str">
        <f t="shared" si="362"/>
        <v>theater</v>
      </c>
      <c r="S3905" t="str">
        <f t="shared" si="363"/>
        <v>plays</v>
      </c>
      <c r="T3905">
        <v>1439581080</v>
      </c>
      <c r="U3905">
        <v>1435709765</v>
      </c>
      <c r="V3905" s="9">
        <f t="shared" si="364"/>
        <v>42186.01116898148</v>
      </c>
      <c r="W3905" s="10">
        <f t="shared" si="365"/>
        <v>42230.818055555559</v>
      </c>
    </row>
    <row r="3906" spans="1:23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>
        <f t="shared" si="360"/>
        <v>0.03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3</v>
      </c>
      <c r="N3906">
        <v>2</v>
      </c>
      <c r="O3906">
        <f t="shared" si="361"/>
        <v>1.5</v>
      </c>
      <c r="P3906" t="b">
        <v>0</v>
      </c>
      <c r="Q3906" t="s">
        <v>8271</v>
      </c>
      <c r="R3906" t="str">
        <f t="shared" si="362"/>
        <v>theater</v>
      </c>
      <c r="S3906" t="str">
        <f t="shared" si="363"/>
        <v>plays</v>
      </c>
      <c r="T3906">
        <v>1429074240</v>
      </c>
      <c r="U3906">
        <v>1427866200</v>
      </c>
      <c r="V3906" s="9">
        <f t="shared" si="364"/>
        <v>42095.229166666672</v>
      </c>
      <c r="W3906" s="10">
        <f t="shared" si="365"/>
        <v>42109.211111111115</v>
      </c>
    </row>
    <row r="3907" spans="1:23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>
        <f t="shared" ref="F3907:F3970" si="366">(E3907/D3907)*100</f>
        <v>11.533333333333333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173</v>
      </c>
      <c r="N3907">
        <v>7</v>
      </c>
      <c r="O3907">
        <f t="shared" ref="O3907:O3970" si="367">M3907/N3907</f>
        <v>24.714285714285715</v>
      </c>
      <c r="P3907" t="b">
        <v>0</v>
      </c>
      <c r="Q3907" t="s">
        <v>8271</v>
      </c>
      <c r="R3907" t="str">
        <f t="shared" ref="R3907:R3970" si="368">LEFT(Q3907,SEARCH("/",Q3907,1)-1)</f>
        <v>theater</v>
      </c>
      <c r="S3907" t="str">
        <f t="shared" ref="S3907:S3970" si="369">RIGHT(Q3907,LEN(Q3907)-FIND("/",Q3907))</f>
        <v>plays</v>
      </c>
      <c r="T3907">
        <v>1434063600</v>
      </c>
      <c r="U3907">
        <v>1430405903</v>
      </c>
      <c r="V3907" s="9">
        <f t="shared" ref="V3907:V3970" si="370">(((U3907/60)/60)/24)+DATE(1970,1,1)</f>
        <v>42124.623877314814</v>
      </c>
      <c r="W3907" s="10">
        <f t="shared" ref="W3907:W3970" si="371">(((T3907/60)/60)/24)+DATE(1970,1,1)</f>
        <v>42166.958333333328</v>
      </c>
    </row>
    <row r="3908" spans="1:23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>
        <f t="shared" si="366"/>
        <v>67.333333333333329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1010</v>
      </c>
      <c r="N3908">
        <v>16</v>
      </c>
      <c r="O3908">
        <f t="shared" si="367"/>
        <v>63.125</v>
      </c>
      <c r="P3908" t="b">
        <v>0</v>
      </c>
      <c r="Q3908" t="s">
        <v>8271</v>
      </c>
      <c r="R3908" t="str">
        <f t="shared" si="368"/>
        <v>theater</v>
      </c>
      <c r="S3908" t="str">
        <f t="shared" si="369"/>
        <v>plays</v>
      </c>
      <c r="T3908">
        <v>1435325100</v>
      </c>
      <c r="U3908">
        <v>1432072893</v>
      </c>
      <c r="V3908" s="9">
        <f t="shared" si="370"/>
        <v>42143.917743055557</v>
      </c>
      <c r="W3908" s="10">
        <f t="shared" si="371"/>
        <v>42181.559027777781</v>
      </c>
    </row>
    <row r="3909" spans="1:23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>
        <f t="shared" si="366"/>
        <v>15.299999999999999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153</v>
      </c>
      <c r="N3909">
        <v>4</v>
      </c>
      <c r="O3909">
        <f t="shared" si="367"/>
        <v>38.25</v>
      </c>
      <c r="P3909" t="b">
        <v>0</v>
      </c>
      <c r="Q3909" t="s">
        <v>8271</v>
      </c>
      <c r="R3909" t="str">
        <f t="shared" si="368"/>
        <v>theater</v>
      </c>
      <c r="S3909" t="str">
        <f t="shared" si="369"/>
        <v>plays</v>
      </c>
      <c r="T3909">
        <v>1414354080</v>
      </c>
      <c r="U3909">
        <v>1411587606</v>
      </c>
      <c r="V3909" s="9">
        <f t="shared" si="370"/>
        <v>41906.819513888891</v>
      </c>
      <c r="W3909" s="10">
        <f t="shared" si="371"/>
        <v>41938.838888888888</v>
      </c>
    </row>
    <row r="3910" spans="1:23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>
        <f t="shared" si="366"/>
        <v>8.6666666666666679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65</v>
      </c>
      <c r="N3910">
        <v>4</v>
      </c>
      <c r="O3910">
        <f t="shared" si="367"/>
        <v>16.25</v>
      </c>
      <c r="P3910" t="b">
        <v>0</v>
      </c>
      <c r="Q3910" t="s">
        <v>8271</v>
      </c>
      <c r="R3910" t="str">
        <f t="shared" si="368"/>
        <v>theater</v>
      </c>
      <c r="S3910" t="str">
        <f t="shared" si="369"/>
        <v>plays</v>
      </c>
      <c r="T3910">
        <v>1406603696</v>
      </c>
      <c r="U3910">
        <v>1405307696</v>
      </c>
      <c r="V3910" s="9">
        <f t="shared" si="370"/>
        <v>41834.135370370372</v>
      </c>
      <c r="W3910" s="10">
        <f t="shared" si="371"/>
        <v>41849.135370370372</v>
      </c>
    </row>
    <row r="3911" spans="1:23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>
        <f t="shared" si="366"/>
        <v>0.22499999999999998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135</v>
      </c>
      <c r="N3911">
        <v>4</v>
      </c>
      <c r="O3911">
        <f t="shared" si="367"/>
        <v>33.75</v>
      </c>
      <c r="P3911" t="b">
        <v>0</v>
      </c>
      <c r="Q3911" t="s">
        <v>8271</v>
      </c>
      <c r="R3911" t="str">
        <f t="shared" si="368"/>
        <v>theater</v>
      </c>
      <c r="S3911" t="str">
        <f t="shared" si="369"/>
        <v>plays</v>
      </c>
      <c r="T3911">
        <v>1410424642</v>
      </c>
      <c r="U3911">
        <v>1407832642</v>
      </c>
      <c r="V3911" s="9">
        <f t="shared" si="370"/>
        <v>41863.359282407408</v>
      </c>
      <c r="W3911" s="10">
        <f t="shared" si="371"/>
        <v>41893.359282407408</v>
      </c>
    </row>
    <row r="3912" spans="1:23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>
        <f t="shared" si="366"/>
        <v>3.0833333333333335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185</v>
      </c>
      <c r="N3912">
        <v>3</v>
      </c>
      <c r="O3912">
        <f t="shared" si="367"/>
        <v>61.666666666666664</v>
      </c>
      <c r="P3912" t="b">
        <v>0</v>
      </c>
      <c r="Q3912" t="s">
        <v>8271</v>
      </c>
      <c r="R3912" t="str">
        <f t="shared" si="368"/>
        <v>theater</v>
      </c>
      <c r="S3912" t="str">
        <f t="shared" si="369"/>
        <v>plays</v>
      </c>
      <c r="T3912">
        <v>1441649397</v>
      </c>
      <c r="U3912">
        <v>1439057397</v>
      </c>
      <c r="V3912" s="9">
        <f t="shared" si="370"/>
        <v>42224.756909722222</v>
      </c>
      <c r="W3912" s="10">
        <f t="shared" si="371"/>
        <v>42254.756909722222</v>
      </c>
    </row>
    <row r="3913" spans="1:23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>
        <f t="shared" si="366"/>
        <v>37.412500000000001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2993</v>
      </c>
      <c r="N3913">
        <v>36</v>
      </c>
      <c r="O3913">
        <f t="shared" si="367"/>
        <v>83.138888888888886</v>
      </c>
      <c r="P3913" t="b">
        <v>0</v>
      </c>
      <c r="Q3913" t="s">
        <v>8271</v>
      </c>
      <c r="R3913" t="str">
        <f t="shared" si="368"/>
        <v>theater</v>
      </c>
      <c r="S3913" t="str">
        <f t="shared" si="369"/>
        <v>plays</v>
      </c>
      <c r="T3913">
        <v>1417033777</v>
      </c>
      <c r="U3913">
        <v>1414438177</v>
      </c>
      <c r="V3913" s="9">
        <f t="shared" si="370"/>
        <v>41939.8122337963</v>
      </c>
      <c r="W3913" s="10">
        <f t="shared" si="371"/>
        <v>41969.853900462964</v>
      </c>
    </row>
    <row r="3914" spans="1:23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>
        <f t="shared" si="366"/>
        <v>6.6666666666666671E-3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>
        <v>1</v>
      </c>
      <c r="O3914">
        <f t="shared" si="367"/>
        <v>1</v>
      </c>
      <c r="P3914" t="b">
        <v>0</v>
      </c>
      <c r="Q3914" t="s">
        <v>8271</v>
      </c>
      <c r="R3914" t="str">
        <f t="shared" si="368"/>
        <v>theater</v>
      </c>
      <c r="S3914" t="str">
        <f t="shared" si="369"/>
        <v>plays</v>
      </c>
      <c r="T3914">
        <v>1429936500</v>
      </c>
      <c r="U3914">
        <v>1424759330</v>
      </c>
      <c r="V3914" s="9">
        <f t="shared" si="370"/>
        <v>42059.270023148143</v>
      </c>
      <c r="W3914" s="10">
        <f t="shared" si="371"/>
        <v>42119.190972222219</v>
      </c>
    </row>
    <row r="3915" spans="1:23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>
        <f t="shared" si="366"/>
        <v>10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1000</v>
      </c>
      <c r="N3915">
        <v>7</v>
      </c>
      <c r="O3915">
        <f t="shared" si="367"/>
        <v>142.85714285714286</v>
      </c>
      <c r="P3915" t="b">
        <v>0</v>
      </c>
      <c r="Q3915" t="s">
        <v>8271</v>
      </c>
      <c r="R3915" t="str">
        <f t="shared" si="368"/>
        <v>theater</v>
      </c>
      <c r="S3915" t="str">
        <f t="shared" si="369"/>
        <v>plays</v>
      </c>
      <c r="T3915">
        <v>1448863449</v>
      </c>
      <c r="U3915">
        <v>1446267849</v>
      </c>
      <c r="V3915" s="9">
        <f t="shared" si="370"/>
        <v>42308.211215277777</v>
      </c>
      <c r="W3915" s="10">
        <f t="shared" si="371"/>
        <v>42338.252881944441</v>
      </c>
    </row>
    <row r="3916" spans="1:23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>
        <f t="shared" si="366"/>
        <v>36.36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909</v>
      </c>
      <c r="N3916">
        <v>27</v>
      </c>
      <c r="O3916">
        <f t="shared" si="367"/>
        <v>33.666666666666664</v>
      </c>
      <c r="P3916" t="b">
        <v>0</v>
      </c>
      <c r="Q3916" t="s">
        <v>8271</v>
      </c>
      <c r="R3916" t="str">
        <f t="shared" si="368"/>
        <v>theater</v>
      </c>
      <c r="S3916" t="str">
        <f t="shared" si="369"/>
        <v>plays</v>
      </c>
      <c r="T3916">
        <v>1431298740</v>
      </c>
      <c r="U3916">
        <v>1429558756</v>
      </c>
      <c r="V3916" s="9">
        <f t="shared" si="370"/>
        <v>42114.818935185183</v>
      </c>
      <c r="W3916" s="10">
        <f t="shared" si="371"/>
        <v>42134.957638888889</v>
      </c>
    </row>
    <row r="3917" spans="1:23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>
        <f t="shared" si="366"/>
        <v>0.33333333333333337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5</v>
      </c>
      <c r="N3917">
        <v>1</v>
      </c>
      <c r="O3917">
        <f t="shared" si="367"/>
        <v>5</v>
      </c>
      <c r="P3917" t="b">
        <v>0</v>
      </c>
      <c r="Q3917" t="s">
        <v>8271</v>
      </c>
      <c r="R3917" t="str">
        <f t="shared" si="368"/>
        <v>theater</v>
      </c>
      <c r="S3917" t="str">
        <f t="shared" si="369"/>
        <v>plays</v>
      </c>
      <c r="T3917">
        <v>1464824309</v>
      </c>
      <c r="U3917">
        <v>1462232309</v>
      </c>
      <c r="V3917" s="9">
        <f t="shared" si="370"/>
        <v>42492.98505787037</v>
      </c>
      <c r="W3917" s="10">
        <f t="shared" si="371"/>
        <v>42522.98505787037</v>
      </c>
    </row>
    <row r="3918" spans="1:23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>
        <f t="shared" si="366"/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>
        <v>0</v>
      </c>
      <c r="O3918" t="e">
        <f t="shared" si="367"/>
        <v>#DIV/0!</v>
      </c>
      <c r="P3918" t="b">
        <v>0</v>
      </c>
      <c r="Q3918" t="s">
        <v>8271</v>
      </c>
      <c r="R3918" t="str">
        <f t="shared" si="368"/>
        <v>theater</v>
      </c>
      <c r="S3918" t="str">
        <f t="shared" si="369"/>
        <v>plays</v>
      </c>
      <c r="T3918">
        <v>1464952752</v>
      </c>
      <c r="U3918">
        <v>1462360752</v>
      </c>
      <c r="V3918" s="9">
        <f t="shared" si="370"/>
        <v>42494.471666666665</v>
      </c>
      <c r="W3918" s="10">
        <f t="shared" si="371"/>
        <v>42524.471666666665</v>
      </c>
    </row>
    <row r="3919" spans="1:23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>
        <f t="shared" si="366"/>
        <v>0.2857142857142857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10</v>
      </c>
      <c r="N3919">
        <v>1</v>
      </c>
      <c r="O3919">
        <f t="shared" si="367"/>
        <v>10</v>
      </c>
      <c r="P3919" t="b">
        <v>0</v>
      </c>
      <c r="Q3919" t="s">
        <v>8271</v>
      </c>
      <c r="R3919" t="str">
        <f t="shared" si="368"/>
        <v>theater</v>
      </c>
      <c r="S3919" t="str">
        <f t="shared" si="369"/>
        <v>plays</v>
      </c>
      <c r="T3919">
        <v>1410439161</v>
      </c>
      <c r="U3919">
        <v>1407847161</v>
      </c>
      <c r="V3919" s="9">
        <f t="shared" si="370"/>
        <v>41863.527326388888</v>
      </c>
      <c r="W3919" s="10">
        <f t="shared" si="371"/>
        <v>41893.527326388888</v>
      </c>
    </row>
    <row r="3920" spans="1:23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>
        <f t="shared" si="366"/>
        <v>0.2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120</v>
      </c>
      <c r="N3920">
        <v>3</v>
      </c>
      <c r="O3920">
        <f t="shared" si="367"/>
        <v>40</v>
      </c>
      <c r="P3920" t="b">
        <v>0</v>
      </c>
      <c r="Q3920" t="s">
        <v>8271</v>
      </c>
      <c r="R3920" t="str">
        <f t="shared" si="368"/>
        <v>theater</v>
      </c>
      <c r="S3920" t="str">
        <f t="shared" si="369"/>
        <v>plays</v>
      </c>
      <c r="T3920">
        <v>1407168000</v>
      </c>
      <c r="U3920">
        <v>1406131023</v>
      </c>
      <c r="V3920" s="9">
        <f t="shared" si="370"/>
        <v>41843.664618055554</v>
      </c>
      <c r="W3920" s="10">
        <f t="shared" si="371"/>
        <v>41855.666666666664</v>
      </c>
    </row>
    <row r="3921" spans="1:23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>
        <f t="shared" si="366"/>
        <v>1.7999999999999998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90</v>
      </c>
      <c r="N3921">
        <v>3</v>
      </c>
      <c r="O3921">
        <f t="shared" si="367"/>
        <v>30</v>
      </c>
      <c r="P3921" t="b">
        <v>0</v>
      </c>
      <c r="Q3921" t="s">
        <v>8271</v>
      </c>
      <c r="R3921" t="str">
        <f t="shared" si="368"/>
        <v>theater</v>
      </c>
      <c r="S3921" t="str">
        <f t="shared" si="369"/>
        <v>plays</v>
      </c>
      <c r="T3921">
        <v>1453075200</v>
      </c>
      <c r="U3921">
        <v>1450628773</v>
      </c>
      <c r="V3921" s="9">
        <f t="shared" si="370"/>
        <v>42358.684872685189</v>
      </c>
      <c r="W3921" s="10">
        <f t="shared" si="371"/>
        <v>42387</v>
      </c>
    </row>
    <row r="3922" spans="1:23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>
        <f t="shared" si="366"/>
        <v>5.4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135</v>
      </c>
      <c r="N3922">
        <v>3</v>
      </c>
      <c r="O3922">
        <f t="shared" si="367"/>
        <v>45</v>
      </c>
      <c r="P3922" t="b">
        <v>0</v>
      </c>
      <c r="Q3922" t="s">
        <v>8271</v>
      </c>
      <c r="R3922" t="str">
        <f t="shared" si="368"/>
        <v>theater</v>
      </c>
      <c r="S3922" t="str">
        <f t="shared" si="369"/>
        <v>plays</v>
      </c>
      <c r="T3922">
        <v>1479032260</v>
      </c>
      <c r="U3922">
        <v>1476436660</v>
      </c>
      <c r="V3922" s="9">
        <f t="shared" si="370"/>
        <v>42657.38726851852</v>
      </c>
      <c r="W3922" s="10">
        <f t="shared" si="371"/>
        <v>42687.428935185191</v>
      </c>
    </row>
    <row r="3923" spans="1:23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>
        <f t="shared" si="366"/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>
        <v>0</v>
      </c>
      <c r="O3923" t="e">
        <f t="shared" si="367"/>
        <v>#DIV/0!</v>
      </c>
      <c r="P3923" t="b">
        <v>0</v>
      </c>
      <c r="Q3923" t="s">
        <v>8271</v>
      </c>
      <c r="R3923" t="str">
        <f t="shared" si="368"/>
        <v>theater</v>
      </c>
      <c r="S3923" t="str">
        <f t="shared" si="369"/>
        <v>plays</v>
      </c>
      <c r="T3923">
        <v>1414346400</v>
      </c>
      <c r="U3923">
        <v>1413291655</v>
      </c>
      <c r="V3923" s="9">
        <f t="shared" si="370"/>
        <v>41926.542303240742</v>
      </c>
      <c r="W3923" s="10">
        <f t="shared" si="371"/>
        <v>41938.75</v>
      </c>
    </row>
    <row r="3924" spans="1:23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>
        <f t="shared" si="366"/>
        <v>8.1333333333333329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61</v>
      </c>
      <c r="N3924">
        <v>6</v>
      </c>
      <c r="O3924">
        <f t="shared" si="367"/>
        <v>10.166666666666666</v>
      </c>
      <c r="P3924" t="b">
        <v>0</v>
      </c>
      <c r="Q3924" t="s">
        <v>8271</v>
      </c>
      <c r="R3924" t="str">
        <f t="shared" si="368"/>
        <v>theater</v>
      </c>
      <c r="S3924" t="str">
        <f t="shared" si="369"/>
        <v>plays</v>
      </c>
      <c r="T3924">
        <v>1425337200</v>
      </c>
      <c r="U3924">
        <v>1421432810</v>
      </c>
      <c r="V3924" s="9">
        <f t="shared" si="370"/>
        <v>42020.768634259264</v>
      </c>
      <c r="W3924" s="10">
        <f t="shared" si="371"/>
        <v>42065.958333333328</v>
      </c>
    </row>
    <row r="3925" spans="1:23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>
        <f t="shared" si="366"/>
        <v>12.034782608695652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1384</v>
      </c>
      <c r="N3925">
        <v>17</v>
      </c>
      <c r="O3925">
        <f t="shared" si="367"/>
        <v>81.411764705882348</v>
      </c>
      <c r="P3925" t="b">
        <v>0</v>
      </c>
      <c r="Q3925" t="s">
        <v>8271</v>
      </c>
      <c r="R3925" t="str">
        <f t="shared" si="368"/>
        <v>theater</v>
      </c>
      <c r="S3925" t="str">
        <f t="shared" si="369"/>
        <v>plays</v>
      </c>
      <c r="T3925">
        <v>1428622271</v>
      </c>
      <c r="U3925">
        <v>1426203071</v>
      </c>
      <c r="V3925" s="9">
        <f t="shared" si="370"/>
        <v>42075.979988425926</v>
      </c>
      <c r="W3925" s="10">
        <f t="shared" si="371"/>
        <v>42103.979988425926</v>
      </c>
    </row>
    <row r="3926" spans="1:23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>
        <f t="shared" si="366"/>
        <v>15.266666666666667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2290</v>
      </c>
      <c r="N3926">
        <v>40</v>
      </c>
      <c r="O3926">
        <f t="shared" si="367"/>
        <v>57.25</v>
      </c>
      <c r="P3926" t="b">
        <v>0</v>
      </c>
      <c r="Q3926" t="s">
        <v>8271</v>
      </c>
      <c r="R3926" t="str">
        <f t="shared" si="368"/>
        <v>theater</v>
      </c>
      <c r="S3926" t="str">
        <f t="shared" si="369"/>
        <v>plays</v>
      </c>
      <c r="T3926">
        <v>1403823722</v>
      </c>
      <c r="U3926">
        <v>1401231722</v>
      </c>
      <c r="V3926" s="9">
        <f t="shared" si="370"/>
        <v>41786.959745370368</v>
      </c>
      <c r="W3926" s="10">
        <f t="shared" si="371"/>
        <v>41816.959745370368</v>
      </c>
    </row>
    <row r="3927" spans="1:23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>
        <f t="shared" si="366"/>
        <v>10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15</v>
      </c>
      <c r="N3927">
        <v>3</v>
      </c>
      <c r="O3927">
        <f t="shared" si="367"/>
        <v>5</v>
      </c>
      <c r="P3927" t="b">
        <v>0</v>
      </c>
      <c r="Q3927" t="s">
        <v>8271</v>
      </c>
      <c r="R3927" t="str">
        <f t="shared" si="368"/>
        <v>theater</v>
      </c>
      <c r="S3927" t="str">
        <f t="shared" si="369"/>
        <v>plays</v>
      </c>
      <c r="T3927">
        <v>1406753639</v>
      </c>
      <c r="U3927">
        <v>1404161639</v>
      </c>
      <c r="V3927" s="9">
        <f t="shared" si="370"/>
        <v>41820.870821759258</v>
      </c>
      <c r="W3927" s="10">
        <f t="shared" si="371"/>
        <v>41850.870821759258</v>
      </c>
    </row>
    <row r="3928" spans="1:23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>
        <f t="shared" si="366"/>
        <v>0.3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15</v>
      </c>
      <c r="N3928">
        <v>1</v>
      </c>
      <c r="O3928">
        <f t="shared" si="367"/>
        <v>15</v>
      </c>
      <c r="P3928" t="b">
        <v>0</v>
      </c>
      <c r="Q3928" t="s">
        <v>8271</v>
      </c>
      <c r="R3928" t="str">
        <f t="shared" si="368"/>
        <v>theater</v>
      </c>
      <c r="S3928" t="str">
        <f t="shared" si="369"/>
        <v>plays</v>
      </c>
      <c r="T3928">
        <v>1419645748</v>
      </c>
      <c r="U3928">
        <v>1417053748</v>
      </c>
      <c r="V3928" s="9">
        <f t="shared" si="370"/>
        <v>41970.085046296299</v>
      </c>
      <c r="W3928" s="10">
        <f t="shared" si="371"/>
        <v>42000.085046296299</v>
      </c>
    </row>
    <row r="3929" spans="1:23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>
        <f t="shared" si="366"/>
        <v>1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25</v>
      </c>
      <c r="N3929">
        <v>2</v>
      </c>
      <c r="O3929">
        <f t="shared" si="367"/>
        <v>12.5</v>
      </c>
      <c r="P3929" t="b">
        <v>0</v>
      </c>
      <c r="Q3929" t="s">
        <v>8271</v>
      </c>
      <c r="R3929" t="str">
        <f t="shared" si="368"/>
        <v>theater</v>
      </c>
      <c r="S3929" t="str">
        <f t="shared" si="369"/>
        <v>plays</v>
      </c>
      <c r="T3929">
        <v>1407565504</v>
      </c>
      <c r="U3929">
        <v>1404973504</v>
      </c>
      <c r="V3929" s="9">
        <f t="shared" si="370"/>
        <v>41830.267407407409</v>
      </c>
      <c r="W3929" s="10">
        <f t="shared" si="371"/>
        <v>41860.267407407409</v>
      </c>
    </row>
    <row r="3930" spans="1:23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>
        <f t="shared" si="366"/>
        <v>13.020000000000001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651</v>
      </c>
      <c r="N3930">
        <v>7</v>
      </c>
      <c r="O3930">
        <f t="shared" si="367"/>
        <v>93</v>
      </c>
      <c r="P3930" t="b">
        <v>0</v>
      </c>
      <c r="Q3930" t="s">
        <v>8271</v>
      </c>
      <c r="R3930" t="str">
        <f t="shared" si="368"/>
        <v>theater</v>
      </c>
      <c r="S3930" t="str">
        <f t="shared" si="369"/>
        <v>plays</v>
      </c>
      <c r="T3930">
        <v>1444971540</v>
      </c>
      <c r="U3930">
        <v>1442593427</v>
      </c>
      <c r="V3930" s="9">
        <f t="shared" si="370"/>
        <v>42265.683182870373</v>
      </c>
      <c r="W3930" s="10">
        <f t="shared" si="371"/>
        <v>42293.207638888889</v>
      </c>
    </row>
    <row r="3931" spans="1:23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>
        <f t="shared" si="366"/>
        <v>2.2650000000000001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453</v>
      </c>
      <c r="N3931">
        <v>14</v>
      </c>
      <c r="O3931">
        <f t="shared" si="367"/>
        <v>32.357142857142854</v>
      </c>
      <c r="P3931" t="b">
        <v>0</v>
      </c>
      <c r="Q3931" t="s">
        <v>8271</v>
      </c>
      <c r="R3931" t="str">
        <f t="shared" si="368"/>
        <v>theater</v>
      </c>
      <c r="S3931" t="str">
        <f t="shared" si="369"/>
        <v>plays</v>
      </c>
      <c r="T3931">
        <v>1474228265</v>
      </c>
      <c r="U3931">
        <v>1471636265</v>
      </c>
      <c r="V3931" s="9">
        <f t="shared" si="370"/>
        <v>42601.827141203699</v>
      </c>
      <c r="W3931" s="10">
        <f t="shared" si="371"/>
        <v>42631.827141203699</v>
      </c>
    </row>
    <row r="3932" spans="1:23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>
        <f t="shared" si="366"/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>
        <v>0</v>
      </c>
      <c r="O3932" t="e">
        <f t="shared" si="367"/>
        <v>#DIV/0!</v>
      </c>
      <c r="P3932" t="b">
        <v>0</v>
      </c>
      <c r="Q3932" t="s">
        <v>8271</v>
      </c>
      <c r="R3932" t="str">
        <f t="shared" si="368"/>
        <v>theater</v>
      </c>
      <c r="S3932" t="str">
        <f t="shared" si="369"/>
        <v>plays</v>
      </c>
      <c r="T3932">
        <v>1459490400</v>
      </c>
      <c r="U3932">
        <v>1457078868</v>
      </c>
      <c r="V3932" s="9">
        <f t="shared" si="370"/>
        <v>42433.338749999995</v>
      </c>
      <c r="W3932" s="10">
        <f t="shared" si="371"/>
        <v>42461.25</v>
      </c>
    </row>
    <row r="3933" spans="1:23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>
        <f t="shared" si="366"/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>
        <v>0</v>
      </c>
      <c r="O3933" t="e">
        <f t="shared" si="367"/>
        <v>#DIV/0!</v>
      </c>
      <c r="P3933" t="b">
        <v>0</v>
      </c>
      <c r="Q3933" t="s">
        <v>8271</v>
      </c>
      <c r="R3933" t="str">
        <f t="shared" si="368"/>
        <v>theater</v>
      </c>
      <c r="S3933" t="str">
        <f t="shared" si="369"/>
        <v>plays</v>
      </c>
      <c r="T3933">
        <v>1441510707</v>
      </c>
      <c r="U3933">
        <v>1439350707</v>
      </c>
      <c r="V3933" s="9">
        <f t="shared" si="370"/>
        <v>42228.151701388888</v>
      </c>
      <c r="W3933" s="10">
        <f t="shared" si="371"/>
        <v>42253.151701388888</v>
      </c>
    </row>
    <row r="3934" spans="1:23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>
        <f t="shared" si="366"/>
        <v>8.3333333333333332E-3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>
        <v>1</v>
      </c>
      <c r="O3934">
        <f t="shared" si="367"/>
        <v>1</v>
      </c>
      <c r="P3934" t="b">
        <v>0</v>
      </c>
      <c r="Q3934" t="s">
        <v>8271</v>
      </c>
      <c r="R3934" t="str">
        <f t="shared" si="368"/>
        <v>theater</v>
      </c>
      <c r="S3934" t="str">
        <f t="shared" si="369"/>
        <v>plays</v>
      </c>
      <c r="T3934">
        <v>1458097364</v>
      </c>
      <c r="U3934">
        <v>1455508964</v>
      </c>
      <c r="V3934" s="9">
        <f t="shared" si="370"/>
        <v>42415.168564814812</v>
      </c>
      <c r="W3934" s="10">
        <f t="shared" si="371"/>
        <v>42445.126898148148</v>
      </c>
    </row>
    <row r="3935" spans="1:23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>
        <f t="shared" si="366"/>
        <v>15.742857142857142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1102</v>
      </c>
      <c r="N3935">
        <v>12</v>
      </c>
      <c r="O3935">
        <f t="shared" si="367"/>
        <v>91.833333333333329</v>
      </c>
      <c r="P3935" t="b">
        <v>0</v>
      </c>
      <c r="Q3935" t="s">
        <v>8271</v>
      </c>
      <c r="R3935" t="str">
        <f t="shared" si="368"/>
        <v>theater</v>
      </c>
      <c r="S3935" t="str">
        <f t="shared" si="369"/>
        <v>plays</v>
      </c>
      <c r="T3935">
        <v>1468716180</v>
      </c>
      <c r="U3935">
        <v>1466205262</v>
      </c>
      <c r="V3935" s="9">
        <f t="shared" si="370"/>
        <v>42538.968310185184</v>
      </c>
      <c r="W3935" s="10">
        <f t="shared" si="371"/>
        <v>42568.029861111107</v>
      </c>
    </row>
    <row r="3936" spans="1:23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>
        <f t="shared" si="366"/>
        <v>11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550</v>
      </c>
      <c r="N3936">
        <v>12</v>
      </c>
      <c r="O3936">
        <f t="shared" si="367"/>
        <v>45.833333333333336</v>
      </c>
      <c r="P3936" t="b">
        <v>0</v>
      </c>
      <c r="Q3936" t="s">
        <v>8271</v>
      </c>
      <c r="R3936" t="str">
        <f t="shared" si="368"/>
        <v>theater</v>
      </c>
      <c r="S3936" t="str">
        <f t="shared" si="369"/>
        <v>plays</v>
      </c>
      <c r="T3936">
        <v>1443704400</v>
      </c>
      <c r="U3936">
        <v>1439827639</v>
      </c>
      <c r="V3936" s="9">
        <f t="shared" si="370"/>
        <v>42233.671747685185</v>
      </c>
      <c r="W3936" s="10">
        <f t="shared" si="371"/>
        <v>42278.541666666672</v>
      </c>
    </row>
    <row r="3937" spans="1:23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>
        <f t="shared" si="366"/>
        <v>43.833333333333336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1315</v>
      </c>
      <c r="N3937">
        <v>23</v>
      </c>
      <c r="O3937">
        <f t="shared" si="367"/>
        <v>57.173913043478258</v>
      </c>
      <c r="P3937" t="b">
        <v>0</v>
      </c>
      <c r="Q3937" t="s">
        <v>8271</v>
      </c>
      <c r="R3937" t="str">
        <f t="shared" si="368"/>
        <v>theater</v>
      </c>
      <c r="S3937" t="str">
        <f t="shared" si="369"/>
        <v>plays</v>
      </c>
      <c r="T3937">
        <v>1443973546</v>
      </c>
      <c r="U3937">
        <v>1438789546</v>
      </c>
      <c r="V3937" s="9">
        <f t="shared" si="370"/>
        <v>42221.656782407401</v>
      </c>
      <c r="W3937" s="10">
        <f t="shared" si="371"/>
        <v>42281.656782407401</v>
      </c>
    </row>
    <row r="3938" spans="1:23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>
        <f t="shared" si="366"/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>
        <v>0</v>
      </c>
      <c r="O3938" t="e">
        <f t="shared" si="367"/>
        <v>#DIV/0!</v>
      </c>
      <c r="P3938" t="b">
        <v>0</v>
      </c>
      <c r="Q3938" t="s">
        <v>8271</v>
      </c>
      <c r="R3938" t="str">
        <f t="shared" si="368"/>
        <v>theater</v>
      </c>
      <c r="S3938" t="str">
        <f t="shared" si="369"/>
        <v>plays</v>
      </c>
      <c r="T3938">
        <v>1480576720</v>
      </c>
      <c r="U3938">
        <v>1477981120</v>
      </c>
      <c r="V3938" s="9">
        <f t="shared" si="370"/>
        <v>42675.262962962966</v>
      </c>
      <c r="W3938" s="10">
        <f t="shared" si="371"/>
        <v>42705.304629629631</v>
      </c>
    </row>
    <row r="3939" spans="1:23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>
        <f t="shared" si="366"/>
        <v>86.135181975736558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2485</v>
      </c>
      <c r="N3939">
        <v>10</v>
      </c>
      <c r="O3939">
        <f t="shared" si="367"/>
        <v>248.5</v>
      </c>
      <c r="P3939" t="b">
        <v>0</v>
      </c>
      <c r="Q3939" t="s">
        <v>8271</v>
      </c>
      <c r="R3939" t="str">
        <f t="shared" si="368"/>
        <v>theater</v>
      </c>
      <c r="S3939" t="str">
        <f t="shared" si="369"/>
        <v>plays</v>
      </c>
      <c r="T3939">
        <v>1468249760</v>
      </c>
      <c r="U3939">
        <v>1465830560</v>
      </c>
      <c r="V3939" s="9">
        <f t="shared" si="370"/>
        <v>42534.631481481483</v>
      </c>
      <c r="W3939" s="10">
        <f t="shared" si="371"/>
        <v>42562.631481481483</v>
      </c>
    </row>
    <row r="3940" spans="1:23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>
        <f t="shared" si="366"/>
        <v>12.196620583717358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397</v>
      </c>
      <c r="N3940">
        <v>5</v>
      </c>
      <c r="O3940">
        <f t="shared" si="367"/>
        <v>79.400000000000006</v>
      </c>
      <c r="P3940" t="b">
        <v>0</v>
      </c>
      <c r="Q3940" t="s">
        <v>8271</v>
      </c>
      <c r="R3940" t="str">
        <f t="shared" si="368"/>
        <v>theater</v>
      </c>
      <c r="S3940" t="str">
        <f t="shared" si="369"/>
        <v>plays</v>
      </c>
      <c r="T3940">
        <v>1435441454</v>
      </c>
      <c r="U3940">
        <v>1432763054</v>
      </c>
      <c r="V3940" s="9">
        <f t="shared" si="370"/>
        <v>42151.905717592599</v>
      </c>
      <c r="W3940" s="10">
        <f t="shared" si="371"/>
        <v>42182.905717592599</v>
      </c>
    </row>
    <row r="3941" spans="1:23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>
        <f t="shared" si="366"/>
        <v>0.1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5</v>
      </c>
      <c r="N3941">
        <v>1</v>
      </c>
      <c r="O3941">
        <f t="shared" si="367"/>
        <v>5</v>
      </c>
      <c r="P3941" t="b">
        <v>0</v>
      </c>
      <c r="Q3941" t="s">
        <v>8271</v>
      </c>
      <c r="R3941" t="str">
        <f t="shared" si="368"/>
        <v>theater</v>
      </c>
      <c r="S3941" t="str">
        <f t="shared" si="369"/>
        <v>plays</v>
      </c>
      <c r="T3941">
        <v>1412656200</v>
      </c>
      <c r="U3941">
        <v>1412328979</v>
      </c>
      <c r="V3941" s="9">
        <f t="shared" si="370"/>
        <v>41915.400219907409</v>
      </c>
      <c r="W3941" s="10">
        <f t="shared" si="371"/>
        <v>41919.1875</v>
      </c>
    </row>
    <row r="3942" spans="1:23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>
        <f t="shared" si="366"/>
        <v>0.22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11</v>
      </c>
      <c r="N3942">
        <v>2</v>
      </c>
      <c r="O3942">
        <f t="shared" si="367"/>
        <v>5.5</v>
      </c>
      <c r="P3942" t="b">
        <v>0</v>
      </c>
      <c r="Q3942" t="s">
        <v>8271</v>
      </c>
      <c r="R3942" t="str">
        <f t="shared" si="368"/>
        <v>theater</v>
      </c>
      <c r="S3942" t="str">
        <f t="shared" si="369"/>
        <v>plays</v>
      </c>
      <c r="T3942">
        <v>1420199351</v>
      </c>
      <c r="U3942">
        <v>1416311351</v>
      </c>
      <c r="V3942" s="9">
        <f t="shared" si="370"/>
        <v>41961.492488425924</v>
      </c>
      <c r="W3942" s="10">
        <f t="shared" si="371"/>
        <v>42006.492488425924</v>
      </c>
    </row>
    <row r="3943" spans="1:23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>
        <f t="shared" si="366"/>
        <v>0.90909090909090906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50</v>
      </c>
      <c r="N3943">
        <v>2</v>
      </c>
      <c r="O3943">
        <f t="shared" si="367"/>
        <v>25</v>
      </c>
      <c r="P3943" t="b">
        <v>0</v>
      </c>
      <c r="Q3943" t="s">
        <v>8271</v>
      </c>
      <c r="R3943" t="str">
        <f t="shared" si="368"/>
        <v>theater</v>
      </c>
      <c r="S3943" t="str">
        <f t="shared" si="369"/>
        <v>plays</v>
      </c>
      <c r="T3943">
        <v>1416877200</v>
      </c>
      <c r="U3943">
        <v>1414505137</v>
      </c>
      <c r="V3943" s="9">
        <f t="shared" si="370"/>
        <v>41940.587233796294</v>
      </c>
      <c r="W3943" s="10">
        <f t="shared" si="371"/>
        <v>41968.041666666672</v>
      </c>
    </row>
    <row r="3944" spans="1:23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>
        <f t="shared" si="366"/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>
        <v>0</v>
      </c>
      <c r="O3944" t="e">
        <f t="shared" si="367"/>
        <v>#DIV/0!</v>
      </c>
      <c r="P3944" t="b">
        <v>0</v>
      </c>
      <c r="Q3944" t="s">
        <v>8271</v>
      </c>
      <c r="R3944" t="str">
        <f t="shared" si="368"/>
        <v>theater</v>
      </c>
      <c r="S3944" t="str">
        <f t="shared" si="369"/>
        <v>plays</v>
      </c>
      <c r="T3944">
        <v>1434490914</v>
      </c>
      <c r="U3944">
        <v>1429306914</v>
      </c>
      <c r="V3944" s="9">
        <f t="shared" si="370"/>
        <v>42111.904097222221</v>
      </c>
      <c r="W3944" s="10">
        <f t="shared" si="371"/>
        <v>42171.904097222221</v>
      </c>
    </row>
    <row r="3945" spans="1:23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>
        <f t="shared" si="366"/>
        <v>35.64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1782</v>
      </c>
      <c r="N3945">
        <v>13</v>
      </c>
      <c r="O3945">
        <f t="shared" si="367"/>
        <v>137.07692307692307</v>
      </c>
      <c r="P3945" t="b">
        <v>0</v>
      </c>
      <c r="Q3945" t="s">
        <v>8271</v>
      </c>
      <c r="R3945" t="str">
        <f t="shared" si="368"/>
        <v>theater</v>
      </c>
      <c r="S3945" t="str">
        <f t="shared" si="369"/>
        <v>plays</v>
      </c>
      <c r="T3945">
        <v>1446483000</v>
      </c>
      <c r="U3945">
        <v>1443811268</v>
      </c>
      <c r="V3945" s="9">
        <f t="shared" si="370"/>
        <v>42279.778564814813</v>
      </c>
      <c r="W3945" s="10">
        <f t="shared" si="371"/>
        <v>42310.701388888891</v>
      </c>
    </row>
    <row r="3946" spans="1:23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>
        <f t="shared" si="366"/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>
        <v>0</v>
      </c>
      <c r="O3946" t="e">
        <f t="shared" si="367"/>
        <v>#DIV/0!</v>
      </c>
      <c r="P3946" t="b">
        <v>0</v>
      </c>
      <c r="Q3946" t="s">
        <v>8271</v>
      </c>
      <c r="R3946" t="str">
        <f t="shared" si="368"/>
        <v>theater</v>
      </c>
      <c r="S3946" t="str">
        <f t="shared" si="369"/>
        <v>plays</v>
      </c>
      <c r="T3946">
        <v>1440690875</v>
      </c>
      <c r="U3946">
        <v>1438098875</v>
      </c>
      <c r="V3946" s="9">
        <f t="shared" si="370"/>
        <v>42213.662905092591</v>
      </c>
      <c r="W3946" s="10">
        <f t="shared" si="371"/>
        <v>42243.662905092591</v>
      </c>
    </row>
    <row r="3947" spans="1:23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>
        <f t="shared" si="366"/>
        <v>0.25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5</v>
      </c>
      <c r="N3947">
        <v>1</v>
      </c>
      <c r="O3947">
        <f t="shared" si="367"/>
        <v>5</v>
      </c>
      <c r="P3947" t="b">
        <v>0</v>
      </c>
      <c r="Q3947" t="s">
        <v>8271</v>
      </c>
      <c r="R3947" t="str">
        <f t="shared" si="368"/>
        <v>theater</v>
      </c>
      <c r="S3947" t="str">
        <f t="shared" si="369"/>
        <v>plays</v>
      </c>
      <c r="T3947">
        <v>1431717268</v>
      </c>
      <c r="U3947">
        <v>1429125268</v>
      </c>
      <c r="V3947" s="9">
        <f t="shared" si="370"/>
        <v>42109.801712962959</v>
      </c>
      <c r="W3947" s="10">
        <f t="shared" si="371"/>
        <v>42139.801712962959</v>
      </c>
    </row>
    <row r="3948" spans="1:23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>
        <f t="shared" si="366"/>
        <v>3.25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195</v>
      </c>
      <c r="N3948">
        <v>5</v>
      </c>
      <c r="O3948">
        <f t="shared" si="367"/>
        <v>39</v>
      </c>
      <c r="P3948" t="b">
        <v>0</v>
      </c>
      <c r="Q3948" t="s">
        <v>8271</v>
      </c>
      <c r="R3948" t="str">
        <f t="shared" si="368"/>
        <v>theater</v>
      </c>
      <c r="S3948" t="str">
        <f t="shared" si="369"/>
        <v>plays</v>
      </c>
      <c r="T3948">
        <v>1425110400</v>
      </c>
      <c r="U3948">
        <v>1422388822</v>
      </c>
      <c r="V3948" s="9">
        <f t="shared" si="370"/>
        <v>42031.833587962959</v>
      </c>
      <c r="W3948" s="10">
        <f t="shared" si="371"/>
        <v>42063.333333333328</v>
      </c>
    </row>
    <row r="3949" spans="1:23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>
        <f t="shared" si="366"/>
        <v>3.3666666666666663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101</v>
      </c>
      <c r="N3949">
        <v>2</v>
      </c>
      <c r="O3949">
        <f t="shared" si="367"/>
        <v>50.5</v>
      </c>
      <c r="P3949" t="b">
        <v>0</v>
      </c>
      <c r="Q3949" t="s">
        <v>8271</v>
      </c>
      <c r="R3949" t="str">
        <f t="shared" si="368"/>
        <v>theater</v>
      </c>
      <c r="S3949" t="str">
        <f t="shared" si="369"/>
        <v>plays</v>
      </c>
      <c r="T3949">
        <v>1475378744</v>
      </c>
      <c r="U3949">
        <v>1472786744</v>
      </c>
      <c r="V3949" s="9">
        <f t="shared" si="370"/>
        <v>42615.142870370371</v>
      </c>
      <c r="W3949" s="10">
        <f t="shared" si="371"/>
        <v>42645.142870370371</v>
      </c>
    </row>
    <row r="3950" spans="1:23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>
        <f t="shared" si="366"/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>
        <v>0</v>
      </c>
      <c r="O3950" t="e">
        <f t="shared" si="367"/>
        <v>#DIV/0!</v>
      </c>
      <c r="P3950" t="b">
        <v>0</v>
      </c>
      <c r="Q3950" t="s">
        <v>8271</v>
      </c>
      <c r="R3950" t="str">
        <f t="shared" si="368"/>
        <v>theater</v>
      </c>
      <c r="S3950" t="str">
        <f t="shared" si="369"/>
        <v>plays</v>
      </c>
      <c r="T3950">
        <v>1410076123</v>
      </c>
      <c r="U3950">
        <v>1404892123</v>
      </c>
      <c r="V3950" s="9">
        <f t="shared" si="370"/>
        <v>41829.325497685182</v>
      </c>
      <c r="W3950" s="10">
        <f t="shared" si="371"/>
        <v>41889.325497685182</v>
      </c>
    </row>
    <row r="3951" spans="1:23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>
        <f t="shared" si="366"/>
        <v>15.770000000000001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1577</v>
      </c>
      <c r="N3951">
        <v>32</v>
      </c>
      <c r="O3951">
        <f t="shared" si="367"/>
        <v>49.28125</v>
      </c>
      <c r="P3951" t="b">
        <v>0</v>
      </c>
      <c r="Q3951" t="s">
        <v>8271</v>
      </c>
      <c r="R3951" t="str">
        <f t="shared" si="368"/>
        <v>theater</v>
      </c>
      <c r="S3951" t="str">
        <f t="shared" si="369"/>
        <v>plays</v>
      </c>
      <c r="T3951">
        <v>1423623221</v>
      </c>
      <c r="U3951">
        <v>1421031221</v>
      </c>
      <c r="V3951" s="9">
        <f t="shared" si="370"/>
        <v>42016.120613425926</v>
      </c>
      <c r="W3951" s="10">
        <f t="shared" si="371"/>
        <v>42046.120613425926</v>
      </c>
    </row>
    <row r="3952" spans="1:23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>
        <f t="shared" si="366"/>
        <v>0.625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25</v>
      </c>
      <c r="N3952">
        <v>1</v>
      </c>
      <c r="O3952">
        <f t="shared" si="367"/>
        <v>25</v>
      </c>
      <c r="P3952" t="b">
        <v>0</v>
      </c>
      <c r="Q3952" t="s">
        <v>8271</v>
      </c>
      <c r="R3952" t="str">
        <f t="shared" si="368"/>
        <v>theater</v>
      </c>
      <c r="S3952" t="str">
        <f t="shared" si="369"/>
        <v>plays</v>
      </c>
      <c r="T3952">
        <v>1460140500</v>
      </c>
      <c r="U3952">
        <v>1457628680</v>
      </c>
      <c r="V3952" s="9">
        <f t="shared" si="370"/>
        <v>42439.702314814815</v>
      </c>
      <c r="W3952" s="10">
        <f t="shared" si="371"/>
        <v>42468.774305555555</v>
      </c>
    </row>
    <row r="3953" spans="1:23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>
        <f t="shared" si="366"/>
        <v>5.0000000000000001E-4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>
        <v>1</v>
      </c>
      <c r="O3953">
        <f t="shared" si="367"/>
        <v>1</v>
      </c>
      <c r="P3953" t="b">
        <v>0</v>
      </c>
      <c r="Q3953" t="s">
        <v>8271</v>
      </c>
      <c r="R3953" t="str">
        <f t="shared" si="368"/>
        <v>theater</v>
      </c>
      <c r="S3953" t="str">
        <f t="shared" si="369"/>
        <v>plays</v>
      </c>
      <c r="T3953">
        <v>1462301342</v>
      </c>
      <c r="U3953">
        <v>1457120942</v>
      </c>
      <c r="V3953" s="9">
        <f t="shared" si="370"/>
        <v>42433.825717592597</v>
      </c>
      <c r="W3953" s="10">
        <f t="shared" si="371"/>
        <v>42493.784050925926</v>
      </c>
    </row>
    <row r="3954" spans="1:23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>
        <f t="shared" si="366"/>
        <v>9.6153846153846159E-2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25</v>
      </c>
      <c r="N3954">
        <v>1</v>
      </c>
      <c r="O3954">
        <f t="shared" si="367"/>
        <v>25</v>
      </c>
      <c r="P3954" t="b">
        <v>0</v>
      </c>
      <c r="Q3954" t="s">
        <v>8271</v>
      </c>
      <c r="R3954" t="str">
        <f t="shared" si="368"/>
        <v>theater</v>
      </c>
      <c r="S3954" t="str">
        <f t="shared" si="369"/>
        <v>plays</v>
      </c>
      <c r="T3954">
        <v>1445885890</v>
      </c>
      <c r="U3954">
        <v>1440701890</v>
      </c>
      <c r="V3954" s="9">
        <f t="shared" si="370"/>
        <v>42243.790393518517</v>
      </c>
      <c r="W3954" s="10">
        <f t="shared" si="371"/>
        <v>42303.790393518517</v>
      </c>
    </row>
    <row r="3955" spans="1:23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>
        <f t="shared" si="366"/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>
        <v>0</v>
      </c>
      <c r="O3955" t="e">
        <f t="shared" si="367"/>
        <v>#DIV/0!</v>
      </c>
      <c r="P3955" t="b">
        <v>0</v>
      </c>
      <c r="Q3955" t="s">
        <v>8271</v>
      </c>
      <c r="R3955" t="str">
        <f t="shared" si="368"/>
        <v>theater</v>
      </c>
      <c r="S3955" t="str">
        <f t="shared" si="369"/>
        <v>plays</v>
      </c>
      <c r="T3955">
        <v>1469834940</v>
      </c>
      <c r="U3955">
        <v>1467162586</v>
      </c>
      <c r="V3955" s="9">
        <f t="shared" si="370"/>
        <v>42550.048449074078</v>
      </c>
      <c r="W3955" s="10">
        <f t="shared" si="371"/>
        <v>42580.978472222225</v>
      </c>
    </row>
    <row r="3956" spans="1:23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>
        <f t="shared" si="366"/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>
        <v>0</v>
      </c>
      <c r="O3956" t="e">
        <f t="shared" si="367"/>
        <v>#DIV/0!</v>
      </c>
      <c r="P3956" t="b">
        <v>0</v>
      </c>
      <c r="Q3956" t="s">
        <v>8271</v>
      </c>
      <c r="R3956" t="str">
        <f t="shared" si="368"/>
        <v>theater</v>
      </c>
      <c r="S3956" t="str">
        <f t="shared" si="369"/>
        <v>plays</v>
      </c>
      <c r="T3956">
        <v>1405352264</v>
      </c>
      <c r="U3956">
        <v>1400168264</v>
      </c>
      <c r="V3956" s="9">
        <f t="shared" si="370"/>
        <v>41774.651203703703</v>
      </c>
      <c r="W3956" s="10">
        <f t="shared" si="371"/>
        <v>41834.651203703703</v>
      </c>
    </row>
    <row r="3957" spans="1:23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>
        <f t="shared" si="366"/>
        <v>24.285714285714285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425</v>
      </c>
      <c r="N3957">
        <v>8</v>
      </c>
      <c r="O3957">
        <f t="shared" si="367"/>
        <v>53.125</v>
      </c>
      <c r="P3957" t="b">
        <v>0</v>
      </c>
      <c r="Q3957" t="s">
        <v>8271</v>
      </c>
      <c r="R3957" t="str">
        <f t="shared" si="368"/>
        <v>theater</v>
      </c>
      <c r="S3957" t="str">
        <f t="shared" si="369"/>
        <v>plays</v>
      </c>
      <c r="T3957">
        <v>1448745741</v>
      </c>
      <c r="U3957">
        <v>1446150141</v>
      </c>
      <c r="V3957" s="9">
        <f t="shared" si="370"/>
        <v>42306.848854166667</v>
      </c>
      <c r="W3957" s="10">
        <f t="shared" si="371"/>
        <v>42336.890520833331</v>
      </c>
    </row>
    <row r="3958" spans="1:23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>
        <f t="shared" si="366"/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>
        <v>0</v>
      </c>
      <c r="O3958" t="e">
        <f t="shared" si="367"/>
        <v>#DIV/0!</v>
      </c>
      <c r="P3958" t="b">
        <v>0</v>
      </c>
      <c r="Q3958" t="s">
        <v>8271</v>
      </c>
      <c r="R3958" t="str">
        <f t="shared" si="368"/>
        <v>theater</v>
      </c>
      <c r="S3958" t="str">
        <f t="shared" si="369"/>
        <v>plays</v>
      </c>
      <c r="T3958">
        <v>1461543600</v>
      </c>
      <c r="U3958">
        <v>1459203727</v>
      </c>
      <c r="V3958" s="9">
        <f t="shared" si="370"/>
        <v>42457.932025462964</v>
      </c>
      <c r="W3958" s="10">
        <f t="shared" si="371"/>
        <v>42485.013888888891</v>
      </c>
    </row>
    <row r="3959" spans="1:23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>
        <f t="shared" si="366"/>
        <v>2.5000000000000001E-2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7</v>
      </c>
      <c r="N3959">
        <v>1</v>
      </c>
      <c r="O3959">
        <f t="shared" si="367"/>
        <v>7</v>
      </c>
      <c r="P3959" t="b">
        <v>0</v>
      </c>
      <c r="Q3959" t="s">
        <v>8271</v>
      </c>
      <c r="R3959" t="str">
        <f t="shared" si="368"/>
        <v>theater</v>
      </c>
      <c r="S3959" t="str">
        <f t="shared" si="369"/>
        <v>plays</v>
      </c>
      <c r="T3959">
        <v>1468020354</v>
      </c>
      <c r="U3959">
        <v>1464045954</v>
      </c>
      <c r="V3959" s="9">
        <f t="shared" si="370"/>
        <v>42513.976319444439</v>
      </c>
      <c r="W3959" s="10">
        <f t="shared" si="371"/>
        <v>42559.976319444439</v>
      </c>
    </row>
    <row r="3960" spans="1:23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>
        <f t="shared" si="366"/>
        <v>32.049999999999997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641</v>
      </c>
      <c r="N3960">
        <v>16</v>
      </c>
      <c r="O3960">
        <f t="shared" si="367"/>
        <v>40.0625</v>
      </c>
      <c r="P3960" t="b">
        <v>0</v>
      </c>
      <c r="Q3960" t="s">
        <v>8271</v>
      </c>
      <c r="R3960" t="str">
        <f t="shared" si="368"/>
        <v>theater</v>
      </c>
      <c r="S3960" t="str">
        <f t="shared" si="369"/>
        <v>plays</v>
      </c>
      <c r="T3960">
        <v>1406988000</v>
      </c>
      <c r="U3960">
        <v>1403822912</v>
      </c>
      <c r="V3960" s="9">
        <f t="shared" si="370"/>
        <v>41816.950370370374</v>
      </c>
      <c r="W3960" s="10">
        <f t="shared" si="371"/>
        <v>41853.583333333336</v>
      </c>
    </row>
    <row r="3961" spans="1:23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>
        <f t="shared" si="366"/>
        <v>24.333333333333336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292</v>
      </c>
      <c r="N3961">
        <v>12</v>
      </c>
      <c r="O3961">
        <f t="shared" si="367"/>
        <v>24.333333333333332</v>
      </c>
      <c r="P3961" t="b">
        <v>0</v>
      </c>
      <c r="Q3961" t="s">
        <v>8271</v>
      </c>
      <c r="R3961" t="str">
        <f t="shared" si="368"/>
        <v>theater</v>
      </c>
      <c r="S3961" t="str">
        <f t="shared" si="369"/>
        <v>plays</v>
      </c>
      <c r="T3961">
        <v>1411930556</v>
      </c>
      <c r="U3961">
        <v>1409338556</v>
      </c>
      <c r="V3961" s="9">
        <f t="shared" si="370"/>
        <v>41880.788842592592</v>
      </c>
      <c r="W3961" s="10">
        <f t="shared" si="371"/>
        <v>41910.788842592592</v>
      </c>
    </row>
    <row r="3962" spans="1:23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>
        <f t="shared" si="366"/>
        <v>1.5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45</v>
      </c>
      <c r="N3962">
        <v>4</v>
      </c>
      <c r="O3962">
        <f t="shared" si="367"/>
        <v>11.25</v>
      </c>
      <c r="P3962" t="b">
        <v>0</v>
      </c>
      <c r="Q3962" t="s">
        <v>8271</v>
      </c>
      <c r="R3962" t="str">
        <f t="shared" si="368"/>
        <v>theater</v>
      </c>
      <c r="S3962" t="str">
        <f t="shared" si="369"/>
        <v>plays</v>
      </c>
      <c r="T3962">
        <v>1451852256</v>
      </c>
      <c r="U3962">
        <v>1449260256</v>
      </c>
      <c r="V3962" s="9">
        <f t="shared" si="370"/>
        <v>42342.845555555556</v>
      </c>
      <c r="W3962" s="10">
        <f t="shared" si="371"/>
        <v>42372.845555555556</v>
      </c>
    </row>
    <row r="3963" spans="1:23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>
        <f t="shared" si="366"/>
        <v>0.42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21</v>
      </c>
      <c r="N3963">
        <v>2</v>
      </c>
      <c r="O3963">
        <f t="shared" si="367"/>
        <v>10.5</v>
      </c>
      <c r="P3963" t="b">
        <v>0</v>
      </c>
      <c r="Q3963" t="s">
        <v>8271</v>
      </c>
      <c r="R3963" t="str">
        <f t="shared" si="368"/>
        <v>theater</v>
      </c>
      <c r="S3963" t="str">
        <f t="shared" si="369"/>
        <v>plays</v>
      </c>
      <c r="T3963">
        <v>1399584210</v>
      </c>
      <c r="U3963">
        <v>1397683410</v>
      </c>
      <c r="V3963" s="9">
        <f t="shared" si="370"/>
        <v>41745.891319444447</v>
      </c>
      <c r="W3963" s="10">
        <f t="shared" si="371"/>
        <v>41767.891319444447</v>
      </c>
    </row>
    <row r="3964" spans="1:23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>
        <f t="shared" si="366"/>
        <v>3.214285714285714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45</v>
      </c>
      <c r="N3964">
        <v>3</v>
      </c>
      <c r="O3964">
        <f t="shared" si="367"/>
        <v>15</v>
      </c>
      <c r="P3964" t="b">
        <v>0</v>
      </c>
      <c r="Q3964" t="s">
        <v>8271</v>
      </c>
      <c r="R3964" t="str">
        <f t="shared" si="368"/>
        <v>theater</v>
      </c>
      <c r="S3964" t="str">
        <f t="shared" si="369"/>
        <v>plays</v>
      </c>
      <c r="T3964">
        <v>1448722494</v>
      </c>
      <c r="U3964">
        <v>1446562494</v>
      </c>
      <c r="V3964" s="9">
        <f t="shared" si="370"/>
        <v>42311.621458333335</v>
      </c>
      <c r="W3964" s="10">
        <f t="shared" si="371"/>
        <v>42336.621458333335</v>
      </c>
    </row>
    <row r="3965" spans="1:23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>
        <f t="shared" si="366"/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>
        <v>0</v>
      </c>
      <c r="O3965" t="e">
        <f t="shared" si="367"/>
        <v>#DIV/0!</v>
      </c>
      <c r="P3965" t="b">
        <v>0</v>
      </c>
      <c r="Q3965" t="s">
        <v>8271</v>
      </c>
      <c r="R3965" t="str">
        <f t="shared" si="368"/>
        <v>theater</v>
      </c>
      <c r="S3965" t="str">
        <f t="shared" si="369"/>
        <v>plays</v>
      </c>
      <c r="T3965">
        <v>1447821717</v>
      </c>
      <c r="U3965">
        <v>1445226117</v>
      </c>
      <c r="V3965" s="9">
        <f t="shared" si="370"/>
        <v>42296.154131944444</v>
      </c>
      <c r="W3965" s="10">
        <f t="shared" si="371"/>
        <v>42326.195798611108</v>
      </c>
    </row>
    <row r="3966" spans="1:23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>
        <f t="shared" si="366"/>
        <v>6.3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126</v>
      </c>
      <c r="N3966">
        <v>3</v>
      </c>
      <c r="O3966">
        <f t="shared" si="367"/>
        <v>42</v>
      </c>
      <c r="P3966" t="b">
        <v>0</v>
      </c>
      <c r="Q3966" t="s">
        <v>8271</v>
      </c>
      <c r="R3966" t="str">
        <f t="shared" si="368"/>
        <v>theater</v>
      </c>
      <c r="S3966" t="str">
        <f t="shared" si="369"/>
        <v>plays</v>
      </c>
      <c r="T3966">
        <v>1429460386</v>
      </c>
      <c r="U3966">
        <v>1424279986</v>
      </c>
      <c r="V3966" s="9">
        <f t="shared" si="370"/>
        <v>42053.722060185188</v>
      </c>
      <c r="W3966" s="10">
        <f t="shared" si="371"/>
        <v>42113.680393518516</v>
      </c>
    </row>
    <row r="3967" spans="1:23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>
        <f t="shared" si="366"/>
        <v>14.249999999999998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285</v>
      </c>
      <c r="N3967">
        <v>4</v>
      </c>
      <c r="O3967">
        <f t="shared" si="367"/>
        <v>71.25</v>
      </c>
      <c r="P3967" t="b">
        <v>0</v>
      </c>
      <c r="Q3967" t="s">
        <v>8271</v>
      </c>
      <c r="R3967" t="str">
        <f t="shared" si="368"/>
        <v>theater</v>
      </c>
      <c r="S3967" t="str">
        <f t="shared" si="369"/>
        <v>plays</v>
      </c>
      <c r="T3967">
        <v>1460608780</v>
      </c>
      <c r="U3967">
        <v>1455428380</v>
      </c>
      <c r="V3967" s="9">
        <f t="shared" si="370"/>
        <v>42414.235879629632</v>
      </c>
      <c r="W3967" s="10">
        <f t="shared" si="371"/>
        <v>42474.194212962961</v>
      </c>
    </row>
    <row r="3968" spans="1:23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>
        <f t="shared" si="366"/>
        <v>0.6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45</v>
      </c>
      <c r="N3968">
        <v>2</v>
      </c>
      <c r="O3968">
        <f t="shared" si="367"/>
        <v>22.5</v>
      </c>
      <c r="P3968" t="b">
        <v>0</v>
      </c>
      <c r="Q3968" t="s">
        <v>8271</v>
      </c>
      <c r="R3968" t="str">
        <f t="shared" si="368"/>
        <v>theater</v>
      </c>
      <c r="S3968" t="str">
        <f t="shared" si="369"/>
        <v>plays</v>
      </c>
      <c r="T3968">
        <v>1406170740</v>
      </c>
      <c r="U3968">
        <v>1402506278</v>
      </c>
      <c r="V3968" s="9">
        <f t="shared" si="370"/>
        <v>41801.711550925924</v>
      </c>
      <c r="W3968" s="10">
        <f t="shared" si="371"/>
        <v>41844.124305555553</v>
      </c>
    </row>
    <row r="3969" spans="1:23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>
        <f t="shared" si="366"/>
        <v>24.117647058823529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410</v>
      </c>
      <c r="N3969">
        <v>10</v>
      </c>
      <c r="O3969">
        <f t="shared" si="367"/>
        <v>41</v>
      </c>
      <c r="P3969" t="b">
        <v>0</v>
      </c>
      <c r="Q3969" t="s">
        <v>8271</v>
      </c>
      <c r="R3969" t="str">
        <f t="shared" si="368"/>
        <v>theater</v>
      </c>
      <c r="S3969" t="str">
        <f t="shared" si="369"/>
        <v>plays</v>
      </c>
      <c r="T3969">
        <v>1488783507</v>
      </c>
      <c r="U3969">
        <v>1486191507</v>
      </c>
      <c r="V3969" s="9">
        <f t="shared" si="370"/>
        <v>42770.290590277778</v>
      </c>
      <c r="W3969" s="10">
        <f t="shared" si="371"/>
        <v>42800.290590277778</v>
      </c>
    </row>
    <row r="3970" spans="1:23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>
        <f t="shared" si="366"/>
        <v>10.54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527</v>
      </c>
      <c r="N3970">
        <v>11</v>
      </c>
      <c r="O3970">
        <f t="shared" si="367"/>
        <v>47.909090909090907</v>
      </c>
      <c r="P3970" t="b">
        <v>0</v>
      </c>
      <c r="Q3970" t="s">
        <v>8271</v>
      </c>
      <c r="R3970" t="str">
        <f t="shared" si="368"/>
        <v>theater</v>
      </c>
      <c r="S3970" t="str">
        <f t="shared" si="369"/>
        <v>plays</v>
      </c>
      <c r="T3970">
        <v>1463945673</v>
      </c>
      <c r="U3970">
        <v>1458761673</v>
      </c>
      <c r="V3970" s="9">
        <f t="shared" si="370"/>
        <v>42452.815659722226</v>
      </c>
      <c r="W3970" s="10">
        <f t="shared" si="371"/>
        <v>42512.815659722226</v>
      </c>
    </row>
    <row r="3971" spans="1:23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>
        <f t="shared" ref="F3971:F4034" si="372">(E3971/D3971)*100</f>
        <v>7.4690265486725664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211</v>
      </c>
      <c r="N3971">
        <v>6</v>
      </c>
      <c r="O3971">
        <f t="shared" ref="O3971:O4034" si="373">M3971/N3971</f>
        <v>35.166666666666664</v>
      </c>
      <c r="P3971" t="b">
        <v>0</v>
      </c>
      <c r="Q3971" t="s">
        <v>8271</v>
      </c>
      <c r="R3971" t="str">
        <f t="shared" ref="R3971:R4034" si="374">LEFT(Q3971,SEARCH("/",Q3971,1)-1)</f>
        <v>theater</v>
      </c>
      <c r="S3971" t="str">
        <f t="shared" ref="S3971:S4034" si="375">RIGHT(Q3971,LEN(Q3971)-FIND("/",Q3971))</f>
        <v>plays</v>
      </c>
      <c r="T3971">
        <v>1472442900</v>
      </c>
      <c r="U3971">
        <v>1471638646</v>
      </c>
      <c r="V3971" s="9">
        <f t="shared" ref="V3971:V4034" si="376">(((U3971/60)/60)/24)+DATE(1970,1,1)</f>
        <v>42601.854699074072</v>
      </c>
      <c r="W3971" s="10">
        <f t="shared" ref="W3971:W4034" si="377">(((T3971/60)/60)/24)+DATE(1970,1,1)</f>
        <v>42611.163194444445</v>
      </c>
    </row>
    <row r="3972" spans="1:23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>
        <f t="shared" si="372"/>
        <v>7.3333333333333334E-2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11</v>
      </c>
      <c r="N3972">
        <v>2</v>
      </c>
      <c r="O3972">
        <f t="shared" si="373"/>
        <v>5.5</v>
      </c>
      <c r="P3972" t="b">
        <v>0</v>
      </c>
      <c r="Q3972" t="s">
        <v>8271</v>
      </c>
      <c r="R3972" t="str">
        <f t="shared" si="374"/>
        <v>theater</v>
      </c>
      <c r="S3972" t="str">
        <f t="shared" si="375"/>
        <v>plays</v>
      </c>
      <c r="T3972">
        <v>1460925811</v>
      </c>
      <c r="U3972">
        <v>1458333811</v>
      </c>
      <c r="V3972" s="9">
        <f t="shared" si="376"/>
        <v>42447.863553240735</v>
      </c>
      <c r="W3972" s="10">
        <f t="shared" si="377"/>
        <v>42477.863553240735</v>
      </c>
    </row>
    <row r="3973" spans="1:23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>
        <f t="shared" si="372"/>
        <v>0.97142857142857131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136</v>
      </c>
      <c r="N3973">
        <v>6</v>
      </c>
      <c r="O3973">
        <f t="shared" si="373"/>
        <v>22.666666666666668</v>
      </c>
      <c r="P3973" t="b">
        <v>0</v>
      </c>
      <c r="Q3973" t="s">
        <v>8271</v>
      </c>
      <c r="R3973" t="str">
        <f t="shared" si="374"/>
        <v>theater</v>
      </c>
      <c r="S3973" t="str">
        <f t="shared" si="375"/>
        <v>plays</v>
      </c>
      <c r="T3973">
        <v>1405947126</v>
      </c>
      <c r="U3973">
        <v>1403355126</v>
      </c>
      <c r="V3973" s="9">
        <f t="shared" si="376"/>
        <v>41811.536180555559</v>
      </c>
      <c r="W3973" s="10">
        <f t="shared" si="377"/>
        <v>41841.536180555559</v>
      </c>
    </row>
    <row r="3974" spans="1:23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>
        <f t="shared" si="372"/>
        <v>21.099999999999998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211</v>
      </c>
      <c r="N3974">
        <v>8</v>
      </c>
      <c r="O3974">
        <f t="shared" si="373"/>
        <v>26.375</v>
      </c>
      <c r="P3974" t="b">
        <v>0</v>
      </c>
      <c r="Q3974" t="s">
        <v>8271</v>
      </c>
      <c r="R3974" t="str">
        <f t="shared" si="374"/>
        <v>theater</v>
      </c>
      <c r="S3974" t="str">
        <f t="shared" si="375"/>
        <v>plays</v>
      </c>
      <c r="T3974">
        <v>1423186634</v>
      </c>
      <c r="U3974">
        <v>1418002634</v>
      </c>
      <c r="V3974" s="9">
        <f t="shared" si="376"/>
        <v>41981.067523148144</v>
      </c>
      <c r="W3974" s="10">
        <f t="shared" si="377"/>
        <v>42041.067523148144</v>
      </c>
    </row>
    <row r="3975" spans="1:23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>
        <f t="shared" si="372"/>
        <v>78.100000000000009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3905</v>
      </c>
      <c r="N3975">
        <v>37</v>
      </c>
      <c r="O3975">
        <f t="shared" si="373"/>
        <v>105.54054054054055</v>
      </c>
      <c r="P3975" t="b">
        <v>0</v>
      </c>
      <c r="Q3975" t="s">
        <v>8271</v>
      </c>
      <c r="R3975" t="str">
        <f t="shared" si="374"/>
        <v>theater</v>
      </c>
      <c r="S3975" t="str">
        <f t="shared" si="375"/>
        <v>plays</v>
      </c>
      <c r="T3975">
        <v>1462766400</v>
      </c>
      <c r="U3975">
        <v>1460219110</v>
      </c>
      <c r="V3975" s="9">
        <f t="shared" si="376"/>
        <v>42469.68414351852</v>
      </c>
      <c r="W3975" s="10">
        <f t="shared" si="377"/>
        <v>42499.166666666672</v>
      </c>
    </row>
    <row r="3976" spans="1:23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>
        <f t="shared" si="372"/>
        <v>32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320</v>
      </c>
      <c r="N3976">
        <v>11</v>
      </c>
      <c r="O3976">
        <f t="shared" si="373"/>
        <v>29.09090909090909</v>
      </c>
      <c r="P3976" t="b">
        <v>0</v>
      </c>
      <c r="Q3976" t="s">
        <v>8271</v>
      </c>
      <c r="R3976" t="str">
        <f t="shared" si="374"/>
        <v>theater</v>
      </c>
      <c r="S3976" t="str">
        <f t="shared" si="375"/>
        <v>plays</v>
      </c>
      <c r="T3976">
        <v>1464872848</v>
      </c>
      <c r="U3976">
        <v>1462280848</v>
      </c>
      <c r="V3976" s="9">
        <f t="shared" si="376"/>
        <v>42493.546851851846</v>
      </c>
      <c r="W3976" s="10">
        <f t="shared" si="377"/>
        <v>42523.546851851846</v>
      </c>
    </row>
    <row r="3977" spans="1:23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>
        <f t="shared" si="372"/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>
        <v>0</v>
      </c>
      <c r="O3977" t="e">
        <f t="shared" si="373"/>
        <v>#DIV/0!</v>
      </c>
      <c r="P3977" t="b">
        <v>0</v>
      </c>
      <c r="Q3977" t="s">
        <v>8271</v>
      </c>
      <c r="R3977" t="str">
        <f t="shared" si="374"/>
        <v>theater</v>
      </c>
      <c r="S3977" t="str">
        <f t="shared" si="375"/>
        <v>plays</v>
      </c>
      <c r="T3977">
        <v>1468442898</v>
      </c>
      <c r="U3977">
        <v>1465850898</v>
      </c>
      <c r="V3977" s="9">
        <f t="shared" si="376"/>
        <v>42534.866875</v>
      </c>
      <c r="W3977" s="10">
        <f t="shared" si="377"/>
        <v>42564.866875</v>
      </c>
    </row>
    <row r="3978" spans="1:23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>
        <f t="shared" si="372"/>
        <v>47.692307692307693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620</v>
      </c>
      <c r="N3978">
        <v>10</v>
      </c>
      <c r="O3978">
        <f t="shared" si="373"/>
        <v>62</v>
      </c>
      <c r="P3978" t="b">
        <v>0</v>
      </c>
      <c r="Q3978" t="s">
        <v>8271</v>
      </c>
      <c r="R3978" t="str">
        <f t="shared" si="374"/>
        <v>theater</v>
      </c>
      <c r="S3978" t="str">
        <f t="shared" si="375"/>
        <v>plays</v>
      </c>
      <c r="T3978">
        <v>1406876400</v>
      </c>
      <c r="U3978">
        <v>1405024561</v>
      </c>
      <c r="V3978" s="9">
        <f t="shared" si="376"/>
        <v>41830.858344907407</v>
      </c>
      <c r="W3978" s="10">
        <f t="shared" si="377"/>
        <v>41852.291666666664</v>
      </c>
    </row>
    <row r="3979" spans="1:23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>
        <f t="shared" si="372"/>
        <v>1.4500000000000002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1305</v>
      </c>
      <c r="N3979">
        <v>6</v>
      </c>
      <c r="O3979">
        <f t="shared" si="373"/>
        <v>217.5</v>
      </c>
      <c r="P3979" t="b">
        <v>0</v>
      </c>
      <c r="Q3979" t="s">
        <v>8271</v>
      </c>
      <c r="R3979" t="str">
        <f t="shared" si="374"/>
        <v>theater</v>
      </c>
      <c r="S3979" t="str">
        <f t="shared" si="375"/>
        <v>plays</v>
      </c>
      <c r="T3979">
        <v>1469213732</v>
      </c>
      <c r="U3979">
        <v>1466621732</v>
      </c>
      <c r="V3979" s="9">
        <f t="shared" si="376"/>
        <v>42543.788564814815</v>
      </c>
      <c r="W3979" s="10">
        <f t="shared" si="377"/>
        <v>42573.788564814815</v>
      </c>
    </row>
    <row r="3980" spans="1:23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>
        <f t="shared" si="372"/>
        <v>10.7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214</v>
      </c>
      <c r="N3980">
        <v>8</v>
      </c>
      <c r="O3980">
        <f t="shared" si="373"/>
        <v>26.75</v>
      </c>
      <c r="P3980" t="b">
        <v>0</v>
      </c>
      <c r="Q3980" t="s">
        <v>8271</v>
      </c>
      <c r="R3980" t="str">
        <f t="shared" si="374"/>
        <v>theater</v>
      </c>
      <c r="S3980" t="str">
        <f t="shared" si="375"/>
        <v>plays</v>
      </c>
      <c r="T3980">
        <v>1422717953</v>
      </c>
      <c r="U3980">
        <v>1417533953</v>
      </c>
      <c r="V3980" s="9">
        <f t="shared" si="376"/>
        <v>41975.642974537041</v>
      </c>
      <c r="W3980" s="10">
        <f t="shared" si="377"/>
        <v>42035.642974537041</v>
      </c>
    </row>
    <row r="3981" spans="1:23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>
        <f t="shared" si="372"/>
        <v>1.8333333333333333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110</v>
      </c>
      <c r="N3981">
        <v>6</v>
      </c>
      <c r="O3981">
        <f t="shared" si="373"/>
        <v>18.333333333333332</v>
      </c>
      <c r="P3981" t="b">
        <v>0</v>
      </c>
      <c r="Q3981" t="s">
        <v>8271</v>
      </c>
      <c r="R3981" t="str">
        <f t="shared" si="374"/>
        <v>theater</v>
      </c>
      <c r="S3981" t="str">
        <f t="shared" si="375"/>
        <v>plays</v>
      </c>
      <c r="T3981">
        <v>1427659200</v>
      </c>
      <c r="U3981">
        <v>1425678057</v>
      </c>
      <c r="V3981" s="9">
        <f t="shared" si="376"/>
        <v>42069.903437500005</v>
      </c>
      <c r="W3981" s="10">
        <f t="shared" si="377"/>
        <v>42092.833333333328</v>
      </c>
    </row>
    <row r="3982" spans="1:23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>
        <f t="shared" si="372"/>
        <v>18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450</v>
      </c>
      <c r="N3982">
        <v>7</v>
      </c>
      <c r="O3982">
        <f t="shared" si="373"/>
        <v>64.285714285714292</v>
      </c>
      <c r="P3982" t="b">
        <v>0</v>
      </c>
      <c r="Q3982" t="s">
        <v>8271</v>
      </c>
      <c r="R3982" t="str">
        <f t="shared" si="374"/>
        <v>theater</v>
      </c>
      <c r="S3982" t="str">
        <f t="shared" si="375"/>
        <v>plays</v>
      </c>
      <c r="T3982">
        <v>1404570147</v>
      </c>
      <c r="U3982">
        <v>1401978147</v>
      </c>
      <c r="V3982" s="9">
        <f t="shared" si="376"/>
        <v>41795.598923611113</v>
      </c>
      <c r="W3982" s="10">
        <f t="shared" si="377"/>
        <v>41825.598923611113</v>
      </c>
    </row>
    <row r="3983" spans="1:23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>
        <f t="shared" si="372"/>
        <v>4.083333333333333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1225</v>
      </c>
      <c r="N3983">
        <v>7</v>
      </c>
      <c r="O3983">
        <f t="shared" si="373"/>
        <v>175</v>
      </c>
      <c r="P3983" t="b">
        <v>0</v>
      </c>
      <c r="Q3983" t="s">
        <v>8271</v>
      </c>
      <c r="R3983" t="str">
        <f t="shared" si="374"/>
        <v>theater</v>
      </c>
      <c r="S3983" t="str">
        <f t="shared" si="375"/>
        <v>plays</v>
      </c>
      <c r="T3983">
        <v>1468729149</v>
      </c>
      <c r="U3983">
        <v>1463545149</v>
      </c>
      <c r="V3983" s="9">
        <f t="shared" si="376"/>
        <v>42508.179965277777</v>
      </c>
      <c r="W3983" s="10">
        <f t="shared" si="377"/>
        <v>42568.179965277777</v>
      </c>
    </row>
    <row r="3984" spans="1:23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>
        <f t="shared" si="372"/>
        <v>20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170</v>
      </c>
      <c r="N3984">
        <v>5</v>
      </c>
      <c r="O3984">
        <f t="shared" si="373"/>
        <v>34</v>
      </c>
      <c r="P3984" t="b">
        <v>0</v>
      </c>
      <c r="Q3984" t="s">
        <v>8271</v>
      </c>
      <c r="R3984" t="str">
        <f t="shared" si="374"/>
        <v>theater</v>
      </c>
      <c r="S3984" t="str">
        <f t="shared" si="375"/>
        <v>plays</v>
      </c>
      <c r="T3984">
        <v>1436297180</v>
      </c>
      <c r="U3984">
        <v>1431113180</v>
      </c>
      <c r="V3984" s="9">
        <f t="shared" si="376"/>
        <v>42132.809953703705</v>
      </c>
      <c r="W3984" s="10">
        <f t="shared" si="377"/>
        <v>42192.809953703705</v>
      </c>
    </row>
    <row r="3985" spans="1:23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>
        <f t="shared" si="372"/>
        <v>34.802513464991023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3877</v>
      </c>
      <c r="N3985">
        <v>46</v>
      </c>
      <c r="O3985">
        <f t="shared" si="373"/>
        <v>84.282608695652172</v>
      </c>
      <c r="P3985" t="b">
        <v>0</v>
      </c>
      <c r="Q3985" t="s">
        <v>8271</v>
      </c>
      <c r="R3985" t="str">
        <f t="shared" si="374"/>
        <v>theater</v>
      </c>
      <c r="S3985" t="str">
        <f t="shared" si="375"/>
        <v>plays</v>
      </c>
      <c r="T3985">
        <v>1400569140</v>
      </c>
      <c r="U3985">
        <v>1397854356</v>
      </c>
      <c r="V3985" s="9">
        <f t="shared" si="376"/>
        <v>41747.86986111111</v>
      </c>
      <c r="W3985" s="10">
        <f t="shared" si="377"/>
        <v>41779.290972222225</v>
      </c>
    </row>
    <row r="3986" spans="1:23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>
        <f t="shared" si="372"/>
        <v>6.3333333333333339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95</v>
      </c>
      <c r="N3986">
        <v>10</v>
      </c>
      <c r="O3986">
        <f t="shared" si="373"/>
        <v>9.5</v>
      </c>
      <c r="P3986" t="b">
        <v>0</v>
      </c>
      <c r="Q3986" t="s">
        <v>8271</v>
      </c>
      <c r="R3986" t="str">
        <f t="shared" si="374"/>
        <v>theater</v>
      </c>
      <c r="S3986" t="str">
        <f t="shared" si="375"/>
        <v>plays</v>
      </c>
      <c r="T3986">
        <v>1415404800</v>
      </c>
      <c r="U3986">
        <v>1412809644</v>
      </c>
      <c r="V3986" s="9">
        <f t="shared" si="376"/>
        <v>41920.963472222218</v>
      </c>
      <c r="W3986" s="10">
        <f t="shared" si="377"/>
        <v>41951</v>
      </c>
    </row>
    <row r="3987" spans="1:23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>
        <f t="shared" si="372"/>
        <v>32.049999999999997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641</v>
      </c>
      <c r="N3987">
        <v>19</v>
      </c>
      <c r="O3987">
        <f t="shared" si="373"/>
        <v>33.736842105263158</v>
      </c>
      <c r="P3987" t="b">
        <v>0</v>
      </c>
      <c r="Q3987" t="s">
        <v>8271</v>
      </c>
      <c r="R3987" t="str">
        <f t="shared" si="374"/>
        <v>theater</v>
      </c>
      <c r="S3987" t="str">
        <f t="shared" si="375"/>
        <v>plays</v>
      </c>
      <c r="T3987">
        <v>1456002300</v>
      </c>
      <c r="U3987">
        <v>1454173120</v>
      </c>
      <c r="V3987" s="9">
        <f t="shared" si="376"/>
        <v>42399.707407407404</v>
      </c>
      <c r="W3987" s="10">
        <f t="shared" si="377"/>
        <v>42420.878472222219</v>
      </c>
    </row>
    <row r="3988" spans="1:23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>
        <f t="shared" si="372"/>
        <v>9.76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488</v>
      </c>
      <c r="N3988">
        <v>13</v>
      </c>
      <c r="O3988">
        <f t="shared" si="373"/>
        <v>37.53846153846154</v>
      </c>
      <c r="P3988" t="b">
        <v>0</v>
      </c>
      <c r="Q3988" t="s">
        <v>8271</v>
      </c>
      <c r="R3988" t="str">
        <f t="shared" si="374"/>
        <v>theater</v>
      </c>
      <c r="S3988" t="str">
        <f t="shared" si="375"/>
        <v>plays</v>
      </c>
      <c r="T3988">
        <v>1462539840</v>
      </c>
      <c r="U3988">
        <v>1460034594</v>
      </c>
      <c r="V3988" s="9">
        <f t="shared" si="376"/>
        <v>42467.548541666663</v>
      </c>
      <c r="W3988" s="10">
        <f t="shared" si="377"/>
        <v>42496.544444444444</v>
      </c>
    </row>
    <row r="3989" spans="1:23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>
        <f t="shared" si="372"/>
        <v>37.75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151</v>
      </c>
      <c r="N3989">
        <v>13</v>
      </c>
      <c r="O3989">
        <f t="shared" si="373"/>
        <v>11.615384615384615</v>
      </c>
      <c r="P3989" t="b">
        <v>0</v>
      </c>
      <c r="Q3989" t="s">
        <v>8271</v>
      </c>
      <c r="R3989" t="str">
        <f t="shared" si="374"/>
        <v>theater</v>
      </c>
      <c r="S3989" t="str">
        <f t="shared" si="375"/>
        <v>plays</v>
      </c>
      <c r="T3989">
        <v>1400278290</v>
      </c>
      <c r="U3989">
        <v>1399414290</v>
      </c>
      <c r="V3989" s="9">
        <f t="shared" si="376"/>
        <v>41765.92465277778</v>
      </c>
      <c r="W3989" s="10">
        <f t="shared" si="377"/>
        <v>41775.92465277778</v>
      </c>
    </row>
    <row r="3990" spans="1:23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>
        <f t="shared" si="372"/>
        <v>2.1333333333333333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32</v>
      </c>
      <c r="N3990">
        <v>4</v>
      </c>
      <c r="O3990">
        <f t="shared" si="373"/>
        <v>8</v>
      </c>
      <c r="P3990" t="b">
        <v>0</v>
      </c>
      <c r="Q3990" t="s">
        <v>8271</v>
      </c>
      <c r="R3990" t="str">
        <f t="shared" si="374"/>
        <v>theater</v>
      </c>
      <c r="S3990" t="str">
        <f t="shared" si="375"/>
        <v>plays</v>
      </c>
      <c r="T3990">
        <v>1440813413</v>
      </c>
      <c r="U3990">
        <v>1439517413</v>
      </c>
      <c r="V3990" s="9">
        <f t="shared" si="376"/>
        <v>42230.08116898148</v>
      </c>
      <c r="W3990" s="10">
        <f t="shared" si="377"/>
        <v>42245.08116898148</v>
      </c>
    </row>
    <row r="3991" spans="1:23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>
        <f t="shared" si="372"/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>
        <v>0</v>
      </c>
      <c r="O3991" t="e">
        <f t="shared" si="373"/>
        <v>#DIV/0!</v>
      </c>
      <c r="P3991" t="b">
        <v>0</v>
      </c>
      <c r="Q3991" t="s">
        <v>8271</v>
      </c>
      <c r="R3991" t="str">
        <f t="shared" si="374"/>
        <v>theater</v>
      </c>
      <c r="S3991" t="str">
        <f t="shared" si="375"/>
        <v>plays</v>
      </c>
      <c r="T3991">
        <v>1447009181</v>
      </c>
      <c r="U3991">
        <v>1444413581</v>
      </c>
      <c r="V3991" s="9">
        <f t="shared" si="376"/>
        <v>42286.749780092592</v>
      </c>
      <c r="W3991" s="10">
        <f t="shared" si="377"/>
        <v>42316.791446759264</v>
      </c>
    </row>
    <row r="3992" spans="1:23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>
        <f t="shared" si="372"/>
        <v>4.1818181818181817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69</v>
      </c>
      <c r="N3992">
        <v>3</v>
      </c>
      <c r="O3992">
        <f t="shared" si="373"/>
        <v>23</v>
      </c>
      <c r="P3992" t="b">
        <v>0</v>
      </c>
      <c r="Q3992" t="s">
        <v>8271</v>
      </c>
      <c r="R3992" t="str">
        <f t="shared" si="374"/>
        <v>theater</v>
      </c>
      <c r="S3992" t="str">
        <f t="shared" si="375"/>
        <v>plays</v>
      </c>
      <c r="T3992">
        <v>1456934893</v>
      </c>
      <c r="U3992">
        <v>1454342893</v>
      </c>
      <c r="V3992" s="9">
        <f t="shared" si="376"/>
        <v>42401.672372685185</v>
      </c>
      <c r="W3992" s="10">
        <f t="shared" si="377"/>
        <v>42431.672372685185</v>
      </c>
    </row>
    <row r="3993" spans="1:23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>
        <f t="shared" si="372"/>
        <v>20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100</v>
      </c>
      <c r="N3993">
        <v>1</v>
      </c>
      <c r="O3993">
        <f t="shared" si="373"/>
        <v>100</v>
      </c>
      <c r="P3993" t="b">
        <v>0</v>
      </c>
      <c r="Q3993" t="s">
        <v>8271</v>
      </c>
      <c r="R3993" t="str">
        <f t="shared" si="374"/>
        <v>theater</v>
      </c>
      <c r="S3993" t="str">
        <f t="shared" si="375"/>
        <v>plays</v>
      </c>
      <c r="T3993">
        <v>1433086082</v>
      </c>
      <c r="U3993">
        <v>1430494082</v>
      </c>
      <c r="V3993" s="9">
        <f t="shared" si="376"/>
        <v>42125.644467592589</v>
      </c>
      <c r="W3993" s="10">
        <f t="shared" si="377"/>
        <v>42155.644467592589</v>
      </c>
    </row>
    <row r="3994" spans="1:23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>
        <f t="shared" si="372"/>
        <v>5.41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541</v>
      </c>
      <c r="N3994">
        <v>9</v>
      </c>
      <c r="O3994">
        <f t="shared" si="373"/>
        <v>60.111111111111114</v>
      </c>
      <c r="P3994" t="b">
        <v>0</v>
      </c>
      <c r="Q3994" t="s">
        <v>8271</v>
      </c>
      <c r="R3994" t="str">
        <f t="shared" si="374"/>
        <v>theater</v>
      </c>
      <c r="S3994" t="str">
        <f t="shared" si="375"/>
        <v>plays</v>
      </c>
      <c r="T3994">
        <v>1449876859</v>
      </c>
      <c r="U3994">
        <v>1444689259</v>
      </c>
      <c r="V3994" s="9">
        <f t="shared" si="376"/>
        <v>42289.94049768518</v>
      </c>
      <c r="W3994" s="10">
        <f t="shared" si="377"/>
        <v>42349.982164351852</v>
      </c>
    </row>
    <row r="3995" spans="1:23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>
        <f t="shared" si="372"/>
        <v>6.0000000000000001E-3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3</v>
      </c>
      <c r="N3995">
        <v>1</v>
      </c>
      <c r="O3995">
        <f t="shared" si="373"/>
        <v>3</v>
      </c>
      <c r="P3995" t="b">
        <v>0</v>
      </c>
      <c r="Q3995" t="s">
        <v>8271</v>
      </c>
      <c r="R3995" t="str">
        <f t="shared" si="374"/>
        <v>theater</v>
      </c>
      <c r="S3995" t="str">
        <f t="shared" si="375"/>
        <v>plays</v>
      </c>
      <c r="T3995">
        <v>1431549912</v>
      </c>
      <c r="U3995">
        <v>1428957912</v>
      </c>
      <c r="V3995" s="9">
        <f t="shared" si="376"/>
        <v>42107.864722222221</v>
      </c>
      <c r="W3995" s="10">
        <f t="shared" si="377"/>
        <v>42137.864722222221</v>
      </c>
    </row>
    <row r="3996" spans="1:23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>
        <f t="shared" si="372"/>
        <v>0.25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5</v>
      </c>
      <c r="N3996">
        <v>1</v>
      </c>
      <c r="O3996">
        <f t="shared" si="373"/>
        <v>5</v>
      </c>
      <c r="P3996" t="b">
        <v>0</v>
      </c>
      <c r="Q3996" t="s">
        <v>8271</v>
      </c>
      <c r="R3996" t="str">
        <f t="shared" si="374"/>
        <v>theater</v>
      </c>
      <c r="S3996" t="str">
        <f t="shared" si="375"/>
        <v>plays</v>
      </c>
      <c r="T3996">
        <v>1405761690</v>
      </c>
      <c r="U3996">
        <v>1403169690</v>
      </c>
      <c r="V3996" s="9">
        <f t="shared" si="376"/>
        <v>41809.389930555553</v>
      </c>
      <c r="W3996" s="10">
        <f t="shared" si="377"/>
        <v>41839.389930555553</v>
      </c>
    </row>
    <row r="3997" spans="1:23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>
        <f t="shared" si="372"/>
        <v>35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70</v>
      </c>
      <c r="N3997">
        <v>4</v>
      </c>
      <c r="O3997">
        <f t="shared" si="373"/>
        <v>17.5</v>
      </c>
      <c r="P3997" t="b">
        <v>0</v>
      </c>
      <c r="Q3997" t="s">
        <v>8271</v>
      </c>
      <c r="R3997" t="str">
        <f t="shared" si="374"/>
        <v>theater</v>
      </c>
      <c r="S3997" t="str">
        <f t="shared" si="375"/>
        <v>plays</v>
      </c>
      <c r="T3997">
        <v>1423913220</v>
      </c>
      <c r="U3997">
        <v>1421339077</v>
      </c>
      <c r="V3997" s="9">
        <f t="shared" si="376"/>
        <v>42019.683761574073</v>
      </c>
      <c r="W3997" s="10">
        <f t="shared" si="377"/>
        <v>42049.477083333331</v>
      </c>
    </row>
    <row r="3998" spans="1:23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>
        <f t="shared" si="372"/>
        <v>16.566666666666666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497</v>
      </c>
      <c r="N3998">
        <v>17</v>
      </c>
      <c r="O3998">
        <f t="shared" si="373"/>
        <v>29.235294117647058</v>
      </c>
      <c r="P3998" t="b">
        <v>0</v>
      </c>
      <c r="Q3998" t="s">
        <v>8271</v>
      </c>
      <c r="R3998" t="str">
        <f t="shared" si="374"/>
        <v>theater</v>
      </c>
      <c r="S3998" t="str">
        <f t="shared" si="375"/>
        <v>plays</v>
      </c>
      <c r="T3998">
        <v>1416499440</v>
      </c>
      <c r="U3998">
        <v>1415341464</v>
      </c>
      <c r="V3998" s="9">
        <f t="shared" si="376"/>
        <v>41950.26694444444</v>
      </c>
      <c r="W3998" s="10">
        <f t="shared" si="377"/>
        <v>41963.669444444444</v>
      </c>
    </row>
    <row r="3999" spans="1:23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>
        <f t="shared" si="372"/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>
        <v>0</v>
      </c>
      <c r="O3999" t="e">
        <f t="shared" si="373"/>
        <v>#DIV/0!</v>
      </c>
      <c r="P3999" t="b">
        <v>0</v>
      </c>
      <c r="Q3999" t="s">
        <v>8271</v>
      </c>
      <c r="R3999" t="str">
        <f t="shared" si="374"/>
        <v>theater</v>
      </c>
      <c r="S3999" t="str">
        <f t="shared" si="375"/>
        <v>plays</v>
      </c>
      <c r="T3999">
        <v>1428222221</v>
      </c>
      <c r="U3999">
        <v>1425633821</v>
      </c>
      <c r="V3999" s="9">
        <f t="shared" si="376"/>
        <v>42069.391446759255</v>
      </c>
      <c r="W3999" s="10">
        <f t="shared" si="377"/>
        <v>42099.349780092598</v>
      </c>
    </row>
    <row r="4000" spans="1:23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>
        <f t="shared" si="372"/>
        <v>57.199999999999996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715</v>
      </c>
      <c r="N4000">
        <v>12</v>
      </c>
      <c r="O4000">
        <f t="shared" si="373"/>
        <v>59.583333333333336</v>
      </c>
      <c r="P4000" t="b">
        <v>0</v>
      </c>
      <c r="Q4000" t="s">
        <v>8271</v>
      </c>
      <c r="R4000" t="str">
        <f t="shared" si="374"/>
        <v>theater</v>
      </c>
      <c r="S4000" t="str">
        <f t="shared" si="375"/>
        <v>plays</v>
      </c>
      <c r="T4000">
        <v>1427580426</v>
      </c>
      <c r="U4000">
        <v>1424992026</v>
      </c>
      <c r="V4000" s="9">
        <f t="shared" si="376"/>
        <v>42061.963263888887</v>
      </c>
      <c r="W4000" s="10">
        <f t="shared" si="377"/>
        <v>42091.921597222223</v>
      </c>
    </row>
    <row r="4001" spans="1:23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>
        <f t="shared" si="372"/>
        <v>16.514285714285716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1156</v>
      </c>
      <c r="N4001">
        <v>14</v>
      </c>
      <c r="O4001">
        <f t="shared" si="373"/>
        <v>82.571428571428569</v>
      </c>
      <c r="P4001" t="b">
        <v>0</v>
      </c>
      <c r="Q4001" t="s">
        <v>8271</v>
      </c>
      <c r="R4001" t="str">
        <f t="shared" si="374"/>
        <v>theater</v>
      </c>
      <c r="S4001" t="str">
        <f t="shared" si="375"/>
        <v>plays</v>
      </c>
      <c r="T4001">
        <v>1409514709</v>
      </c>
      <c r="U4001">
        <v>1406058798</v>
      </c>
      <c r="V4001" s="9">
        <f t="shared" si="376"/>
        <v>41842.828680555554</v>
      </c>
      <c r="W4001" s="10">
        <f t="shared" si="377"/>
        <v>41882.827650462961</v>
      </c>
    </row>
    <row r="4002" spans="1:23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>
        <f t="shared" si="372"/>
        <v>0.125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10</v>
      </c>
      <c r="N4002">
        <v>1</v>
      </c>
      <c r="O4002">
        <f t="shared" si="373"/>
        <v>10</v>
      </c>
      <c r="P4002" t="b">
        <v>0</v>
      </c>
      <c r="Q4002" t="s">
        <v>8271</v>
      </c>
      <c r="R4002" t="str">
        <f t="shared" si="374"/>
        <v>theater</v>
      </c>
      <c r="S4002" t="str">
        <f t="shared" si="375"/>
        <v>plays</v>
      </c>
      <c r="T4002">
        <v>1462631358</v>
      </c>
      <c r="U4002">
        <v>1457450958</v>
      </c>
      <c r="V4002" s="9">
        <f t="shared" si="376"/>
        <v>42437.64534722222</v>
      </c>
      <c r="W4002" s="10">
        <f t="shared" si="377"/>
        <v>42497.603680555556</v>
      </c>
    </row>
    <row r="4003" spans="1:23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>
        <f t="shared" si="372"/>
        <v>37.75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453</v>
      </c>
      <c r="N4003">
        <v>14</v>
      </c>
      <c r="O4003">
        <f t="shared" si="373"/>
        <v>32.357142857142854</v>
      </c>
      <c r="P4003" t="b">
        <v>0</v>
      </c>
      <c r="Q4003" t="s">
        <v>8271</v>
      </c>
      <c r="R4003" t="str">
        <f t="shared" si="374"/>
        <v>theater</v>
      </c>
      <c r="S4003" t="str">
        <f t="shared" si="375"/>
        <v>plays</v>
      </c>
      <c r="T4003">
        <v>1488394800</v>
      </c>
      <c r="U4003">
        <v>1486681708</v>
      </c>
      <c r="V4003" s="9">
        <f t="shared" si="376"/>
        <v>42775.964212962965</v>
      </c>
      <c r="W4003" s="10">
        <f t="shared" si="377"/>
        <v>42795.791666666672</v>
      </c>
    </row>
    <row r="4004" spans="1:23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>
        <f t="shared" si="372"/>
        <v>1.8399999999999999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23</v>
      </c>
      <c r="N4004">
        <v>4</v>
      </c>
      <c r="O4004">
        <f t="shared" si="373"/>
        <v>5.75</v>
      </c>
      <c r="P4004" t="b">
        <v>0</v>
      </c>
      <c r="Q4004" t="s">
        <v>8271</v>
      </c>
      <c r="R4004" t="str">
        <f t="shared" si="374"/>
        <v>theater</v>
      </c>
      <c r="S4004" t="str">
        <f t="shared" si="375"/>
        <v>plays</v>
      </c>
      <c r="T4004">
        <v>1411779761</v>
      </c>
      <c r="U4004">
        <v>1409187761</v>
      </c>
      <c r="V4004" s="9">
        <f t="shared" si="376"/>
        <v>41879.043530092589</v>
      </c>
      <c r="W4004" s="10">
        <f t="shared" si="377"/>
        <v>41909.043530092589</v>
      </c>
    </row>
    <row r="4005" spans="1:23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>
        <f t="shared" si="372"/>
        <v>10.050000000000001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201</v>
      </c>
      <c r="N4005">
        <v>2</v>
      </c>
      <c r="O4005">
        <f t="shared" si="373"/>
        <v>100.5</v>
      </c>
      <c r="P4005" t="b">
        <v>0</v>
      </c>
      <c r="Q4005" t="s">
        <v>8271</v>
      </c>
      <c r="R4005" t="str">
        <f t="shared" si="374"/>
        <v>theater</v>
      </c>
      <c r="S4005" t="str">
        <f t="shared" si="375"/>
        <v>plays</v>
      </c>
      <c r="T4005">
        <v>1424009147</v>
      </c>
      <c r="U4005">
        <v>1421417147</v>
      </c>
      <c r="V4005" s="9">
        <f t="shared" si="376"/>
        <v>42020.587349537032</v>
      </c>
      <c r="W4005" s="10">
        <f t="shared" si="377"/>
        <v>42050.587349537032</v>
      </c>
    </row>
    <row r="4006" spans="1:23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>
        <f t="shared" si="372"/>
        <v>0.2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>
        <v>1</v>
      </c>
      <c r="O4006">
        <f t="shared" si="373"/>
        <v>1</v>
      </c>
      <c r="P4006" t="b">
        <v>0</v>
      </c>
      <c r="Q4006" t="s">
        <v>8271</v>
      </c>
      <c r="R4006" t="str">
        <f t="shared" si="374"/>
        <v>theater</v>
      </c>
      <c r="S4006" t="str">
        <f t="shared" si="375"/>
        <v>plays</v>
      </c>
      <c r="T4006">
        <v>1412740457</v>
      </c>
      <c r="U4006">
        <v>1410148457</v>
      </c>
      <c r="V4006" s="9">
        <f t="shared" si="376"/>
        <v>41890.16269675926</v>
      </c>
      <c r="W4006" s="10">
        <f t="shared" si="377"/>
        <v>41920.16269675926</v>
      </c>
    </row>
    <row r="4007" spans="1:23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>
        <f t="shared" si="372"/>
        <v>1.3333333333333335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40</v>
      </c>
      <c r="N4007">
        <v>2</v>
      </c>
      <c r="O4007">
        <f t="shared" si="373"/>
        <v>20</v>
      </c>
      <c r="P4007" t="b">
        <v>0</v>
      </c>
      <c r="Q4007" t="s">
        <v>8271</v>
      </c>
      <c r="R4007" t="str">
        <f t="shared" si="374"/>
        <v>theater</v>
      </c>
      <c r="S4007" t="str">
        <f t="shared" si="375"/>
        <v>plays</v>
      </c>
      <c r="T4007">
        <v>1413832985</v>
      </c>
      <c r="U4007">
        <v>1408648985</v>
      </c>
      <c r="V4007" s="9">
        <f t="shared" si="376"/>
        <v>41872.807696759257</v>
      </c>
      <c r="W4007" s="10">
        <f t="shared" si="377"/>
        <v>41932.807696759257</v>
      </c>
    </row>
    <row r="4008" spans="1:23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>
        <f t="shared" si="372"/>
        <v>6.6666666666666671E-3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2</v>
      </c>
      <c r="N4008">
        <v>1</v>
      </c>
      <c r="O4008">
        <f t="shared" si="373"/>
        <v>2</v>
      </c>
      <c r="P4008" t="b">
        <v>0</v>
      </c>
      <c r="Q4008" t="s">
        <v>8271</v>
      </c>
      <c r="R4008" t="str">
        <f t="shared" si="374"/>
        <v>theater</v>
      </c>
      <c r="S4008" t="str">
        <f t="shared" si="375"/>
        <v>plays</v>
      </c>
      <c r="T4008">
        <v>1455647587</v>
      </c>
      <c r="U4008">
        <v>1453487587</v>
      </c>
      <c r="V4008" s="9">
        <f t="shared" si="376"/>
        <v>42391.772997685184</v>
      </c>
      <c r="W4008" s="10">
        <f t="shared" si="377"/>
        <v>42416.772997685184</v>
      </c>
    </row>
    <row r="4009" spans="1:23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>
        <f t="shared" si="372"/>
        <v>0.25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5</v>
      </c>
      <c r="N4009">
        <v>1</v>
      </c>
      <c r="O4009">
        <f t="shared" si="373"/>
        <v>5</v>
      </c>
      <c r="P4009" t="b">
        <v>0</v>
      </c>
      <c r="Q4009" t="s">
        <v>8271</v>
      </c>
      <c r="R4009" t="str">
        <f t="shared" si="374"/>
        <v>theater</v>
      </c>
      <c r="S4009" t="str">
        <f t="shared" si="375"/>
        <v>plays</v>
      </c>
      <c r="T4009">
        <v>1409070480</v>
      </c>
      <c r="U4009">
        <v>1406572381</v>
      </c>
      <c r="V4009" s="9">
        <f t="shared" si="376"/>
        <v>41848.772928240738</v>
      </c>
      <c r="W4009" s="10">
        <f t="shared" si="377"/>
        <v>41877.686111111114</v>
      </c>
    </row>
    <row r="4010" spans="1:23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>
        <f t="shared" si="372"/>
        <v>6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60</v>
      </c>
      <c r="N4010">
        <v>4</v>
      </c>
      <c r="O4010">
        <f t="shared" si="373"/>
        <v>15</v>
      </c>
      <c r="P4010" t="b">
        <v>0</v>
      </c>
      <c r="Q4010" t="s">
        <v>8271</v>
      </c>
      <c r="R4010" t="str">
        <f t="shared" si="374"/>
        <v>theater</v>
      </c>
      <c r="S4010" t="str">
        <f t="shared" si="375"/>
        <v>plays</v>
      </c>
      <c r="T4010">
        <v>1437606507</v>
      </c>
      <c r="U4010">
        <v>1435014507</v>
      </c>
      <c r="V4010" s="9">
        <f t="shared" si="376"/>
        <v>42177.964201388888</v>
      </c>
      <c r="W4010" s="10">
        <f t="shared" si="377"/>
        <v>42207.964201388888</v>
      </c>
    </row>
    <row r="4011" spans="1:23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>
        <f t="shared" si="372"/>
        <v>3.8860103626943006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75</v>
      </c>
      <c r="N4011">
        <v>3</v>
      </c>
      <c r="O4011">
        <f t="shared" si="373"/>
        <v>25</v>
      </c>
      <c r="P4011" t="b">
        <v>0</v>
      </c>
      <c r="Q4011" t="s">
        <v>8271</v>
      </c>
      <c r="R4011" t="str">
        <f t="shared" si="374"/>
        <v>theater</v>
      </c>
      <c r="S4011" t="str">
        <f t="shared" si="375"/>
        <v>plays</v>
      </c>
      <c r="T4011">
        <v>1410281360</v>
      </c>
      <c r="U4011">
        <v>1406825360</v>
      </c>
      <c r="V4011" s="9">
        <f t="shared" si="376"/>
        <v>41851.700925925928</v>
      </c>
      <c r="W4011" s="10">
        <f t="shared" si="377"/>
        <v>41891.700925925928</v>
      </c>
    </row>
    <row r="4012" spans="1:23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>
        <f t="shared" si="372"/>
        <v>24.194444444444443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1742</v>
      </c>
      <c r="N4012">
        <v>38</v>
      </c>
      <c r="O4012">
        <f t="shared" si="373"/>
        <v>45.842105263157897</v>
      </c>
      <c r="P4012" t="b">
        <v>0</v>
      </c>
      <c r="Q4012" t="s">
        <v>8271</v>
      </c>
      <c r="R4012" t="str">
        <f t="shared" si="374"/>
        <v>theater</v>
      </c>
      <c r="S4012" t="str">
        <f t="shared" si="375"/>
        <v>plays</v>
      </c>
      <c r="T4012">
        <v>1414348166</v>
      </c>
      <c r="U4012">
        <v>1412879366</v>
      </c>
      <c r="V4012" s="9">
        <f t="shared" si="376"/>
        <v>41921.770439814813</v>
      </c>
      <c r="W4012" s="10">
        <f t="shared" si="377"/>
        <v>41938.770439814813</v>
      </c>
    </row>
    <row r="4013" spans="1:23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>
        <f t="shared" si="372"/>
        <v>7.6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19</v>
      </c>
      <c r="N4013">
        <v>4</v>
      </c>
      <c r="O4013">
        <f t="shared" si="373"/>
        <v>4.75</v>
      </c>
      <c r="P4013" t="b">
        <v>0</v>
      </c>
      <c r="Q4013" t="s">
        <v>8271</v>
      </c>
      <c r="R4013" t="str">
        <f t="shared" si="374"/>
        <v>theater</v>
      </c>
      <c r="S4013" t="str">
        <f t="shared" si="375"/>
        <v>plays</v>
      </c>
      <c r="T4013">
        <v>1422450278</v>
      </c>
      <c r="U4013">
        <v>1419858278</v>
      </c>
      <c r="V4013" s="9">
        <f t="shared" si="376"/>
        <v>42002.54488425926</v>
      </c>
      <c r="W4013" s="10">
        <f t="shared" si="377"/>
        <v>42032.54488425926</v>
      </c>
    </row>
    <row r="4014" spans="1:23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>
        <f t="shared" si="372"/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>
        <v>0</v>
      </c>
      <c r="O4014" t="e">
        <f t="shared" si="373"/>
        <v>#DIV/0!</v>
      </c>
      <c r="P4014" t="b">
        <v>0</v>
      </c>
      <c r="Q4014" t="s">
        <v>8271</v>
      </c>
      <c r="R4014" t="str">
        <f t="shared" si="374"/>
        <v>theater</v>
      </c>
      <c r="S4014" t="str">
        <f t="shared" si="375"/>
        <v>plays</v>
      </c>
      <c r="T4014">
        <v>1430571849</v>
      </c>
      <c r="U4014">
        <v>1427979849</v>
      </c>
      <c r="V4014" s="9">
        <f t="shared" si="376"/>
        <v>42096.544548611113</v>
      </c>
      <c r="W4014" s="10">
        <f t="shared" si="377"/>
        <v>42126.544548611113</v>
      </c>
    </row>
    <row r="4015" spans="1:23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>
        <f t="shared" si="372"/>
        <v>1.3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26</v>
      </c>
      <c r="N4015">
        <v>2</v>
      </c>
      <c r="O4015">
        <f t="shared" si="373"/>
        <v>13</v>
      </c>
      <c r="P4015" t="b">
        <v>0</v>
      </c>
      <c r="Q4015" t="s">
        <v>8271</v>
      </c>
      <c r="R4015" t="str">
        <f t="shared" si="374"/>
        <v>theater</v>
      </c>
      <c r="S4015" t="str">
        <f t="shared" si="375"/>
        <v>plays</v>
      </c>
      <c r="T4015">
        <v>1424070823</v>
      </c>
      <c r="U4015">
        <v>1421478823</v>
      </c>
      <c r="V4015" s="9">
        <f t="shared" si="376"/>
        <v>42021.301192129627</v>
      </c>
      <c r="W4015" s="10">
        <f t="shared" si="377"/>
        <v>42051.301192129627</v>
      </c>
    </row>
    <row r="4016" spans="1:23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>
        <f t="shared" si="372"/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>
        <v>0</v>
      </c>
      <c r="O4016" t="e">
        <f t="shared" si="373"/>
        <v>#DIV/0!</v>
      </c>
      <c r="P4016" t="b">
        <v>0</v>
      </c>
      <c r="Q4016" t="s">
        <v>8271</v>
      </c>
      <c r="R4016" t="str">
        <f t="shared" si="374"/>
        <v>theater</v>
      </c>
      <c r="S4016" t="str">
        <f t="shared" si="375"/>
        <v>plays</v>
      </c>
      <c r="T4016">
        <v>1457157269</v>
      </c>
      <c r="U4016">
        <v>1455861269</v>
      </c>
      <c r="V4016" s="9">
        <f t="shared" si="376"/>
        <v>42419.246168981481</v>
      </c>
      <c r="W4016" s="10">
        <f t="shared" si="377"/>
        <v>42434.246168981481</v>
      </c>
    </row>
    <row r="4017" spans="1:23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>
        <f t="shared" si="372"/>
        <v>1.4285714285714287E-2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>
        <v>1</v>
      </c>
      <c r="O4017">
        <f t="shared" si="373"/>
        <v>1</v>
      </c>
      <c r="P4017" t="b">
        <v>0</v>
      </c>
      <c r="Q4017" t="s">
        <v>8271</v>
      </c>
      <c r="R4017" t="str">
        <f t="shared" si="374"/>
        <v>theater</v>
      </c>
      <c r="S4017" t="str">
        <f t="shared" si="375"/>
        <v>plays</v>
      </c>
      <c r="T4017">
        <v>1437331463</v>
      </c>
      <c r="U4017">
        <v>1434739463</v>
      </c>
      <c r="V4017" s="9">
        <f t="shared" si="376"/>
        <v>42174.780821759254</v>
      </c>
      <c r="W4017" s="10">
        <f t="shared" si="377"/>
        <v>42204.780821759254</v>
      </c>
    </row>
    <row r="4018" spans="1:23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>
        <f t="shared" si="372"/>
        <v>14.000000000000002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70</v>
      </c>
      <c r="N4018">
        <v>7</v>
      </c>
      <c r="O4018">
        <f t="shared" si="373"/>
        <v>10</v>
      </c>
      <c r="P4018" t="b">
        <v>0</v>
      </c>
      <c r="Q4018" t="s">
        <v>8271</v>
      </c>
      <c r="R4018" t="str">
        <f t="shared" si="374"/>
        <v>theater</v>
      </c>
      <c r="S4018" t="str">
        <f t="shared" si="375"/>
        <v>plays</v>
      </c>
      <c r="T4018">
        <v>1410987400</v>
      </c>
      <c r="U4018">
        <v>1408395400</v>
      </c>
      <c r="V4018" s="9">
        <f t="shared" si="376"/>
        <v>41869.872685185182</v>
      </c>
      <c r="W4018" s="10">
        <f t="shared" si="377"/>
        <v>41899.872685185182</v>
      </c>
    </row>
    <row r="4019" spans="1:23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>
        <f t="shared" si="372"/>
        <v>1.05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105</v>
      </c>
      <c r="N4019">
        <v>2</v>
      </c>
      <c r="O4019">
        <f t="shared" si="373"/>
        <v>52.5</v>
      </c>
      <c r="P4019" t="b">
        <v>0</v>
      </c>
      <c r="Q4019" t="s">
        <v>8271</v>
      </c>
      <c r="R4019" t="str">
        <f t="shared" si="374"/>
        <v>theater</v>
      </c>
      <c r="S4019" t="str">
        <f t="shared" si="375"/>
        <v>plays</v>
      </c>
      <c r="T4019">
        <v>1409846874</v>
      </c>
      <c r="U4019">
        <v>1407254874</v>
      </c>
      <c r="V4019" s="9">
        <f t="shared" si="376"/>
        <v>41856.672152777777</v>
      </c>
      <c r="W4019" s="10">
        <f t="shared" si="377"/>
        <v>41886.672152777777</v>
      </c>
    </row>
    <row r="4020" spans="1:23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>
        <f t="shared" si="372"/>
        <v>8.6666666666666679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130</v>
      </c>
      <c r="N4020">
        <v>4</v>
      </c>
      <c r="O4020">
        <f t="shared" si="373"/>
        <v>32.5</v>
      </c>
      <c r="P4020" t="b">
        <v>0</v>
      </c>
      <c r="Q4020" t="s">
        <v>8271</v>
      </c>
      <c r="R4020" t="str">
        <f t="shared" si="374"/>
        <v>theater</v>
      </c>
      <c r="S4020" t="str">
        <f t="shared" si="375"/>
        <v>plays</v>
      </c>
      <c r="T4020">
        <v>1475877108</v>
      </c>
      <c r="U4020">
        <v>1473285108</v>
      </c>
      <c r="V4020" s="9">
        <f t="shared" si="376"/>
        <v>42620.91097222222</v>
      </c>
      <c r="W4020" s="10">
        <f t="shared" si="377"/>
        <v>42650.91097222222</v>
      </c>
    </row>
    <row r="4021" spans="1:23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>
        <f t="shared" si="372"/>
        <v>0.82857142857142851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29</v>
      </c>
      <c r="N4021">
        <v>4</v>
      </c>
      <c r="O4021">
        <f t="shared" si="373"/>
        <v>7.25</v>
      </c>
      <c r="P4021" t="b">
        <v>0</v>
      </c>
      <c r="Q4021" t="s">
        <v>8271</v>
      </c>
      <c r="R4021" t="str">
        <f t="shared" si="374"/>
        <v>theater</v>
      </c>
      <c r="S4021" t="str">
        <f t="shared" si="375"/>
        <v>plays</v>
      </c>
      <c r="T4021">
        <v>1460737680</v>
      </c>
      <c r="U4021">
        <v>1455725596</v>
      </c>
      <c r="V4021" s="9">
        <f t="shared" si="376"/>
        <v>42417.675879629634</v>
      </c>
      <c r="W4021" s="10">
        <f t="shared" si="377"/>
        <v>42475.686111111107</v>
      </c>
    </row>
    <row r="4022" spans="1:23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>
        <f t="shared" si="372"/>
        <v>16.666666666666664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100</v>
      </c>
      <c r="N4022">
        <v>3</v>
      </c>
      <c r="O4022">
        <f t="shared" si="373"/>
        <v>33.333333333333336</v>
      </c>
      <c r="P4022" t="b">
        <v>0</v>
      </c>
      <c r="Q4022" t="s">
        <v>8271</v>
      </c>
      <c r="R4022" t="str">
        <f t="shared" si="374"/>
        <v>theater</v>
      </c>
      <c r="S4022" t="str">
        <f t="shared" si="375"/>
        <v>plays</v>
      </c>
      <c r="T4022">
        <v>1427168099</v>
      </c>
      <c r="U4022">
        <v>1424579699</v>
      </c>
      <c r="V4022" s="9">
        <f t="shared" si="376"/>
        <v>42057.190960648149</v>
      </c>
      <c r="W4022" s="10">
        <f t="shared" si="377"/>
        <v>42087.149293981478</v>
      </c>
    </row>
    <row r="4023" spans="1:23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>
        <f t="shared" si="372"/>
        <v>0.83333333333333337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125</v>
      </c>
      <c r="N4023">
        <v>2</v>
      </c>
      <c r="O4023">
        <f t="shared" si="373"/>
        <v>62.5</v>
      </c>
      <c r="P4023" t="b">
        <v>0</v>
      </c>
      <c r="Q4023" t="s">
        <v>8271</v>
      </c>
      <c r="R4023" t="str">
        <f t="shared" si="374"/>
        <v>theater</v>
      </c>
      <c r="S4023" t="str">
        <f t="shared" si="375"/>
        <v>plays</v>
      </c>
      <c r="T4023">
        <v>1414360358</v>
      </c>
      <c r="U4023">
        <v>1409176358</v>
      </c>
      <c r="V4023" s="9">
        <f t="shared" si="376"/>
        <v>41878.911550925928</v>
      </c>
      <c r="W4023" s="10">
        <f t="shared" si="377"/>
        <v>41938.911550925928</v>
      </c>
    </row>
    <row r="4024" spans="1:23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>
        <f t="shared" si="372"/>
        <v>69.561111111111103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12521</v>
      </c>
      <c r="N4024">
        <v>197</v>
      </c>
      <c r="O4024">
        <f t="shared" si="373"/>
        <v>63.558375634517766</v>
      </c>
      <c r="P4024" t="b">
        <v>0</v>
      </c>
      <c r="Q4024" t="s">
        <v>8271</v>
      </c>
      <c r="R4024" t="str">
        <f t="shared" si="374"/>
        <v>theater</v>
      </c>
      <c r="S4024" t="str">
        <f t="shared" si="375"/>
        <v>plays</v>
      </c>
      <c r="T4024">
        <v>1422759240</v>
      </c>
      <c r="U4024">
        <v>1418824867</v>
      </c>
      <c r="V4024" s="9">
        <f t="shared" si="376"/>
        <v>41990.584108796291</v>
      </c>
      <c r="W4024" s="10">
        <f t="shared" si="377"/>
        <v>42036.120833333334</v>
      </c>
    </row>
    <row r="4025" spans="1:23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>
        <f t="shared" si="372"/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>
        <v>0</v>
      </c>
      <c r="O4025" t="e">
        <f t="shared" si="373"/>
        <v>#DIV/0!</v>
      </c>
      <c r="P4025" t="b">
        <v>0</v>
      </c>
      <c r="Q4025" t="s">
        <v>8271</v>
      </c>
      <c r="R4025" t="str">
        <f t="shared" si="374"/>
        <v>theater</v>
      </c>
      <c r="S4025" t="str">
        <f t="shared" si="375"/>
        <v>plays</v>
      </c>
      <c r="T4025">
        <v>1458860363</v>
      </c>
      <c r="U4025">
        <v>1454975963</v>
      </c>
      <c r="V4025" s="9">
        <f t="shared" si="376"/>
        <v>42408.999571759254</v>
      </c>
      <c r="W4025" s="10">
        <f t="shared" si="377"/>
        <v>42453.957905092597</v>
      </c>
    </row>
    <row r="4026" spans="1:23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>
        <f t="shared" si="372"/>
        <v>1.25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10</v>
      </c>
      <c r="N4026">
        <v>1</v>
      </c>
      <c r="O4026">
        <f t="shared" si="373"/>
        <v>10</v>
      </c>
      <c r="P4026" t="b">
        <v>0</v>
      </c>
      <c r="Q4026" t="s">
        <v>8271</v>
      </c>
      <c r="R4026" t="str">
        <f t="shared" si="374"/>
        <v>theater</v>
      </c>
      <c r="S4026" t="str">
        <f t="shared" si="375"/>
        <v>plays</v>
      </c>
      <c r="T4026">
        <v>1441037097</v>
      </c>
      <c r="U4026">
        <v>1438445097</v>
      </c>
      <c r="V4026" s="9">
        <f t="shared" si="376"/>
        <v>42217.670104166667</v>
      </c>
      <c r="W4026" s="10">
        <f t="shared" si="377"/>
        <v>42247.670104166667</v>
      </c>
    </row>
    <row r="4027" spans="1:23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>
        <f t="shared" si="372"/>
        <v>5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250</v>
      </c>
      <c r="N4027">
        <v>4</v>
      </c>
      <c r="O4027">
        <f t="shared" si="373"/>
        <v>62.5</v>
      </c>
      <c r="P4027" t="b">
        <v>0</v>
      </c>
      <c r="Q4027" t="s">
        <v>8271</v>
      </c>
      <c r="R4027" t="str">
        <f t="shared" si="374"/>
        <v>theater</v>
      </c>
      <c r="S4027" t="str">
        <f t="shared" si="375"/>
        <v>plays</v>
      </c>
      <c r="T4027">
        <v>1437889336</v>
      </c>
      <c r="U4027">
        <v>1432705336</v>
      </c>
      <c r="V4027" s="9">
        <f t="shared" si="376"/>
        <v>42151.237685185188</v>
      </c>
      <c r="W4027" s="10">
        <f t="shared" si="377"/>
        <v>42211.237685185188</v>
      </c>
    </row>
    <row r="4028" spans="1:23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>
        <f t="shared" si="372"/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>
        <v>0</v>
      </c>
      <c r="O4028" t="e">
        <f t="shared" si="373"/>
        <v>#DIV/0!</v>
      </c>
      <c r="P4028" t="b">
        <v>0</v>
      </c>
      <c r="Q4028" t="s">
        <v>8271</v>
      </c>
      <c r="R4028" t="str">
        <f t="shared" si="374"/>
        <v>theater</v>
      </c>
      <c r="S4028" t="str">
        <f t="shared" si="375"/>
        <v>plays</v>
      </c>
      <c r="T4028">
        <v>1449247439</v>
      </c>
      <c r="U4028">
        <v>1444059839</v>
      </c>
      <c r="V4028" s="9">
        <f t="shared" si="376"/>
        <v>42282.655543981484</v>
      </c>
      <c r="W4028" s="10">
        <f t="shared" si="377"/>
        <v>42342.697210648148</v>
      </c>
    </row>
    <row r="4029" spans="1:23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>
        <f t="shared" si="372"/>
        <v>7.166666666666667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215</v>
      </c>
      <c r="N4029">
        <v>7</v>
      </c>
      <c r="O4029">
        <f t="shared" si="373"/>
        <v>30.714285714285715</v>
      </c>
      <c r="P4029" t="b">
        <v>0</v>
      </c>
      <c r="Q4029" t="s">
        <v>8271</v>
      </c>
      <c r="R4029" t="str">
        <f t="shared" si="374"/>
        <v>theater</v>
      </c>
      <c r="S4029" t="str">
        <f t="shared" si="375"/>
        <v>plays</v>
      </c>
      <c r="T4029">
        <v>1487811600</v>
      </c>
      <c r="U4029">
        <v>1486077481</v>
      </c>
      <c r="V4029" s="9">
        <f t="shared" si="376"/>
        <v>42768.97084490741</v>
      </c>
      <c r="W4029" s="10">
        <f t="shared" si="377"/>
        <v>42789.041666666672</v>
      </c>
    </row>
    <row r="4030" spans="1:23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>
        <f t="shared" si="372"/>
        <v>28.050000000000004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561</v>
      </c>
      <c r="N4030">
        <v>11</v>
      </c>
      <c r="O4030">
        <f t="shared" si="373"/>
        <v>51</v>
      </c>
      <c r="P4030" t="b">
        <v>0</v>
      </c>
      <c r="Q4030" t="s">
        <v>8271</v>
      </c>
      <c r="R4030" t="str">
        <f t="shared" si="374"/>
        <v>theater</v>
      </c>
      <c r="S4030" t="str">
        <f t="shared" si="375"/>
        <v>plays</v>
      </c>
      <c r="T4030">
        <v>1402007500</v>
      </c>
      <c r="U4030">
        <v>1399415500</v>
      </c>
      <c r="V4030" s="9">
        <f t="shared" si="376"/>
        <v>41765.938657407409</v>
      </c>
      <c r="W4030" s="10">
        <f t="shared" si="377"/>
        <v>41795.938657407409</v>
      </c>
    </row>
    <row r="4031" spans="1:23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>
        <f t="shared" si="372"/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>
        <v>0</v>
      </c>
      <c r="O4031" t="e">
        <f t="shared" si="373"/>
        <v>#DIV/0!</v>
      </c>
      <c r="P4031" t="b">
        <v>0</v>
      </c>
      <c r="Q4031" t="s">
        <v>8271</v>
      </c>
      <c r="R4031" t="str">
        <f t="shared" si="374"/>
        <v>theater</v>
      </c>
      <c r="S4031" t="str">
        <f t="shared" si="375"/>
        <v>plays</v>
      </c>
      <c r="T4031">
        <v>1450053370</v>
      </c>
      <c r="U4031">
        <v>1447461370</v>
      </c>
      <c r="V4031" s="9">
        <f t="shared" si="376"/>
        <v>42322.025115740747</v>
      </c>
      <c r="W4031" s="10">
        <f t="shared" si="377"/>
        <v>42352.025115740747</v>
      </c>
    </row>
    <row r="4032" spans="1:23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>
        <f t="shared" si="372"/>
        <v>16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400</v>
      </c>
      <c r="N4032">
        <v>6</v>
      </c>
      <c r="O4032">
        <f t="shared" si="373"/>
        <v>66.666666666666671</v>
      </c>
      <c r="P4032" t="b">
        <v>0</v>
      </c>
      <c r="Q4032" t="s">
        <v>8271</v>
      </c>
      <c r="R4032" t="str">
        <f t="shared" si="374"/>
        <v>theater</v>
      </c>
      <c r="S4032" t="str">
        <f t="shared" si="375"/>
        <v>plays</v>
      </c>
      <c r="T4032">
        <v>1454525340</v>
      </c>
      <c r="U4032">
        <v>1452008599</v>
      </c>
      <c r="V4032" s="9">
        <f t="shared" si="376"/>
        <v>42374.655081018514</v>
      </c>
      <c r="W4032" s="10">
        <f t="shared" si="377"/>
        <v>42403.784027777772</v>
      </c>
    </row>
    <row r="4033" spans="1:23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>
        <f t="shared" si="372"/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>
        <v>0</v>
      </c>
      <c r="O4033" t="e">
        <f t="shared" si="373"/>
        <v>#DIV/0!</v>
      </c>
      <c r="P4033" t="b">
        <v>0</v>
      </c>
      <c r="Q4033" t="s">
        <v>8271</v>
      </c>
      <c r="R4033" t="str">
        <f t="shared" si="374"/>
        <v>theater</v>
      </c>
      <c r="S4033" t="str">
        <f t="shared" si="375"/>
        <v>plays</v>
      </c>
      <c r="T4033">
        <v>1418914964</v>
      </c>
      <c r="U4033">
        <v>1414591364</v>
      </c>
      <c r="V4033" s="9">
        <f t="shared" si="376"/>
        <v>41941.585231481484</v>
      </c>
      <c r="W4033" s="10">
        <f t="shared" si="377"/>
        <v>41991.626898148148</v>
      </c>
    </row>
    <row r="4034" spans="1:23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>
        <f t="shared" si="372"/>
        <v>6.8287037037037033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413</v>
      </c>
      <c r="N4034">
        <v>7</v>
      </c>
      <c r="O4034">
        <f t="shared" si="373"/>
        <v>59</v>
      </c>
      <c r="P4034" t="b">
        <v>0</v>
      </c>
      <c r="Q4034" t="s">
        <v>8271</v>
      </c>
      <c r="R4034" t="str">
        <f t="shared" si="374"/>
        <v>theater</v>
      </c>
      <c r="S4034" t="str">
        <f t="shared" si="375"/>
        <v>plays</v>
      </c>
      <c r="T4034">
        <v>1450211116</v>
      </c>
      <c r="U4034">
        <v>1445023516</v>
      </c>
      <c r="V4034" s="9">
        <f t="shared" si="376"/>
        <v>42293.809212962966</v>
      </c>
      <c r="W4034" s="10">
        <f t="shared" si="377"/>
        <v>42353.85087962963</v>
      </c>
    </row>
    <row r="4035" spans="1:23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>
        <f t="shared" ref="F4035:F4098" si="378">(E4035/D4035)*100</f>
        <v>25.698702928870294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6141.99</v>
      </c>
      <c r="N4035">
        <v>94</v>
      </c>
      <c r="O4035">
        <f t="shared" ref="O4035:O4098" si="379">M4035/N4035</f>
        <v>65.340319148936175</v>
      </c>
      <c r="P4035" t="b">
        <v>0</v>
      </c>
      <c r="Q4035" t="s">
        <v>8271</v>
      </c>
      <c r="R4035" t="str">
        <f t="shared" ref="R4035:R4098" si="380">LEFT(Q4035,SEARCH("/",Q4035,1)-1)</f>
        <v>theater</v>
      </c>
      <c r="S4035" t="str">
        <f t="shared" ref="S4035:S4098" si="381">RIGHT(Q4035,LEN(Q4035)-FIND("/",Q4035))</f>
        <v>plays</v>
      </c>
      <c r="T4035">
        <v>1475398800</v>
      </c>
      <c r="U4035">
        <v>1472711224</v>
      </c>
      <c r="V4035" s="9">
        <f t="shared" ref="V4035:V4098" si="382">(((U4035/60)/60)/24)+DATE(1970,1,1)</f>
        <v>42614.268796296295</v>
      </c>
      <c r="W4035" s="10">
        <f t="shared" ref="W4035:W4098" si="383">(((T4035/60)/60)/24)+DATE(1970,1,1)</f>
        <v>42645.375</v>
      </c>
    </row>
    <row r="4036" spans="1:23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>
        <f t="shared" si="378"/>
        <v>1.4814814814814816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200</v>
      </c>
      <c r="N4036">
        <v>2</v>
      </c>
      <c r="O4036">
        <f t="shared" si="379"/>
        <v>100</v>
      </c>
      <c r="P4036" t="b">
        <v>0</v>
      </c>
      <c r="Q4036" t="s">
        <v>8271</v>
      </c>
      <c r="R4036" t="str">
        <f t="shared" si="380"/>
        <v>theater</v>
      </c>
      <c r="S4036" t="str">
        <f t="shared" si="381"/>
        <v>plays</v>
      </c>
      <c r="T4036">
        <v>1428097450</v>
      </c>
      <c r="U4036">
        <v>1425509050</v>
      </c>
      <c r="V4036" s="9">
        <f t="shared" si="382"/>
        <v>42067.947337962964</v>
      </c>
      <c r="W4036" s="10">
        <f t="shared" si="383"/>
        <v>42097.905671296292</v>
      </c>
    </row>
    <row r="4037" spans="1:23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>
        <f t="shared" si="378"/>
        <v>36.85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3685</v>
      </c>
      <c r="N4037">
        <v>25</v>
      </c>
      <c r="O4037">
        <f t="shared" si="379"/>
        <v>147.4</v>
      </c>
      <c r="P4037" t="b">
        <v>0</v>
      </c>
      <c r="Q4037" t="s">
        <v>8271</v>
      </c>
      <c r="R4037" t="str">
        <f t="shared" si="380"/>
        <v>theater</v>
      </c>
      <c r="S4037" t="str">
        <f t="shared" si="381"/>
        <v>plays</v>
      </c>
      <c r="T4037">
        <v>1413925887</v>
      </c>
      <c r="U4037">
        <v>1411333887</v>
      </c>
      <c r="V4037" s="9">
        <f t="shared" si="382"/>
        <v>41903.882951388885</v>
      </c>
      <c r="W4037" s="10">
        <f t="shared" si="383"/>
        <v>41933.882951388885</v>
      </c>
    </row>
    <row r="4038" spans="1:23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>
        <f t="shared" si="378"/>
        <v>47.05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2823</v>
      </c>
      <c r="N4038">
        <v>17</v>
      </c>
      <c r="O4038">
        <f t="shared" si="379"/>
        <v>166.05882352941177</v>
      </c>
      <c r="P4038" t="b">
        <v>0</v>
      </c>
      <c r="Q4038" t="s">
        <v>8271</v>
      </c>
      <c r="R4038" t="str">
        <f t="shared" si="380"/>
        <v>theater</v>
      </c>
      <c r="S4038" t="str">
        <f t="shared" si="381"/>
        <v>plays</v>
      </c>
      <c r="T4038">
        <v>1404253800</v>
      </c>
      <c r="U4038">
        <v>1402784964</v>
      </c>
      <c r="V4038" s="9">
        <f t="shared" si="382"/>
        <v>41804.937083333331</v>
      </c>
      <c r="W4038" s="10">
        <f t="shared" si="383"/>
        <v>41821.9375</v>
      </c>
    </row>
    <row r="4039" spans="1:23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>
        <f t="shared" si="378"/>
        <v>11.428571428571429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80</v>
      </c>
      <c r="N4039">
        <v>2</v>
      </c>
      <c r="O4039">
        <f t="shared" si="379"/>
        <v>40</v>
      </c>
      <c r="P4039" t="b">
        <v>0</v>
      </c>
      <c r="Q4039" t="s">
        <v>8271</v>
      </c>
      <c r="R4039" t="str">
        <f t="shared" si="380"/>
        <v>theater</v>
      </c>
      <c r="S4039" t="str">
        <f t="shared" si="381"/>
        <v>plays</v>
      </c>
      <c r="T4039">
        <v>1464099900</v>
      </c>
      <c r="U4039">
        <v>1462585315</v>
      </c>
      <c r="V4039" s="9">
        <f t="shared" si="382"/>
        <v>42497.070775462969</v>
      </c>
      <c r="W4039" s="10">
        <f t="shared" si="383"/>
        <v>42514.600694444445</v>
      </c>
    </row>
    <row r="4040" spans="1:23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>
        <f t="shared" si="378"/>
        <v>12.04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301</v>
      </c>
      <c r="N4040">
        <v>4</v>
      </c>
      <c r="O4040">
        <f t="shared" si="379"/>
        <v>75.25</v>
      </c>
      <c r="P4040" t="b">
        <v>0</v>
      </c>
      <c r="Q4040" t="s">
        <v>8271</v>
      </c>
      <c r="R4040" t="str">
        <f t="shared" si="380"/>
        <v>theater</v>
      </c>
      <c r="S4040" t="str">
        <f t="shared" si="381"/>
        <v>plays</v>
      </c>
      <c r="T4040">
        <v>1413573010</v>
      </c>
      <c r="U4040">
        <v>1408389010</v>
      </c>
      <c r="V4040" s="9">
        <f t="shared" si="382"/>
        <v>41869.798726851855</v>
      </c>
      <c r="W4040" s="10">
        <f t="shared" si="383"/>
        <v>41929.798726851855</v>
      </c>
    </row>
    <row r="4041" spans="1:23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>
        <f t="shared" si="378"/>
        <v>60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300</v>
      </c>
      <c r="N4041">
        <v>5</v>
      </c>
      <c r="O4041">
        <f t="shared" si="379"/>
        <v>60</v>
      </c>
      <c r="P4041" t="b">
        <v>0</v>
      </c>
      <c r="Q4041" t="s">
        <v>8271</v>
      </c>
      <c r="R4041" t="str">
        <f t="shared" si="380"/>
        <v>theater</v>
      </c>
      <c r="S4041" t="str">
        <f t="shared" si="381"/>
        <v>plays</v>
      </c>
      <c r="T4041">
        <v>1448949540</v>
      </c>
      <c r="U4041">
        <v>1446048367</v>
      </c>
      <c r="V4041" s="9">
        <f t="shared" si="382"/>
        <v>42305.670914351853</v>
      </c>
      <c r="W4041" s="10">
        <f t="shared" si="383"/>
        <v>42339.249305555553</v>
      </c>
    </row>
    <row r="4042" spans="1:23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>
        <f t="shared" si="378"/>
        <v>31.25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2500</v>
      </c>
      <c r="N4042">
        <v>2</v>
      </c>
      <c r="O4042">
        <f t="shared" si="379"/>
        <v>1250</v>
      </c>
      <c r="P4042" t="b">
        <v>0</v>
      </c>
      <c r="Q4042" t="s">
        <v>8271</v>
      </c>
      <c r="R4042" t="str">
        <f t="shared" si="380"/>
        <v>theater</v>
      </c>
      <c r="S4042" t="str">
        <f t="shared" si="381"/>
        <v>plays</v>
      </c>
      <c r="T4042">
        <v>1437188400</v>
      </c>
      <c r="U4042">
        <v>1432100004</v>
      </c>
      <c r="V4042" s="9">
        <f t="shared" si="382"/>
        <v>42144.231527777782</v>
      </c>
      <c r="W4042" s="10">
        <f t="shared" si="383"/>
        <v>42203.125</v>
      </c>
    </row>
    <row r="4043" spans="1:23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>
        <f t="shared" si="378"/>
        <v>0.42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21</v>
      </c>
      <c r="N4043">
        <v>2</v>
      </c>
      <c r="O4043">
        <f t="shared" si="379"/>
        <v>10.5</v>
      </c>
      <c r="P4043" t="b">
        <v>0</v>
      </c>
      <c r="Q4043" t="s">
        <v>8271</v>
      </c>
      <c r="R4043" t="str">
        <f t="shared" si="380"/>
        <v>theater</v>
      </c>
      <c r="S4043" t="str">
        <f t="shared" si="381"/>
        <v>plays</v>
      </c>
      <c r="T4043">
        <v>1473160954</v>
      </c>
      <c r="U4043">
        <v>1467976954</v>
      </c>
      <c r="V4043" s="9">
        <f t="shared" si="382"/>
        <v>42559.474004629628</v>
      </c>
      <c r="W4043" s="10">
        <f t="shared" si="383"/>
        <v>42619.474004629628</v>
      </c>
    </row>
    <row r="4044" spans="1:23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>
        <f t="shared" si="378"/>
        <v>0.21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21</v>
      </c>
      <c r="N4044">
        <v>3</v>
      </c>
      <c r="O4044">
        <f t="shared" si="379"/>
        <v>7</v>
      </c>
      <c r="P4044" t="b">
        <v>0</v>
      </c>
      <c r="Q4044" t="s">
        <v>8271</v>
      </c>
      <c r="R4044" t="str">
        <f t="shared" si="380"/>
        <v>theater</v>
      </c>
      <c r="S4044" t="str">
        <f t="shared" si="381"/>
        <v>plays</v>
      </c>
      <c r="T4044">
        <v>1421781360</v>
      </c>
      <c r="U4044">
        <v>1419213664</v>
      </c>
      <c r="V4044" s="9">
        <f t="shared" si="382"/>
        <v>41995.084074074075</v>
      </c>
      <c r="W4044" s="10">
        <f t="shared" si="383"/>
        <v>42024.802777777775</v>
      </c>
    </row>
    <row r="4045" spans="1:23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>
        <f t="shared" si="378"/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>
        <v>0</v>
      </c>
      <c r="O4045" t="e">
        <f t="shared" si="379"/>
        <v>#DIV/0!</v>
      </c>
      <c r="P4045" t="b">
        <v>0</v>
      </c>
      <c r="Q4045" t="s">
        <v>8271</v>
      </c>
      <c r="R4045" t="str">
        <f t="shared" si="380"/>
        <v>theater</v>
      </c>
      <c r="S4045" t="str">
        <f t="shared" si="381"/>
        <v>plays</v>
      </c>
      <c r="T4045">
        <v>1416524325</v>
      </c>
      <c r="U4045">
        <v>1415228325</v>
      </c>
      <c r="V4045" s="9">
        <f t="shared" si="382"/>
        <v>41948.957465277781</v>
      </c>
      <c r="W4045" s="10">
        <f t="shared" si="383"/>
        <v>41963.957465277781</v>
      </c>
    </row>
    <row r="4046" spans="1:23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>
        <f t="shared" si="378"/>
        <v>37.5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225</v>
      </c>
      <c r="N4046">
        <v>4</v>
      </c>
      <c r="O4046">
        <f t="shared" si="379"/>
        <v>56.25</v>
      </c>
      <c r="P4046" t="b">
        <v>0</v>
      </c>
      <c r="Q4046" t="s">
        <v>8271</v>
      </c>
      <c r="R4046" t="str">
        <f t="shared" si="380"/>
        <v>theater</v>
      </c>
      <c r="S4046" t="str">
        <f t="shared" si="381"/>
        <v>plays</v>
      </c>
      <c r="T4046">
        <v>1428642000</v>
      </c>
      <c r="U4046">
        <v>1426050982</v>
      </c>
      <c r="V4046" s="9">
        <f t="shared" si="382"/>
        <v>42074.219699074078</v>
      </c>
      <c r="W4046" s="10">
        <f t="shared" si="383"/>
        <v>42104.208333333328</v>
      </c>
    </row>
    <row r="4047" spans="1:23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>
        <f t="shared" si="378"/>
        <v>0.02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>
        <v>1</v>
      </c>
      <c r="O4047">
        <f t="shared" si="379"/>
        <v>1</v>
      </c>
      <c r="P4047" t="b">
        <v>0</v>
      </c>
      <c r="Q4047" t="s">
        <v>8271</v>
      </c>
      <c r="R4047" t="str">
        <f t="shared" si="380"/>
        <v>theater</v>
      </c>
      <c r="S4047" t="str">
        <f t="shared" si="381"/>
        <v>plays</v>
      </c>
      <c r="T4047">
        <v>1408596589</v>
      </c>
      <c r="U4047">
        <v>1406004589</v>
      </c>
      <c r="V4047" s="9">
        <f t="shared" si="382"/>
        <v>41842.201261574075</v>
      </c>
      <c r="W4047" s="10">
        <f t="shared" si="383"/>
        <v>41872.201261574075</v>
      </c>
    </row>
    <row r="4048" spans="1:23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>
        <f t="shared" si="378"/>
        <v>8.2142857142857135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460</v>
      </c>
      <c r="N4048">
        <v>12</v>
      </c>
      <c r="O4048">
        <f t="shared" si="379"/>
        <v>38.333333333333336</v>
      </c>
      <c r="P4048" t="b">
        <v>0</v>
      </c>
      <c r="Q4048" t="s">
        <v>8271</v>
      </c>
      <c r="R4048" t="str">
        <f t="shared" si="380"/>
        <v>theater</v>
      </c>
      <c r="S4048" t="str">
        <f t="shared" si="381"/>
        <v>plays</v>
      </c>
      <c r="T4048">
        <v>1413992210</v>
      </c>
      <c r="U4048">
        <v>1411400210</v>
      </c>
      <c r="V4048" s="9">
        <f t="shared" si="382"/>
        <v>41904.650578703702</v>
      </c>
      <c r="W4048" s="10">
        <f t="shared" si="383"/>
        <v>41934.650578703702</v>
      </c>
    </row>
    <row r="4049" spans="1:23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>
        <f t="shared" si="378"/>
        <v>2.1999999999999997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110</v>
      </c>
      <c r="N4049">
        <v>4</v>
      </c>
      <c r="O4049">
        <f t="shared" si="379"/>
        <v>27.5</v>
      </c>
      <c r="P4049" t="b">
        <v>0</v>
      </c>
      <c r="Q4049" t="s">
        <v>8271</v>
      </c>
      <c r="R4049" t="str">
        <f t="shared" si="380"/>
        <v>theater</v>
      </c>
      <c r="S4049" t="str">
        <f t="shared" si="381"/>
        <v>plays</v>
      </c>
      <c r="T4049">
        <v>1420938000</v>
      </c>
      <c r="U4049">
        <v>1418862743</v>
      </c>
      <c r="V4049" s="9">
        <f t="shared" si="382"/>
        <v>41991.022488425922</v>
      </c>
      <c r="W4049" s="10">
        <f t="shared" si="383"/>
        <v>42015.041666666672</v>
      </c>
    </row>
    <row r="4050" spans="1:23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>
        <f t="shared" si="378"/>
        <v>17.652941176470588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3001</v>
      </c>
      <c r="N4050">
        <v>91</v>
      </c>
      <c r="O4050">
        <f t="shared" si="379"/>
        <v>32.978021978021978</v>
      </c>
      <c r="P4050" t="b">
        <v>0</v>
      </c>
      <c r="Q4050" t="s">
        <v>8271</v>
      </c>
      <c r="R4050" t="str">
        <f t="shared" si="380"/>
        <v>theater</v>
      </c>
      <c r="S4050" t="str">
        <f t="shared" si="381"/>
        <v>plays</v>
      </c>
      <c r="T4050">
        <v>1460373187</v>
      </c>
      <c r="U4050">
        <v>1457352787</v>
      </c>
      <c r="V4050" s="9">
        <f t="shared" si="382"/>
        <v>42436.509108796294</v>
      </c>
      <c r="W4050" s="10">
        <f t="shared" si="383"/>
        <v>42471.467442129629</v>
      </c>
    </row>
    <row r="4051" spans="1:23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>
        <f t="shared" si="378"/>
        <v>0.08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16</v>
      </c>
      <c r="N4051">
        <v>1</v>
      </c>
      <c r="O4051">
        <f t="shared" si="379"/>
        <v>16</v>
      </c>
      <c r="P4051" t="b">
        <v>0</v>
      </c>
      <c r="Q4051" t="s">
        <v>8271</v>
      </c>
      <c r="R4051" t="str">
        <f t="shared" si="380"/>
        <v>theater</v>
      </c>
      <c r="S4051" t="str">
        <f t="shared" si="381"/>
        <v>plays</v>
      </c>
      <c r="T4051">
        <v>1436914815</v>
      </c>
      <c r="U4051">
        <v>1434322815</v>
      </c>
      <c r="V4051" s="9">
        <f t="shared" si="382"/>
        <v>42169.958506944444</v>
      </c>
      <c r="W4051" s="10">
        <f t="shared" si="383"/>
        <v>42199.958506944444</v>
      </c>
    </row>
    <row r="4052" spans="1:23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>
        <f t="shared" si="378"/>
        <v>6.6666666666666666E-2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>
        <v>1</v>
      </c>
      <c r="O4052">
        <f t="shared" si="379"/>
        <v>1</v>
      </c>
      <c r="P4052" t="b">
        <v>0</v>
      </c>
      <c r="Q4052" t="s">
        <v>8271</v>
      </c>
      <c r="R4052" t="str">
        <f t="shared" si="380"/>
        <v>theater</v>
      </c>
      <c r="S4052" t="str">
        <f t="shared" si="381"/>
        <v>plays</v>
      </c>
      <c r="T4052">
        <v>1414077391</v>
      </c>
      <c r="U4052">
        <v>1411485391</v>
      </c>
      <c r="V4052" s="9">
        <f t="shared" si="382"/>
        <v>41905.636469907404</v>
      </c>
      <c r="W4052" s="10">
        <f t="shared" si="383"/>
        <v>41935.636469907404</v>
      </c>
    </row>
    <row r="4053" spans="1:23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>
        <f t="shared" si="378"/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>
        <v>0</v>
      </c>
      <c r="O4053" t="e">
        <f t="shared" si="379"/>
        <v>#DIV/0!</v>
      </c>
      <c r="P4053" t="b">
        <v>0</v>
      </c>
      <c r="Q4053" t="s">
        <v>8271</v>
      </c>
      <c r="R4053" t="str">
        <f t="shared" si="380"/>
        <v>theater</v>
      </c>
      <c r="S4053" t="str">
        <f t="shared" si="381"/>
        <v>plays</v>
      </c>
      <c r="T4053">
        <v>1399618380</v>
      </c>
      <c r="U4053">
        <v>1399058797</v>
      </c>
      <c r="V4053" s="9">
        <f t="shared" si="382"/>
        <v>41761.810150462967</v>
      </c>
      <c r="W4053" s="10">
        <f t="shared" si="383"/>
        <v>41768.286805555559</v>
      </c>
    </row>
    <row r="4054" spans="1:23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>
        <f t="shared" si="378"/>
        <v>37.533333333333339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1126</v>
      </c>
      <c r="N4054">
        <v>13</v>
      </c>
      <c r="O4054">
        <f t="shared" si="379"/>
        <v>86.615384615384613</v>
      </c>
      <c r="P4054" t="b">
        <v>0</v>
      </c>
      <c r="Q4054" t="s">
        <v>8271</v>
      </c>
      <c r="R4054" t="str">
        <f t="shared" si="380"/>
        <v>theater</v>
      </c>
      <c r="S4054" t="str">
        <f t="shared" si="381"/>
        <v>plays</v>
      </c>
      <c r="T4054">
        <v>1413234316</v>
      </c>
      <c r="U4054">
        <v>1408050316</v>
      </c>
      <c r="V4054" s="9">
        <f t="shared" si="382"/>
        <v>41865.878657407404</v>
      </c>
      <c r="W4054" s="10">
        <f t="shared" si="383"/>
        <v>41925.878657407404</v>
      </c>
    </row>
    <row r="4055" spans="1:23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>
        <f t="shared" si="378"/>
        <v>22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110</v>
      </c>
      <c r="N4055">
        <v>2</v>
      </c>
      <c r="O4055">
        <f t="shared" si="379"/>
        <v>55</v>
      </c>
      <c r="P4055" t="b">
        <v>0</v>
      </c>
      <c r="Q4055" t="s">
        <v>8271</v>
      </c>
      <c r="R4055" t="str">
        <f t="shared" si="380"/>
        <v>theater</v>
      </c>
      <c r="S4055" t="str">
        <f t="shared" si="381"/>
        <v>plays</v>
      </c>
      <c r="T4055">
        <v>1416081600</v>
      </c>
      <c r="U4055">
        <v>1413477228</v>
      </c>
      <c r="V4055" s="9">
        <f t="shared" si="382"/>
        <v>41928.690138888887</v>
      </c>
      <c r="W4055" s="10">
        <f t="shared" si="383"/>
        <v>41958.833333333328</v>
      </c>
    </row>
    <row r="4056" spans="1:23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>
        <f t="shared" si="378"/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>
        <v>0</v>
      </c>
      <c r="O4056" t="e">
        <f t="shared" si="379"/>
        <v>#DIV/0!</v>
      </c>
      <c r="P4056" t="b">
        <v>0</v>
      </c>
      <c r="Q4056" t="s">
        <v>8271</v>
      </c>
      <c r="R4056" t="str">
        <f t="shared" si="380"/>
        <v>theater</v>
      </c>
      <c r="S4056" t="str">
        <f t="shared" si="381"/>
        <v>plays</v>
      </c>
      <c r="T4056">
        <v>1475294400</v>
      </c>
      <c r="U4056">
        <v>1472674285</v>
      </c>
      <c r="V4056" s="9">
        <f t="shared" si="382"/>
        <v>42613.841261574074</v>
      </c>
      <c r="W4056" s="10">
        <f t="shared" si="383"/>
        <v>42644.166666666672</v>
      </c>
    </row>
    <row r="4057" spans="1:23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>
        <f t="shared" si="378"/>
        <v>17.62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881</v>
      </c>
      <c r="N4057">
        <v>21</v>
      </c>
      <c r="O4057">
        <f t="shared" si="379"/>
        <v>41.952380952380949</v>
      </c>
      <c r="P4057" t="b">
        <v>0</v>
      </c>
      <c r="Q4057" t="s">
        <v>8271</v>
      </c>
      <c r="R4057" t="str">
        <f t="shared" si="380"/>
        <v>theater</v>
      </c>
      <c r="S4057" t="str">
        <f t="shared" si="381"/>
        <v>plays</v>
      </c>
      <c r="T4057">
        <v>1403192031</v>
      </c>
      <c r="U4057">
        <v>1400600031</v>
      </c>
      <c r="V4057" s="9">
        <f t="shared" si="382"/>
        <v>41779.648506944446</v>
      </c>
      <c r="W4057" s="10">
        <f t="shared" si="383"/>
        <v>41809.648506944446</v>
      </c>
    </row>
    <row r="4058" spans="1:23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>
        <f t="shared" si="378"/>
        <v>53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795</v>
      </c>
      <c r="N4058">
        <v>9</v>
      </c>
      <c r="O4058">
        <f t="shared" si="379"/>
        <v>88.333333333333329</v>
      </c>
      <c r="P4058" t="b">
        <v>0</v>
      </c>
      <c r="Q4058" t="s">
        <v>8271</v>
      </c>
      <c r="R4058" t="str">
        <f t="shared" si="380"/>
        <v>theater</v>
      </c>
      <c r="S4058" t="str">
        <f t="shared" si="381"/>
        <v>plays</v>
      </c>
      <c r="T4058">
        <v>1467575940</v>
      </c>
      <c r="U4058">
        <v>1465856639</v>
      </c>
      <c r="V4058" s="9">
        <f t="shared" si="382"/>
        <v>42534.933321759265</v>
      </c>
      <c r="W4058" s="10">
        <f t="shared" si="383"/>
        <v>42554.832638888889</v>
      </c>
    </row>
    <row r="4059" spans="1:23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>
        <f t="shared" si="378"/>
        <v>22.142857142857142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775</v>
      </c>
      <c r="N4059">
        <v>6</v>
      </c>
      <c r="O4059">
        <f t="shared" si="379"/>
        <v>129.16666666666666</v>
      </c>
      <c r="P4059" t="b">
        <v>0</v>
      </c>
      <c r="Q4059" t="s">
        <v>8271</v>
      </c>
      <c r="R4059" t="str">
        <f t="shared" si="380"/>
        <v>theater</v>
      </c>
      <c r="S4059" t="str">
        <f t="shared" si="381"/>
        <v>plays</v>
      </c>
      <c r="T4059">
        <v>1448492400</v>
      </c>
      <c r="U4059">
        <v>1446506080</v>
      </c>
      <c r="V4059" s="9">
        <f t="shared" si="382"/>
        <v>42310.968518518523</v>
      </c>
      <c r="W4059" s="10">
        <f t="shared" si="383"/>
        <v>42333.958333333328</v>
      </c>
    </row>
    <row r="4060" spans="1:23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>
        <f t="shared" si="378"/>
        <v>2.5333333333333332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95</v>
      </c>
      <c r="N4060">
        <v>4</v>
      </c>
      <c r="O4060">
        <f t="shared" si="379"/>
        <v>23.75</v>
      </c>
      <c r="P4060" t="b">
        <v>0</v>
      </c>
      <c r="Q4060" t="s">
        <v>8271</v>
      </c>
      <c r="R4060" t="str">
        <f t="shared" si="380"/>
        <v>theater</v>
      </c>
      <c r="S4060" t="str">
        <f t="shared" si="381"/>
        <v>plays</v>
      </c>
      <c r="T4060">
        <v>1459483140</v>
      </c>
      <c r="U4060">
        <v>1458178044</v>
      </c>
      <c r="V4060" s="9">
        <f t="shared" si="382"/>
        <v>42446.060694444444</v>
      </c>
      <c r="W4060" s="10">
        <f t="shared" si="383"/>
        <v>42461.165972222225</v>
      </c>
    </row>
    <row r="4061" spans="1:23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>
        <f t="shared" si="378"/>
        <v>2.5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250</v>
      </c>
      <c r="N4061">
        <v>7</v>
      </c>
      <c r="O4061">
        <f t="shared" si="379"/>
        <v>35.714285714285715</v>
      </c>
      <c r="P4061" t="b">
        <v>0</v>
      </c>
      <c r="Q4061" t="s">
        <v>8271</v>
      </c>
      <c r="R4061" t="str">
        <f t="shared" si="380"/>
        <v>theater</v>
      </c>
      <c r="S4061" t="str">
        <f t="shared" si="381"/>
        <v>plays</v>
      </c>
      <c r="T4061">
        <v>1410836400</v>
      </c>
      <c r="U4061">
        <v>1408116152</v>
      </c>
      <c r="V4061" s="9">
        <f t="shared" si="382"/>
        <v>41866.640648148146</v>
      </c>
      <c r="W4061" s="10">
        <f t="shared" si="383"/>
        <v>41898.125</v>
      </c>
    </row>
    <row r="4062" spans="1:23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>
        <f t="shared" si="378"/>
        <v>2.85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285</v>
      </c>
      <c r="N4062">
        <v>5</v>
      </c>
      <c r="O4062">
        <f t="shared" si="379"/>
        <v>57</v>
      </c>
      <c r="P4062" t="b">
        <v>0</v>
      </c>
      <c r="Q4062" t="s">
        <v>8271</v>
      </c>
      <c r="R4062" t="str">
        <f t="shared" si="380"/>
        <v>theater</v>
      </c>
      <c r="S4062" t="str">
        <f t="shared" si="381"/>
        <v>plays</v>
      </c>
      <c r="T4062">
        <v>1403539200</v>
      </c>
      <c r="U4062">
        <v>1400604056</v>
      </c>
      <c r="V4062" s="9">
        <f t="shared" si="382"/>
        <v>41779.695092592592</v>
      </c>
      <c r="W4062" s="10">
        <f t="shared" si="383"/>
        <v>41813.666666666664</v>
      </c>
    </row>
    <row r="4063" spans="1:23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>
        <f t="shared" si="378"/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>
        <v>0</v>
      </c>
      <c r="O4063" t="e">
        <f t="shared" si="379"/>
        <v>#DIV/0!</v>
      </c>
      <c r="P4063" t="b">
        <v>0</v>
      </c>
      <c r="Q4063" t="s">
        <v>8271</v>
      </c>
      <c r="R4063" t="str">
        <f t="shared" si="380"/>
        <v>theater</v>
      </c>
      <c r="S4063" t="str">
        <f t="shared" si="381"/>
        <v>plays</v>
      </c>
      <c r="T4063">
        <v>1461205423</v>
      </c>
      <c r="U4063">
        <v>1456025023</v>
      </c>
      <c r="V4063" s="9">
        <f t="shared" si="382"/>
        <v>42421.141469907408</v>
      </c>
      <c r="W4063" s="10">
        <f t="shared" si="383"/>
        <v>42481.099803240737</v>
      </c>
    </row>
    <row r="4064" spans="1:23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>
        <f t="shared" si="378"/>
        <v>2.4500000000000002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490</v>
      </c>
      <c r="N4064">
        <v>3</v>
      </c>
      <c r="O4064">
        <f t="shared" si="379"/>
        <v>163.33333333333334</v>
      </c>
      <c r="P4064" t="b">
        <v>0</v>
      </c>
      <c r="Q4064" t="s">
        <v>8271</v>
      </c>
      <c r="R4064" t="str">
        <f t="shared" si="380"/>
        <v>theater</v>
      </c>
      <c r="S4064" t="str">
        <f t="shared" si="381"/>
        <v>plays</v>
      </c>
      <c r="T4064">
        <v>1467481468</v>
      </c>
      <c r="U4064">
        <v>1464889468</v>
      </c>
      <c r="V4064" s="9">
        <f t="shared" si="382"/>
        <v>42523.739212962959</v>
      </c>
      <c r="W4064" s="10">
        <f t="shared" si="383"/>
        <v>42553.739212962959</v>
      </c>
    </row>
    <row r="4065" spans="1:23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>
        <f t="shared" si="378"/>
        <v>1.4210526315789473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135</v>
      </c>
      <c r="N4065">
        <v>9</v>
      </c>
      <c r="O4065">
        <f t="shared" si="379"/>
        <v>15</v>
      </c>
      <c r="P4065" t="b">
        <v>0</v>
      </c>
      <c r="Q4065" t="s">
        <v>8271</v>
      </c>
      <c r="R4065" t="str">
        <f t="shared" si="380"/>
        <v>theater</v>
      </c>
      <c r="S4065" t="str">
        <f t="shared" si="381"/>
        <v>plays</v>
      </c>
      <c r="T4065">
        <v>1403886084</v>
      </c>
      <c r="U4065">
        <v>1401294084</v>
      </c>
      <c r="V4065" s="9">
        <f t="shared" si="382"/>
        <v>41787.681527777779</v>
      </c>
      <c r="W4065" s="10">
        <f t="shared" si="383"/>
        <v>41817.681527777779</v>
      </c>
    </row>
    <row r="4066" spans="1:23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>
        <f t="shared" si="378"/>
        <v>19.25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385</v>
      </c>
      <c r="N4066">
        <v>6</v>
      </c>
      <c r="O4066">
        <f t="shared" si="379"/>
        <v>64.166666666666671</v>
      </c>
      <c r="P4066" t="b">
        <v>0</v>
      </c>
      <c r="Q4066" t="s">
        <v>8271</v>
      </c>
      <c r="R4066" t="str">
        <f t="shared" si="380"/>
        <v>theater</v>
      </c>
      <c r="S4066" t="str">
        <f t="shared" si="381"/>
        <v>plays</v>
      </c>
      <c r="T4066">
        <v>1430316426</v>
      </c>
      <c r="U4066">
        <v>1427724426</v>
      </c>
      <c r="V4066" s="9">
        <f t="shared" si="382"/>
        <v>42093.588263888887</v>
      </c>
      <c r="W4066" s="10">
        <f t="shared" si="383"/>
        <v>42123.588263888887</v>
      </c>
    </row>
    <row r="4067" spans="1:23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>
        <f t="shared" si="378"/>
        <v>0.67500000000000004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27</v>
      </c>
      <c r="N4067">
        <v>4</v>
      </c>
      <c r="O4067">
        <f t="shared" si="379"/>
        <v>6.75</v>
      </c>
      <c r="P4067" t="b">
        <v>0</v>
      </c>
      <c r="Q4067" t="s">
        <v>8271</v>
      </c>
      <c r="R4067" t="str">
        <f t="shared" si="380"/>
        <v>theater</v>
      </c>
      <c r="S4067" t="str">
        <f t="shared" si="381"/>
        <v>plays</v>
      </c>
      <c r="T4067">
        <v>1407883811</v>
      </c>
      <c r="U4067">
        <v>1405291811</v>
      </c>
      <c r="V4067" s="9">
        <f t="shared" si="382"/>
        <v>41833.951516203706</v>
      </c>
      <c r="W4067" s="10">
        <f t="shared" si="383"/>
        <v>41863.951516203706</v>
      </c>
    </row>
    <row r="4068" spans="1:23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>
        <f t="shared" si="378"/>
        <v>0.16666666666666669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25</v>
      </c>
      <c r="N4068">
        <v>1</v>
      </c>
      <c r="O4068">
        <f t="shared" si="379"/>
        <v>25</v>
      </c>
      <c r="P4068" t="b">
        <v>0</v>
      </c>
      <c r="Q4068" t="s">
        <v>8271</v>
      </c>
      <c r="R4068" t="str">
        <f t="shared" si="380"/>
        <v>theater</v>
      </c>
      <c r="S4068" t="str">
        <f t="shared" si="381"/>
        <v>plays</v>
      </c>
      <c r="T4068">
        <v>1463619388</v>
      </c>
      <c r="U4068">
        <v>1461027388</v>
      </c>
      <c r="V4068" s="9">
        <f t="shared" si="382"/>
        <v>42479.039212962962</v>
      </c>
      <c r="W4068" s="10">
        <f t="shared" si="383"/>
        <v>42509.039212962962</v>
      </c>
    </row>
    <row r="4069" spans="1:23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>
        <f t="shared" si="378"/>
        <v>60.9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3045</v>
      </c>
      <c r="N4069">
        <v>17</v>
      </c>
      <c r="O4069">
        <f t="shared" si="379"/>
        <v>179.11764705882354</v>
      </c>
      <c r="P4069" t="b">
        <v>0</v>
      </c>
      <c r="Q4069" t="s">
        <v>8271</v>
      </c>
      <c r="R4069" t="str">
        <f t="shared" si="380"/>
        <v>theater</v>
      </c>
      <c r="S4069" t="str">
        <f t="shared" si="381"/>
        <v>plays</v>
      </c>
      <c r="T4069">
        <v>1443408550</v>
      </c>
      <c r="U4069">
        <v>1439952550</v>
      </c>
      <c r="V4069" s="9">
        <f t="shared" si="382"/>
        <v>42235.117476851854</v>
      </c>
      <c r="W4069" s="10">
        <f t="shared" si="383"/>
        <v>42275.117476851854</v>
      </c>
    </row>
    <row r="4070" spans="1:23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>
        <f t="shared" si="378"/>
        <v>1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34.950000000000003</v>
      </c>
      <c r="N4070">
        <v>1</v>
      </c>
      <c r="O4070">
        <f t="shared" si="379"/>
        <v>34.950000000000003</v>
      </c>
      <c r="P4070" t="b">
        <v>0</v>
      </c>
      <c r="Q4070" t="s">
        <v>8271</v>
      </c>
      <c r="R4070" t="str">
        <f t="shared" si="380"/>
        <v>theater</v>
      </c>
      <c r="S4070" t="str">
        <f t="shared" si="381"/>
        <v>plays</v>
      </c>
      <c r="T4070">
        <v>1484348700</v>
      </c>
      <c r="U4070">
        <v>1481756855</v>
      </c>
      <c r="V4070" s="9">
        <f t="shared" si="382"/>
        <v>42718.963599537034</v>
      </c>
      <c r="W4070" s="10">
        <f t="shared" si="383"/>
        <v>42748.961805555555</v>
      </c>
    </row>
    <row r="4071" spans="1:23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>
        <f t="shared" si="378"/>
        <v>34.4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430</v>
      </c>
      <c r="N4071">
        <v>13</v>
      </c>
      <c r="O4071">
        <f t="shared" si="379"/>
        <v>33.07692307692308</v>
      </c>
      <c r="P4071" t="b">
        <v>0</v>
      </c>
      <c r="Q4071" t="s">
        <v>8271</v>
      </c>
      <c r="R4071" t="str">
        <f t="shared" si="380"/>
        <v>theater</v>
      </c>
      <c r="S4071" t="str">
        <f t="shared" si="381"/>
        <v>plays</v>
      </c>
      <c r="T4071">
        <v>1425124800</v>
      </c>
      <c r="U4071">
        <v>1421596356</v>
      </c>
      <c r="V4071" s="9">
        <f t="shared" si="382"/>
        <v>42022.661527777775</v>
      </c>
      <c r="W4071" s="10">
        <f t="shared" si="383"/>
        <v>42063.5</v>
      </c>
    </row>
    <row r="4072" spans="1:23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>
        <f t="shared" si="378"/>
        <v>16.5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165</v>
      </c>
      <c r="N4072">
        <v>6</v>
      </c>
      <c r="O4072">
        <f t="shared" si="379"/>
        <v>27.5</v>
      </c>
      <c r="P4072" t="b">
        <v>0</v>
      </c>
      <c r="Q4072" t="s">
        <v>8271</v>
      </c>
      <c r="R4072" t="str">
        <f t="shared" si="380"/>
        <v>theater</v>
      </c>
      <c r="S4072" t="str">
        <f t="shared" si="381"/>
        <v>plays</v>
      </c>
      <c r="T4072">
        <v>1425178800</v>
      </c>
      <c r="U4072">
        <v>1422374420</v>
      </c>
      <c r="V4072" s="9">
        <f t="shared" si="382"/>
        <v>42031.666898148149</v>
      </c>
      <c r="W4072" s="10">
        <f t="shared" si="383"/>
        <v>42064.125</v>
      </c>
    </row>
    <row r="4073" spans="1:23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>
        <f t="shared" si="378"/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>
        <v>0</v>
      </c>
      <c r="O4073" t="e">
        <f t="shared" si="379"/>
        <v>#DIV/0!</v>
      </c>
      <c r="P4073" t="b">
        <v>0</v>
      </c>
      <c r="Q4073" t="s">
        <v>8271</v>
      </c>
      <c r="R4073" t="str">
        <f t="shared" si="380"/>
        <v>theater</v>
      </c>
      <c r="S4073" t="str">
        <f t="shared" si="381"/>
        <v>plays</v>
      </c>
      <c r="T4073">
        <v>1482779931</v>
      </c>
      <c r="U4073">
        <v>1480187931</v>
      </c>
      <c r="V4073" s="9">
        <f t="shared" si="382"/>
        <v>42700.804756944446</v>
      </c>
      <c r="W4073" s="10">
        <f t="shared" si="383"/>
        <v>42730.804756944446</v>
      </c>
    </row>
    <row r="4074" spans="1:23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>
        <f t="shared" si="378"/>
        <v>0.4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4</v>
      </c>
      <c r="N4074">
        <v>2</v>
      </c>
      <c r="O4074">
        <f t="shared" si="379"/>
        <v>2</v>
      </c>
      <c r="P4074" t="b">
        <v>0</v>
      </c>
      <c r="Q4074" t="s">
        <v>8271</v>
      </c>
      <c r="R4074" t="str">
        <f t="shared" si="380"/>
        <v>theater</v>
      </c>
      <c r="S4074" t="str">
        <f t="shared" si="381"/>
        <v>plays</v>
      </c>
      <c r="T4074">
        <v>1408646111</v>
      </c>
      <c r="U4074">
        <v>1403462111</v>
      </c>
      <c r="V4074" s="9">
        <f t="shared" si="382"/>
        <v>41812.77443287037</v>
      </c>
      <c r="W4074" s="10">
        <f t="shared" si="383"/>
        <v>41872.77443287037</v>
      </c>
    </row>
    <row r="4075" spans="1:23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>
        <f t="shared" si="378"/>
        <v>1.0571428571428572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37</v>
      </c>
      <c r="N4075">
        <v>2</v>
      </c>
      <c r="O4075">
        <f t="shared" si="379"/>
        <v>18.5</v>
      </c>
      <c r="P4075" t="b">
        <v>0</v>
      </c>
      <c r="Q4075" t="s">
        <v>8271</v>
      </c>
      <c r="R4075" t="str">
        <f t="shared" si="380"/>
        <v>theater</v>
      </c>
      <c r="S4075" t="str">
        <f t="shared" si="381"/>
        <v>plays</v>
      </c>
      <c r="T4075">
        <v>1431144000</v>
      </c>
      <c r="U4075">
        <v>1426407426</v>
      </c>
      <c r="V4075" s="9">
        <f t="shared" si="382"/>
        <v>42078.34520833334</v>
      </c>
      <c r="W4075" s="10">
        <f t="shared" si="383"/>
        <v>42133.166666666672</v>
      </c>
    </row>
    <row r="4076" spans="1:23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>
        <f t="shared" si="378"/>
        <v>26.727272727272727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735</v>
      </c>
      <c r="N4076">
        <v>21</v>
      </c>
      <c r="O4076">
        <f t="shared" si="379"/>
        <v>35</v>
      </c>
      <c r="P4076" t="b">
        <v>0</v>
      </c>
      <c r="Q4076" t="s">
        <v>8271</v>
      </c>
      <c r="R4076" t="str">
        <f t="shared" si="380"/>
        <v>theater</v>
      </c>
      <c r="S4076" t="str">
        <f t="shared" si="381"/>
        <v>plays</v>
      </c>
      <c r="T4076">
        <v>1446732975</v>
      </c>
      <c r="U4076">
        <v>1444137375</v>
      </c>
      <c r="V4076" s="9">
        <f t="shared" si="382"/>
        <v>42283.552951388891</v>
      </c>
      <c r="W4076" s="10">
        <f t="shared" si="383"/>
        <v>42313.594618055555</v>
      </c>
    </row>
    <row r="4077" spans="1:23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>
        <f t="shared" si="378"/>
        <v>28.799999999999997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576</v>
      </c>
      <c r="N4077">
        <v>13</v>
      </c>
      <c r="O4077">
        <f t="shared" si="379"/>
        <v>44.307692307692307</v>
      </c>
      <c r="P4077" t="b">
        <v>0</v>
      </c>
      <c r="Q4077" t="s">
        <v>8271</v>
      </c>
      <c r="R4077" t="str">
        <f t="shared" si="380"/>
        <v>theater</v>
      </c>
      <c r="S4077" t="str">
        <f t="shared" si="381"/>
        <v>plays</v>
      </c>
      <c r="T4077">
        <v>1404149280</v>
      </c>
      <c r="U4077">
        <v>1400547969</v>
      </c>
      <c r="V4077" s="9">
        <f t="shared" si="382"/>
        <v>41779.045937499999</v>
      </c>
      <c r="W4077" s="10">
        <f t="shared" si="383"/>
        <v>41820.727777777778</v>
      </c>
    </row>
    <row r="4078" spans="1:23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>
        <f t="shared" si="378"/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>
        <v>0</v>
      </c>
      <c r="O4078" t="e">
        <f t="shared" si="379"/>
        <v>#DIV/0!</v>
      </c>
      <c r="P4078" t="b">
        <v>0</v>
      </c>
      <c r="Q4078" t="s">
        <v>8271</v>
      </c>
      <c r="R4078" t="str">
        <f t="shared" si="380"/>
        <v>theater</v>
      </c>
      <c r="S4078" t="str">
        <f t="shared" si="381"/>
        <v>plays</v>
      </c>
      <c r="T4078">
        <v>1413921060</v>
      </c>
      <c r="U4078">
        <v>1411499149</v>
      </c>
      <c r="V4078" s="9">
        <f t="shared" si="382"/>
        <v>41905.795706018522</v>
      </c>
      <c r="W4078" s="10">
        <f t="shared" si="383"/>
        <v>41933.82708333333</v>
      </c>
    </row>
    <row r="4079" spans="1:23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>
        <f t="shared" si="378"/>
        <v>8.9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1335</v>
      </c>
      <c r="N4079">
        <v>6</v>
      </c>
      <c r="O4079">
        <f t="shared" si="379"/>
        <v>222.5</v>
      </c>
      <c r="P4079" t="b">
        <v>0</v>
      </c>
      <c r="Q4079" t="s">
        <v>8271</v>
      </c>
      <c r="R4079" t="str">
        <f t="shared" si="380"/>
        <v>theater</v>
      </c>
      <c r="S4079" t="str">
        <f t="shared" si="381"/>
        <v>plays</v>
      </c>
      <c r="T4079">
        <v>1482339794</v>
      </c>
      <c r="U4079">
        <v>1479747794</v>
      </c>
      <c r="V4079" s="9">
        <f t="shared" si="382"/>
        <v>42695.7105787037</v>
      </c>
      <c r="W4079" s="10">
        <f t="shared" si="383"/>
        <v>42725.7105787037</v>
      </c>
    </row>
    <row r="4080" spans="1:23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>
        <f t="shared" si="378"/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>
        <v>0</v>
      </c>
      <c r="O4080" t="e">
        <f t="shared" si="379"/>
        <v>#DIV/0!</v>
      </c>
      <c r="P4080" t="b">
        <v>0</v>
      </c>
      <c r="Q4080" t="s">
        <v>8271</v>
      </c>
      <c r="R4080" t="str">
        <f t="shared" si="380"/>
        <v>theater</v>
      </c>
      <c r="S4080" t="str">
        <f t="shared" si="381"/>
        <v>plays</v>
      </c>
      <c r="T4080">
        <v>1485543242</v>
      </c>
      <c r="U4080">
        <v>1482951242</v>
      </c>
      <c r="V4080" s="9">
        <f t="shared" si="382"/>
        <v>42732.787523148145</v>
      </c>
      <c r="W4080" s="10">
        <f t="shared" si="383"/>
        <v>42762.787523148145</v>
      </c>
    </row>
    <row r="4081" spans="1:23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>
        <f t="shared" si="378"/>
        <v>0.16666666666666669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5</v>
      </c>
      <c r="N4081">
        <v>1</v>
      </c>
      <c r="O4081">
        <f t="shared" si="379"/>
        <v>5</v>
      </c>
      <c r="P4081" t="b">
        <v>0</v>
      </c>
      <c r="Q4081" t="s">
        <v>8271</v>
      </c>
      <c r="R4081" t="str">
        <f t="shared" si="380"/>
        <v>theater</v>
      </c>
      <c r="S4081" t="str">
        <f t="shared" si="381"/>
        <v>plays</v>
      </c>
      <c r="T4081">
        <v>1466375521</v>
      </c>
      <c r="U4081">
        <v>1463783521</v>
      </c>
      <c r="V4081" s="9">
        <f t="shared" si="382"/>
        <v>42510.938900462963</v>
      </c>
      <c r="W4081" s="10">
        <f t="shared" si="383"/>
        <v>42540.938900462963</v>
      </c>
    </row>
    <row r="4082" spans="1:23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>
        <f t="shared" si="378"/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>
        <v>0</v>
      </c>
      <c r="O4082" t="e">
        <f t="shared" si="379"/>
        <v>#DIV/0!</v>
      </c>
      <c r="P4082" t="b">
        <v>0</v>
      </c>
      <c r="Q4082" t="s">
        <v>8271</v>
      </c>
      <c r="R4082" t="str">
        <f t="shared" si="380"/>
        <v>theater</v>
      </c>
      <c r="S4082" t="str">
        <f t="shared" si="381"/>
        <v>plays</v>
      </c>
      <c r="T4082">
        <v>1465930440</v>
      </c>
      <c r="U4082">
        <v>1463849116</v>
      </c>
      <c r="V4082" s="9">
        <f t="shared" si="382"/>
        <v>42511.698101851856</v>
      </c>
      <c r="W4082" s="10">
        <f t="shared" si="383"/>
        <v>42535.787500000006</v>
      </c>
    </row>
    <row r="4083" spans="1:23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>
        <f t="shared" si="378"/>
        <v>15.737410071942445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350</v>
      </c>
      <c r="N4083">
        <v>12</v>
      </c>
      <c r="O4083">
        <f t="shared" si="379"/>
        <v>29.166666666666668</v>
      </c>
      <c r="P4083" t="b">
        <v>0</v>
      </c>
      <c r="Q4083" t="s">
        <v>8271</v>
      </c>
      <c r="R4083" t="str">
        <f t="shared" si="380"/>
        <v>theater</v>
      </c>
      <c r="S4083" t="str">
        <f t="shared" si="381"/>
        <v>plays</v>
      </c>
      <c r="T4083">
        <v>1425819425</v>
      </c>
      <c r="U4083">
        <v>1423231025</v>
      </c>
      <c r="V4083" s="9">
        <f t="shared" si="382"/>
        <v>42041.581307870365</v>
      </c>
      <c r="W4083" s="10">
        <f t="shared" si="383"/>
        <v>42071.539641203708</v>
      </c>
    </row>
    <row r="4084" spans="1:23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>
        <f t="shared" si="378"/>
        <v>2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3</v>
      </c>
      <c r="N4084">
        <v>2</v>
      </c>
      <c r="O4084">
        <f t="shared" si="379"/>
        <v>1.5</v>
      </c>
      <c r="P4084" t="b">
        <v>0</v>
      </c>
      <c r="Q4084" t="s">
        <v>8271</v>
      </c>
      <c r="R4084" t="str">
        <f t="shared" si="380"/>
        <v>theater</v>
      </c>
      <c r="S4084" t="str">
        <f t="shared" si="381"/>
        <v>plays</v>
      </c>
      <c r="T4084">
        <v>1447542000</v>
      </c>
      <c r="U4084">
        <v>1446179553</v>
      </c>
      <c r="V4084" s="9">
        <f t="shared" si="382"/>
        <v>42307.189270833333</v>
      </c>
      <c r="W4084" s="10">
        <f t="shared" si="383"/>
        <v>42322.958333333328</v>
      </c>
    </row>
    <row r="4085" spans="1:23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>
        <f t="shared" si="378"/>
        <v>21.685714285714287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759</v>
      </c>
      <c r="N4085">
        <v>6</v>
      </c>
      <c r="O4085">
        <f t="shared" si="379"/>
        <v>126.5</v>
      </c>
      <c r="P4085" t="b">
        <v>0</v>
      </c>
      <c r="Q4085" t="s">
        <v>8271</v>
      </c>
      <c r="R4085" t="str">
        <f t="shared" si="380"/>
        <v>theater</v>
      </c>
      <c r="S4085" t="str">
        <f t="shared" si="381"/>
        <v>plays</v>
      </c>
      <c r="T4085">
        <v>1452795416</v>
      </c>
      <c r="U4085">
        <v>1450203416</v>
      </c>
      <c r="V4085" s="9">
        <f t="shared" si="382"/>
        <v>42353.761759259258</v>
      </c>
      <c r="W4085" s="10">
        <f t="shared" si="383"/>
        <v>42383.761759259258</v>
      </c>
    </row>
    <row r="4086" spans="1:23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>
        <f t="shared" si="378"/>
        <v>0.33333333333333337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10</v>
      </c>
      <c r="N4086">
        <v>1</v>
      </c>
      <c r="O4086">
        <f t="shared" si="379"/>
        <v>10</v>
      </c>
      <c r="P4086" t="b">
        <v>0</v>
      </c>
      <c r="Q4086" t="s">
        <v>8271</v>
      </c>
      <c r="R4086" t="str">
        <f t="shared" si="380"/>
        <v>theater</v>
      </c>
      <c r="S4086" t="str">
        <f t="shared" si="381"/>
        <v>plays</v>
      </c>
      <c r="T4086">
        <v>1476008906</v>
      </c>
      <c r="U4086">
        <v>1473416906</v>
      </c>
      <c r="V4086" s="9">
        <f t="shared" si="382"/>
        <v>42622.436412037037</v>
      </c>
      <c r="W4086" s="10">
        <f t="shared" si="383"/>
        <v>42652.436412037037</v>
      </c>
    </row>
    <row r="4087" spans="1:23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>
        <f t="shared" si="378"/>
        <v>0.2857142857142857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10</v>
      </c>
      <c r="N4087">
        <v>1</v>
      </c>
      <c r="O4087">
        <f t="shared" si="379"/>
        <v>10</v>
      </c>
      <c r="P4087" t="b">
        <v>0</v>
      </c>
      <c r="Q4087" t="s">
        <v>8271</v>
      </c>
      <c r="R4087" t="str">
        <f t="shared" si="380"/>
        <v>theater</v>
      </c>
      <c r="S4087" t="str">
        <f t="shared" si="381"/>
        <v>plays</v>
      </c>
      <c r="T4087">
        <v>1427169540</v>
      </c>
      <c r="U4087">
        <v>1424701775</v>
      </c>
      <c r="V4087" s="9">
        <f t="shared" si="382"/>
        <v>42058.603877314818</v>
      </c>
      <c r="W4087" s="10">
        <f t="shared" si="383"/>
        <v>42087.165972222225</v>
      </c>
    </row>
    <row r="4088" spans="1:23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>
        <f t="shared" si="378"/>
        <v>4.7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47</v>
      </c>
      <c r="N4088">
        <v>5</v>
      </c>
      <c r="O4088">
        <f t="shared" si="379"/>
        <v>9.4</v>
      </c>
      <c r="P4088" t="b">
        <v>0</v>
      </c>
      <c r="Q4088" t="s">
        <v>8271</v>
      </c>
      <c r="R4088" t="str">
        <f t="shared" si="380"/>
        <v>theater</v>
      </c>
      <c r="S4088" t="str">
        <f t="shared" si="381"/>
        <v>plays</v>
      </c>
      <c r="T4088">
        <v>1448078400</v>
      </c>
      <c r="U4088">
        <v>1445985299</v>
      </c>
      <c r="V4088" s="9">
        <f t="shared" si="382"/>
        <v>42304.940960648149</v>
      </c>
      <c r="W4088" s="10">
        <f t="shared" si="383"/>
        <v>42329.166666666672</v>
      </c>
    </row>
    <row r="4089" spans="1:23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>
        <f t="shared" si="378"/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>
        <v>0</v>
      </c>
      <c r="O4089" t="e">
        <f t="shared" si="379"/>
        <v>#DIV/0!</v>
      </c>
      <c r="P4089" t="b">
        <v>0</v>
      </c>
      <c r="Q4089" t="s">
        <v>8271</v>
      </c>
      <c r="R4089" t="str">
        <f t="shared" si="380"/>
        <v>theater</v>
      </c>
      <c r="S4089" t="str">
        <f t="shared" si="381"/>
        <v>plays</v>
      </c>
      <c r="T4089">
        <v>1468777786</v>
      </c>
      <c r="U4089">
        <v>1466185786</v>
      </c>
      <c r="V4089" s="9">
        <f t="shared" si="382"/>
        <v>42538.742893518516</v>
      </c>
      <c r="W4089" s="10">
        <f t="shared" si="383"/>
        <v>42568.742893518516</v>
      </c>
    </row>
    <row r="4090" spans="1:23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>
        <f t="shared" si="378"/>
        <v>10.8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216</v>
      </c>
      <c r="N4090">
        <v>3</v>
      </c>
      <c r="O4090">
        <f t="shared" si="379"/>
        <v>72</v>
      </c>
      <c r="P4090" t="b">
        <v>0</v>
      </c>
      <c r="Q4090" t="s">
        <v>8271</v>
      </c>
      <c r="R4090" t="str">
        <f t="shared" si="380"/>
        <v>theater</v>
      </c>
      <c r="S4090" t="str">
        <f t="shared" si="381"/>
        <v>plays</v>
      </c>
      <c r="T4090">
        <v>1421403960</v>
      </c>
      <c r="U4090">
        <v>1418827324</v>
      </c>
      <c r="V4090" s="9">
        <f t="shared" si="382"/>
        <v>41990.612546296295</v>
      </c>
      <c r="W4090" s="10">
        <f t="shared" si="383"/>
        <v>42020.434722222228</v>
      </c>
    </row>
    <row r="4091" spans="1:23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>
        <f t="shared" si="378"/>
        <v>4.8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240</v>
      </c>
      <c r="N4091">
        <v>8</v>
      </c>
      <c r="O4091">
        <f t="shared" si="379"/>
        <v>30</v>
      </c>
      <c r="P4091" t="b">
        <v>0</v>
      </c>
      <c r="Q4091" t="s">
        <v>8271</v>
      </c>
      <c r="R4091" t="str">
        <f t="shared" si="380"/>
        <v>theater</v>
      </c>
      <c r="S4091" t="str">
        <f t="shared" si="381"/>
        <v>plays</v>
      </c>
      <c r="T4091">
        <v>1433093700</v>
      </c>
      <c r="U4091">
        <v>1430242488</v>
      </c>
      <c r="V4091" s="9">
        <f t="shared" si="382"/>
        <v>42122.732499999998</v>
      </c>
      <c r="W4091" s="10">
        <f t="shared" si="383"/>
        <v>42155.732638888891</v>
      </c>
    </row>
    <row r="4092" spans="1:23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>
        <f t="shared" si="378"/>
        <v>3.2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32</v>
      </c>
      <c r="N4092">
        <v>3</v>
      </c>
      <c r="O4092">
        <f t="shared" si="379"/>
        <v>10.666666666666666</v>
      </c>
      <c r="P4092" t="b">
        <v>0</v>
      </c>
      <c r="Q4092" t="s">
        <v>8271</v>
      </c>
      <c r="R4092" t="str">
        <f t="shared" si="380"/>
        <v>theater</v>
      </c>
      <c r="S4092" t="str">
        <f t="shared" si="381"/>
        <v>plays</v>
      </c>
      <c r="T4092">
        <v>1438959600</v>
      </c>
      <c r="U4092">
        <v>1437754137</v>
      </c>
      <c r="V4092" s="9">
        <f t="shared" si="382"/>
        <v>42209.67288194444</v>
      </c>
      <c r="W4092" s="10">
        <f t="shared" si="383"/>
        <v>42223.625</v>
      </c>
    </row>
    <row r="4093" spans="1:23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>
        <f t="shared" si="378"/>
        <v>12.75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204</v>
      </c>
      <c r="N4093">
        <v>8</v>
      </c>
      <c r="O4093">
        <f t="shared" si="379"/>
        <v>25.5</v>
      </c>
      <c r="P4093" t="b">
        <v>0</v>
      </c>
      <c r="Q4093" t="s">
        <v>8271</v>
      </c>
      <c r="R4093" t="str">
        <f t="shared" si="380"/>
        <v>theater</v>
      </c>
      <c r="S4093" t="str">
        <f t="shared" si="381"/>
        <v>plays</v>
      </c>
      <c r="T4093">
        <v>1421410151</v>
      </c>
      <c r="U4093">
        <v>1418818151</v>
      </c>
      <c r="V4093" s="9">
        <f t="shared" si="382"/>
        <v>41990.506377314814</v>
      </c>
      <c r="W4093" s="10">
        <f t="shared" si="383"/>
        <v>42020.506377314814</v>
      </c>
    </row>
    <row r="4094" spans="1:23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>
        <f t="shared" si="378"/>
        <v>1.8181818181818181E-2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20</v>
      </c>
      <c r="N4094">
        <v>1</v>
      </c>
      <c r="O4094">
        <f t="shared" si="379"/>
        <v>20</v>
      </c>
      <c r="P4094" t="b">
        <v>0</v>
      </c>
      <c r="Q4094" t="s">
        <v>8271</v>
      </c>
      <c r="R4094" t="str">
        <f t="shared" si="380"/>
        <v>theater</v>
      </c>
      <c r="S4094" t="str">
        <f t="shared" si="381"/>
        <v>plays</v>
      </c>
      <c r="T4094">
        <v>1428205247</v>
      </c>
      <c r="U4094">
        <v>1423024847</v>
      </c>
      <c r="V4094" s="9">
        <f t="shared" si="382"/>
        <v>42039.194988425923</v>
      </c>
      <c r="W4094" s="10">
        <f t="shared" si="383"/>
        <v>42099.153321759266</v>
      </c>
    </row>
    <row r="4095" spans="1:23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>
        <f t="shared" si="378"/>
        <v>2.4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60</v>
      </c>
      <c r="N4095">
        <v>4</v>
      </c>
      <c r="O4095">
        <f t="shared" si="379"/>
        <v>15</v>
      </c>
      <c r="P4095" t="b">
        <v>0</v>
      </c>
      <c r="Q4095" t="s">
        <v>8271</v>
      </c>
      <c r="R4095" t="str">
        <f t="shared" si="380"/>
        <v>theater</v>
      </c>
      <c r="S4095" t="str">
        <f t="shared" si="381"/>
        <v>plays</v>
      </c>
      <c r="T4095">
        <v>1440272093</v>
      </c>
      <c r="U4095">
        <v>1435088093</v>
      </c>
      <c r="V4095" s="9">
        <f t="shared" si="382"/>
        <v>42178.815891203703</v>
      </c>
      <c r="W4095" s="10">
        <f t="shared" si="383"/>
        <v>42238.815891203703</v>
      </c>
    </row>
    <row r="4096" spans="1:23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>
        <f t="shared" si="378"/>
        <v>36.5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730</v>
      </c>
      <c r="N4096">
        <v>8</v>
      </c>
      <c r="O4096">
        <f t="shared" si="379"/>
        <v>91.25</v>
      </c>
      <c r="P4096" t="b">
        <v>0</v>
      </c>
      <c r="Q4096" t="s">
        <v>8271</v>
      </c>
      <c r="R4096" t="str">
        <f t="shared" si="380"/>
        <v>theater</v>
      </c>
      <c r="S4096" t="str">
        <f t="shared" si="381"/>
        <v>plays</v>
      </c>
      <c r="T4096">
        <v>1413953940</v>
      </c>
      <c r="U4096">
        <v>1410141900</v>
      </c>
      <c r="V4096" s="9">
        <f t="shared" si="382"/>
        <v>41890.086805555555</v>
      </c>
      <c r="W4096" s="10">
        <f t="shared" si="383"/>
        <v>41934.207638888889</v>
      </c>
    </row>
    <row r="4097" spans="1:23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>
        <f t="shared" si="378"/>
        <v>2.666666666666667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800</v>
      </c>
      <c r="N4097">
        <v>1</v>
      </c>
      <c r="O4097">
        <f t="shared" si="379"/>
        <v>800</v>
      </c>
      <c r="P4097" t="b">
        <v>0</v>
      </c>
      <c r="Q4097" t="s">
        <v>8271</v>
      </c>
      <c r="R4097" t="str">
        <f t="shared" si="380"/>
        <v>theater</v>
      </c>
      <c r="S4097" t="str">
        <f t="shared" si="381"/>
        <v>plays</v>
      </c>
      <c r="T4097">
        <v>1482108350</v>
      </c>
      <c r="U4097">
        <v>1479516350</v>
      </c>
      <c r="V4097" s="9">
        <f t="shared" si="382"/>
        <v>42693.031828703708</v>
      </c>
      <c r="W4097" s="10">
        <f t="shared" si="383"/>
        <v>42723.031828703708</v>
      </c>
    </row>
    <row r="4098" spans="1:23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>
        <f t="shared" si="378"/>
        <v>11.428571428571429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400</v>
      </c>
      <c r="N4098">
        <v>5</v>
      </c>
      <c r="O4098">
        <f t="shared" si="379"/>
        <v>80</v>
      </c>
      <c r="P4098" t="b">
        <v>0</v>
      </c>
      <c r="Q4098" t="s">
        <v>8271</v>
      </c>
      <c r="R4098" t="str">
        <f t="shared" si="380"/>
        <v>theater</v>
      </c>
      <c r="S4098" t="str">
        <f t="shared" si="381"/>
        <v>plays</v>
      </c>
      <c r="T4098">
        <v>1488271860</v>
      </c>
      <c r="U4098">
        <v>1484484219</v>
      </c>
      <c r="V4098" s="9">
        <f t="shared" si="382"/>
        <v>42750.530312499999</v>
      </c>
      <c r="W4098" s="10">
        <f t="shared" si="383"/>
        <v>42794.368749999994</v>
      </c>
    </row>
    <row r="4099" spans="1:23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>
        <f t="shared" ref="F4099:F4115" si="384">(E4099/D4099)*100</f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>
        <v>0</v>
      </c>
      <c r="O4099" t="e">
        <f t="shared" ref="O4099:O4115" si="385">M4099/N4099</f>
        <v>#DIV/0!</v>
      </c>
      <c r="P4099" t="b">
        <v>0</v>
      </c>
      <c r="Q4099" t="s">
        <v>8271</v>
      </c>
      <c r="R4099" t="str">
        <f t="shared" ref="R4099:R4115" si="386">LEFT(Q4099,SEARCH("/",Q4099,1)-1)</f>
        <v>theater</v>
      </c>
      <c r="S4099" t="str">
        <f t="shared" ref="S4099:S4115" si="387">RIGHT(Q4099,LEN(Q4099)-FIND("/",Q4099))</f>
        <v>plays</v>
      </c>
      <c r="T4099">
        <v>1454284500</v>
      </c>
      <c r="U4099">
        <v>1449431237</v>
      </c>
      <c r="V4099" s="9">
        <f t="shared" ref="V4099:V4115" si="388">(((U4099/60)/60)/24)+DATE(1970,1,1)</f>
        <v>42344.824502314819</v>
      </c>
      <c r="W4099" s="10">
        <f t="shared" ref="W4099:W4115" si="389">(((T4099/60)/60)/24)+DATE(1970,1,1)</f>
        <v>42400.996527777781</v>
      </c>
    </row>
    <row r="4100" spans="1:23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>
        <f t="shared" si="384"/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>
        <v>0</v>
      </c>
      <c r="O4100" t="e">
        <f t="shared" si="385"/>
        <v>#DIV/0!</v>
      </c>
      <c r="P4100" t="b">
        <v>0</v>
      </c>
      <c r="Q4100" t="s">
        <v>8271</v>
      </c>
      <c r="R4100" t="str">
        <f t="shared" si="386"/>
        <v>theater</v>
      </c>
      <c r="S4100" t="str">
        <f t="shared" si="387"/>
        <v>plays</v>
      </c>
      <c r="T4100">
        <v>1465060797</v>
      </c>
      <c r="U4100">
        <v>1462468797</v>
      </c>
      <c r="V4100" s="9">
        <f t="shared" si="388"/>
        <v>42495.722187499996</v>
      </c>
      <c r="W4100" s="10">
        <f t="shared" si="389"/>
        <v>42525.722187499996</v>
      </c>
    </row>
    <row r="4101" spans="1:23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>
        <f t="shared" si="384"/>
        <v>1.1111111111111112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50</v>
      </c>
      <c r="N4101">
        <v>1</v>
      </c>
      <c r="O4101">
        <f t="shared" si="385"/>
        <v>50</v>
      </c>
      <c r="P4101" t="b">
        <v>0</v>
      </c>
      <c r="Q4101" t="s">
        <v>8271</v>
      </c>
      <c r="R4101" t="str">
        <f t="shared" si="386"/>
        <v>theater</v>
      </c>
      <c r="S4101" t="str">
        <f t="shared" si="387"/>
        <v>plays</v>
      </c>
      <c r="T4101">
        <v>1472847873</v>
      </c>
      <c r="U4101">
        <v>1468959873</v>
      </c>
      <c r="V4101" s="9">
        <f t="shared" si="388"/>
        <v>42570.850381944445</v>
      </c>
      <c r="W4101" s="10">
        <f t="shared" si="389"/>
        <v>42615.850381944445</v>
      </c>
    </row>
    <row r="4102" spans="1:23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>
        <f t="shared" si="384"/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>
        <v>0</v>
      </c>
      <c r="O4102" t="e">
        <f t="shared" si="385"/>
        <v>#DIV/0!</v>
      </c>
      <c r="P4102" t="b">
        <v>0</v>
      </c>
      <c r="Q4102" t="s">
        <v>8271</v>
      </c>
      <c r="R4102" t="str">
        <f t="shared" si="386"/>
        <v>theater</v>
      </c>
      <c r="S4102" t="str">
        <f t="shared" si="387"/>
        <v>plays</v>
      </c>
      <c r="T4102">
        <v>1414205990</v>
      </c>
      <c r="U4102">
        <v>1413341990</v>
      </c>
      <c r="V4102" s="9">
        <f t="shared" si="388"/>
        <v>41927.124884259261</v>
      </c>
      <c r="W4102" s="10">
        <f t="shared" si="389"/>
        <v>41937.124884259261</v>
      </c>
    </row>
    <row r="4103" spans="1:23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>
        <f t="shared" si="384"/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>
        <v>0</v>
      </c>
      <c r="O4103" t="e">
        <f t="shared" si="385"/>
        <v>#DIV/0!</v>
      </c>
      <c r="P4103" t="b">
        <v>0</v>
      </c>
      <c r="Q4103" t="s">
        <v>8271</v>
      </c>
      <c r="R4103" t="str">
        <f t="shared" si="386"/>
        <v>theater</v>
      </c>
      <c r="S4103" t="str">
        <f t="shared" si="387"/>
        <v>plays</v>
      </c>
      <c r="T4103">
        <v>1485380482</v>
      </c>
      <c r="U4103">
        <v>1482788482</v>
      </c>
      <c r="V4103" s="9">
        <f t="shared" si="388"/>
        <v>42730.903726851851</v>
      </c>
      <c r="W4103" s="10">
        <f t="shared" si="389"/>
        <v>42760.903726851851</v>
      </c>
    </row>
    <row r="4104" spans="1:23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>
        <f t="shared" si="384"/>
        <v>27.400000000000002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137</v>
      </c>
      <c r="N4104">
        <v>6</v>
      </c>
      <c r="O4104">
        <f t="shared" si="385"/>
        <v>22.833333333333332</v>
      </c>
      <c r="P4104" t="b">
        <v>0</v>
      </c>
      <c r="Q4104" t="s">
        <v>8271</v>
      </c>
      <c r="R4104" t="str">
        <f t="shared" si="386"/>
        <v>theater</v>
      </c>
      <c r="S4104" t="str">
        <f t="shared" si="387"/>
        <v>plays</v>
      </c>
      <c r="T4104">
        <v>1463343673</v>
      </c>
      <c r="U4104">
        <v>1460751673</v>
      </c>
      <c r="V4104" s="9">
        <f t="shared" si="388"/>
        <v>42475.848067129627</v>
      </c>
      <c r="W4104" s="10">
        <f t="shared" si="389"/>
        <v>42505.848067129627</v>
      </c>
    </row>
    <row r="4105" spans="1:23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>
        <f t="shared" si="384"/>
        <v>10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100</v>
      </c>
      <c r="N4105">
        <v>6</v>
      </c>
      <c r="O4105">
        <f t="shared" si="385"/>
        <v>16.666666666666668</v>
      </c>
      <c r="P4105" t="b">
        <v>0</v>
      </c>
      <c r="Q4105" t="s">
        <v>8271</v>
      </c>
      <c r="R4105" t="str">
        <f t="shared" si="386"/>
        <v>theater</v>
      </c>
      <c r="S4105" t="str">
        <f t="shared" si="387"/>
        <v>plays</v>
      </c>
      <c r="T4105">
        <v>1440613920</v>
      </c>
      <c r="U4105">
        <v>1435953566</v>
      </c>
      <c r="V4105" s="9">
        <f t="shared" si="388"/>
        <v>42188.83293981482</v>
      </c>
      <c r="W4105" s="10">
        <f t="shared" si="389"/>
        <v>42242.772222222222</v>
      </c>
    </row>
    <row r="4106" spans="1:23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>
        <f t="shared" si="384"/>
        <v>21.366666666666667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641</v>
      </c>
      <c r="N4106">
        <v>14</v>
      </c>
      <c r="O4106">
        <f t="shared" si="385"/>
        <v>45.785714285714285</v>
      </c>
      <c r="P4106" t="b">
        <v>0</v>
      </c>
      <c r="Q4106" t="s">
        <v>8271</v>
      </c>
      <c r="R4106" t="str">
        <f t="shared" si="386"/>
        <v>theater</v>
      </c>
      <c r="S4106" t="str">
        <f t="shared" si="387"/>
        <v>plays</v>
      </c>
      <c r="T4106">
        <v>1477550434</v>
      </c>
      <c r="U4106">
        <v>1474958434</v>
      </c>
      <c r="V4106" s="9">
        <f t="shared" si="388"/>
        <v>42640.278171296297</v>
      </c>
      <c r="W4106" s="10">
        <f t="shared" si="389"/>
        <v>42670.278171296297</v>
      </c>
    </row>
    <row r="4107" spans="1:23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>
        <f t="shared" si="384"/>
        <v>6.9696969696969706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2300</v>
      </c>
      <c r="N4107">
        <v>6</v>
      </c>
      <c r="O4107">
        <f t="shared" si="385"/>
        <v>383.33333333333331</v>
      </c>
      <c r="P4107" t="b">
        <v>0</v>
      </c>
      <c r="Q4107" t="s">
        <v>8271</v>
      </c>
      <c r="R4107" t="str">
        <f t="shared" si="386"/>
        <v>theater</v>
      </c>
      <c r="S4107" t="str">
        <f t="shared" si="387"/>
        <v>plays</v>
      </c>
      <c r="T4107">
        <v>1482711309</v>
      </c>
      <c r="U4107">
        <v>1479860109</v>
      </c>
      <c r="V4107" s="9">
        <f t="shared" si="388"/>
        <v>42697.010520833333</v>
      </c>
      <c r="W4107" s="10">
        <f t="shared" si="389"/>
        <v>42730.010520833333</v>
      </c>
    </row>
    <row r="4108" spans="1:23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>
        <f t="shared" si="384"/>
        <v>70.599999999999994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3530</v>
      </c>
      <c r="N4108">
        <v>33</v>
      </c>
      <c r="O4108">
        <f t="shared" si="385"/>
        <v>106.96969696969697</v>
      </c>
      <c r="P4108" t="b">
        <v>0</v>
      </c>
      <c r="Q4108" t="s">
        <v>8271</v>
      </c>
      <c r="R4108" t="str">
        <f t="shared" si="386"/>
        <v>theater</v>
      </c>
      <c r="S4108" t="str">
        <f t="shared" si="387"/>
        <v>plays</v>
      </c>
      <c r="T4108">
        <v>1427936400</v>
      </c>
      <c r="U4108">
        <v>1424221866</v>
      </c>
      <c r="V4108" s="9">
        <f t="shared" si="388"/>
        <v>42053.049375000002</v>
      </c>
      <c r="W4108" s="10">
        <f t="shared" si="389"/>
        <v>42096.041666666672</v>
      </c>
    </row>
    <row r="4109" spans="1:23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>
        <f t="shared" si="384"/>
        <v>2.0500000000000003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41</v>
      </c>
      <c r="N4109">
        <v>4</v>
      </c>
      <c r="O4109">
        <f t="shared" si="385"/>
        <v>10.25</v>
      </c>
      <c r="P4109" t="b">
        <v>0</v>
      </c>
      <c r="Q4109" t="s">
        <v>8271</v>
      </c>
      <c r="R4109" t="str">
        <f t="shared" si="386"/>
        <v>theater</v>
      </c>
      <c r="S4109" t="str">
        <f t="shared" si="387"/>
        <v>plays</v>
      </c>
      <c r="T4109">
        <v>1411596001</v>
      </c>
      <c r="U4109">
        <v>1409608801</v>
      </c>
      <c r="V4109" s="9">
        <f t="shared" si="388"/>
        <v>41883.916678240741</v>
      </c>
      <c r="W4109" s="10">
        <f t="shared" si="389"/>
        <v>41906.916678240741</v>
      </c>
    </row>
    <row r="4110" spans="1:23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>
        <f t="shared" si="384"/>
        <v>1.9666666666666666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59</v>
      </c>
      <c r="N4110">
        <v>1</v>
      </c>
      <c r="O4110">
        <f t="shared" si="385"/>
        <v>59</v>
      </c>
      <c r="P4110" t="b">
        <v>0</v>
      </c>
      <c r="Q4110" t="s">
        <v>8271</v>
      </c>
      <c r="R4110" t="str">
        <f t="shared" si="386"/>
        <v>theater</v>
      </c>
      <c r="S4110" t="str">
        <f t="shared" si="387"/>
        <v>plays</v>
      </c>
      <c r="T4110">
        <v>1488517200</v>
      </c>
      <c r="U4110">
        <v>1485909937</v>
      </c>
      <c r="V4110" s="9">
        <f t="shared" si="388"/>
        <v>42767.031678240746</v>
      </c>
      <c r="W4110" s="10">
        <f t="shared" si="389"/>
        <v>42797.208333333328</v>
      </c>
    </row>
    <row r="4111" spans="1:23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>
        <f t="shared" si="384"/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>
        <v>0</v>
      </c>
      <c r="O4111" t="e">
        <f t="shared" si="385"/>
        <v>#DIV/0!</v>
      </c>
      <c r="P4111" t="b">
        <v>0</v>
      </c>
      <c r="Q4111" t="s">
        <v>8271</v>
      </c>
      <c r="R4111" t="str">
        <f t="shared" si="386"/>
        <v>theater</v>
      </c>
      <c r="S4111" t="str">
        <f t="shared" si="387"/>
        <v>plays</v>
      </c>
      <c r="T4111">
        <v>1448805404</v>
      </c>
      <c r="U4111">
        <v>1446209804</v>
      </c>
      <c r="V4111" s="9">
        <f t="shared" si="388"/>
        <v>42307.539398148147</v>
      </c>
      <c r="W4111" s="10">
        <f t="shared" si="389"/>
        <v>42337.581064814818</v>
      </c>
    </row>
    <row r="4112" spans="1:23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>
        <f t="shared" si="384"/>
        <v>28.666666666666668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86</v>
      </c>
      <c r="N4112">
        <v>6</v>
      </c>
      <c r="O4112">
        <f t="shared" si="385"/>
        <v>14.333333333333334</v>
      </c>
      <c r="P4112" t="b">
        <v>0</v>
      </c>
      <c r="Q4112" t="s">
        <v>8271</v>
      </c>
      <c r="R4112" t="str">
        <f t="shared" si="386"/>
        <v>theater</v>
      </c>
      <c r="S4112" t="str">
        <f t="shared" si="387"/>
        <v>plays</v>
      </c>
      <c r="T4112">
        <v>1469113351</v>
      </c>
      <c r="U4112">
        <v>1463929351</v>
      </c>
      <c r="V4112" s="9">
        <f t="shared" si="388"/>
        <v>42512.626747685179</v>
      </c>
      <c r="W4112" s="10">
        <f t="shared" si="389"/>
        <v>42572.626747685179</v>
      </c>
    </row>
    <row r="4113" spans="1:23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>
        <f t="shared" si="384"/>
        <v>3.1333333333333333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94</v>
      </c>
      <c r="N4113">
        <v>6</v>
      </c>
      <c r="O4113">
        <f t="shared" si="385"/>
        <v>15.666666666666666</v>
      </c>
      <c r="P4113" t="b">
        <v>0</v>
      </c>
      <c r="Q4113" t="s">
        <v>8271</v>
      </c>
      <c r="R4113" t="str">
        <f t="shared" si="386"/>
        <v>theater</v>
      </c>
      <c r="S4113" t="str">
        <f t="shared" si="387"/>
        <v>plays</v>
      </c>
      <c r="T4113">
        <v>1424747740</v>
      </c>
      <c r="U4113">
        <v>1422155740</v>
      </c>
      <c r="V4113" s="9">
        <f t="shared" si="388"/>
        <v>42029.135879629626</v>
      </c>
      <c r="W4113" s="10">
        <f t="shared" si="389"/>
        <v>42059.135879629626</v>
      </c>
    </row>
    <row r="4114" spans="1:23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>
        <f t="shared" si="384"/>
        <v>0.04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>
        <v>1</v>
      </c>
      <c r="O4114">
        <f t="shared" si="385"/>
        <v>1</v>
      </c>
      <c r="P4114" t="b">
        <v>0</v>
      </c>
      <c r="Q4114" t="s">
        <v>8271</v>
      </c>
      <c r="R4114" t="str">
        <f t="shared" si="386"/>
        <v>theater</v>
      </c>
      <c r="S4114" t="str">
        <f t="shared" si="387"/>
        <v>plays</v>
      </c>
      <c r="T4114">
        <v>1456617600</v>
      </c>
      <c r="U4114">
        <v>1454280186</v>
      </c>
      <c r="V4114" s="9">
        <f t="shared" si="388"/>
        <v>42400.946597222224</v>
      </c>
      <c r="W4114" s="10">
        <f t="shared" si="389"/>
        <v>42428</v>
      </c>
    </row>
    <row r="4115" spans="1:23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>
        <f t="shared" si="384"/>
        <v>0.2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>
        <v>3</v>
      </c>
      <c r="O4115">
        <f t="shared" si="385"/>
        <v>1</v>
      </c>
      <c r="P4115" t="b">
        <v>0</v>
      </c>
      <c r="Q4115" t="s">
        <v>8271</v>
      </c>
      <c r="R4115" t="str">
        <f t="shared" si="386"/>
        <v>theater</v>
      </c>
      <c r="S4115" t="str">
        <f t="shared" si="387"/>
        <v>plays</v>
      </c>
      <c r="T4115">
        <v>1452234840</v>
      </c>
      <c r="U4115">
        <v>1450619123</v>
      </c>
      <c r="V4115" s="9">
        <f t="shared" si="388"/>
        <v>42358.573182870372</v>
      </c>
      <c r="W4115" s="10">
        <f t="shared" si="389"/>
        <v>42377.273611111115</v>
      </c>
    </row>
  </sheetData>
  <conditionalFormatting sqref="G1:G1048576">
    <cfRule type="containsText" dxfId="3" priority="2" operator="containsText" text="canceled">
      <formula>NOT(ISERROR(SEARCH("canceled",G1)))</formula>
    </cfRule>
    <cfRule type="containsText" dxfId="2" priority="3" operator="containsText" text="live">
      <formula>NOT(ISERROR(SEARCH("live",G1)))</formula>
    </cfRule>
    <cfRule type="containsText" dxfId="1" priority="4" operator="containsText" text="failed">
      <formula>NOT(ISERROR(SEARCH("failed",G1)))</formula>
    </cfRule>
    <cfRule type="beginsWith" dxfId="0" priority="5" operator="beginsWith" text="successful">
      <formula>LEFT(G1,LEN("successful"))="successful"</formula>
    </cfRule>
  </conditionalFormatting>
  <conditionalFormatting sqref="F1:F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AB96-250E-4F65-B8B5-C964937BAF68}">
  <dimension ref="L3:Q16"/>
  <sheetViews>
    <sheetView workbookViewId="0">
      <selection activeCell="D46" sqref="D46"/>
    </sheetView>
  </sheetViews>
  <sheetFormatPr defaultRowHeight="15" x14ac:dyDescent="0.25"/>
  <cols>
    <col min="4" max="4" width="13.5703125" bestFit="1" customWidth="1"/>
    <col min="5" max="5" width="16.28515625" bestFit="1" customWidth="1"/>
    <col min="6" max="6" width="6.140625" bestFit="1" customWidth="1"/>
    <col min="7" max="7" width="4.28515625" bestFit="1" customWidth="1"/>
    <col min="8" max="8" width="10" bestFit="1" customWidth="1"/>
    <col min="9" max="9" width="11.28515625" bestFit="1" customWidth="1"/>
    <col min="10" max="10" width="12.28515625" bestFit="1" customWidth="1"/>
    <col min="11" max="11" width="10.28515625" bestFit="1" customWidth="1"/>
    <col min="12" max="12" width="13.5703125" bestFit="1" customWidth="1"/>
    <col min="13" max="13" width="16.28515625" bestFit="1" customWidth="1"/>
    <col min="14" max="14" width="4.28515625" bestFit="1" customWidth="1"/>
    <col min="15" max="15" width="6.140625" bestFit="1" customWidth="1"/>
    <col min="16" max="16" width="8.85546875" bestFit="1" customWidth="1"/>
    <col min="17" max="17" width="11.28515625" bestFit="1" customWidth="1"/>
  </cols>
  <sheetData>
    <row r="3" spans="12:17" x14ac:dyDescent="0.25">
      <c r="L3" s="5" t="s">
        <v>8223</v>
      </c>
      <c r="M3" t="s">
        <v>8310</v>
      </c>
    </row>
    <row r="5" spans="12:17" x14ac:dyDescent="0.25">
      <c r="L5" s="5" t="s">
        <v>8323</v>
      </c>
      <c r="M5" s="5" t="s">
        <v>8313</v>
      </c>
    </row>
    <row r="6" spans="12:17" x14ac:dyDescent="0.25">
      <c r="L6" s="5" t="s">
        <v>8311</v>
      </c>
      <c r="M6" t="s">
        <v>8219</v>
      </c>
      <c r="N6" t="s">
        <v>8222</v>
      </c>
      <c r="O6" t="s">
        <v>8221</v>
      </c>
      <c r="P6" t="s">
        <v>8220</v>
      </c>
      <c r="Q6" t="s">
        <v>8312</v>
      </c>
    </row>
    <row r="7" spans="12:17" x14ac:dyDescent="0.25">
      <c r="L7" s="6" t="s">
        <v>8314</v>
      </c>
      <c r="M7" s="7">
        <v>300</v>
      </c>
      <c r="N7" s="7"/>
      <c r="O7" s="7">
        <v>180</v>
      </c>
      <c r="P7" s="7">
        <v>40</v>
      </c>
      <c r="Q7" s="7">
        <v>520</v>
      </c>
    </row>
    <row r="8" spans="12:17" x14ac:dyDescent="0.25">
      <c r="L8" s="6" t="s">
        <v>8315</v>
      </c>
      <c r="M8" s="7">
        <v>34</v>
      </c>
      <c r="N8" s="7">
        <v>6</v>
      </c>
      <c r="O8" s="7">
        <v>140</v>
      </c>
      <c r="P8" s="7">
        <v>20</v>
      </c>
      <c r="Q8" s="7">
        <v>200</v>
      </c>
    </row>
    <row r="9" spans="12:17" x14ac:dyDescent="0.25">
      <c r="L9" s="6" t="s">
        <v>8316</v>
      </c>
      <c r="M9" s="7">
        <v>80</v>
      </c>
      <c r="N9" s="7"/>
      <c r="O9" s="7">
        <v>140</v>
      </c>
      <c r="P9" s="7"/>
      <c r="Q9" s="7">
        <v>220</v>
      </c>
    </row>
    <row r="10" spans="12:17" x14ac:dyDescent="0.25">
      <c r="L10" s="6" t="s">
        <v>8317</v>
      </c>
      <c r="M10" s="7"/>
      <c r="N10" s="7"/>
      <c r="O10" s="7"/>
      <c r="P10" s="7">
        <v>24</v>
      </c>
      <c r="Q10" s="7">
        <v>24</v>
      </c>
    </row>
    <row r="11" spans="12:17" x14ac:dyDescent="0.25">
      <c r="L11" s="6" t="s">
        <v>8318</v>
      </c>
      <c r="M11" s="7">
        <v>540</v>
      </c>
      <c r="N11" s="7">
        <v>20</v>
      </c>
      <c r="O11" s="7">
        <v>120</v>
      </c>
      <c r="P11" s="7">
        <v>20</v>
      </c>
      <c r="Q11" s="7">
        <v>700</v>
      </c>
    </row>
    <row r="12" spans="12:17" x14ac:dyDescent="0.25">
      <c r="L12" s="6" t="s">
        <v>8319</v>
      </c>
      <c r="M12" s="7">
        <v>103</v>
      </c>
      <c r="N12" s="7"/>
      <c r="O12" s="7">
        <v>117</v>
      </c>
      <c r="P12" s="7"/>
      <c r="Q12" s="7">
        <v>220</v>
      </c>
    </row>
    <row r="13" spans="12:17" x14ac:dyDescent="0.25">
      <c r="L13" s="6" t="s">
        <v>8320</v>
      </c>
      <c r="M13" s="7">
        <v>80</v>
      </c>
      <c r="N13" s="7"/>
      <c r="O13" s="7">
        <v>127</v>
      </c>
      <c r="P13" s="7">
        <v>30</v>
      </c>
      <c r="Q13" s="7">
        <v>237</v>
      </c>
    </row>
    <row r="14" spans="12:17" x14ac:dyDescent="0.25">
      <c r="L14" s="6" t="s">
        <v>8321</v>
      </c>
      <c r="M14" s="7">
        <v>209</v>
      </c>
      <c r="N14" s="7"/>
      <c r="O14" s="7">
        <v>213</v>
      </c>
      <c r="P14" s="7">
        <v>178</v>
      </c>
      <c r="Q14" s="7">
        <v>600</v>
      </c>
    </row>
    <row r="15" spans="12:17" x14ac:dyDescent="0.25">
      <c r="L15" s="6" t="s">
        <v>8322</v>
      </c>
      <c r="M15" s="7">
        <v>839</v>
      </c>
      <c r="N15" s="7">
        <v>24</v>
      </c>
      <c r="O15" s="7">
        <v>492</v>
      </c>
      <c r="P15" s="7">
        <v>37</v>
      </c>
      <c r="Q15" s="7">
        <v>1392</v>
      </c>
    </row>
    <row r="16" spans="12:17" x14ac:dyDescent="0.25">
      <c r="L16" s="6" t="s">
        <v>8312</v>
      </c>
      <c r="M16" s="7">
        <v>2185</v>
      </c>
      <c r="N16" s="7">
        <v>50</v>
      </c>
      <c r="O16" s="7">
        <v>1529</v>
      </c>
      <c r="P16" s="7">
        <v>349</v>
      </c>
      <c r="Q16" s="7">
        <v>4113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5AD4C-90A8-43C8-AE6E-FA8655787682}">
  <dimension ref="D3:I49"/>
  <sheetViews>
    <sheetView tabSelected="1" topLeftCell="A4" workbookViewId="0">
      <selection activeCell="E55" sqref="E55"/>
    </sheetView>
  </sheetViews>
  <sheetFormatPr defaultRowHeight="15" x14ac:dyDescent="0.25"/>
  <cols>
    <col min="4" max="4" width="16.85546875" bestFit="1" customWidth="1"/>
    <col min="5" max="5" width="16.28515625" bestFit="1" customWidth="1"/>
    <col min="6" max="6" width="6.140625" bestFit="1" customWidth="1"/>
    <col min="7" max="7" width="4.28515625" bestFit="1" customWidth="1"/>
    <col min="8" max="8" width="10" bestFit="1" customWidth="1"/>
    <col min="9" max="9" width="11.28515625" bestFit="1" customWidth="1"/>
    <col min="17" max="17" width="16.85546875" bestFit="1" customWidth="1"/>
    <col min="18" max="18" width="16.28515625" bestFit="1" customWidth="1"/>
    <col min="19" max="19" width="6.140625" bestFit="1" customWidth="1"/>
    <col min="20" max="20" width="4.28515625" bestFit="1" customWidth="1"/>
    <col min="21" max="21" width="10" bestFit="1" customWidth="1"/>
    <col min="22" max="22" width="11.28515625" bestFit="1" customWidth="1"/>
  </cols>
  <sheetData>
    <row r="3" spans="4:9" x14ac:dyDescent="0.25">
      <c r="D3" s="5" t="s">
        <v>8223</v>
      </c>
      <c r="E3" t="s">
        <v>8310</v>
      </c>
    </row>
    <row r="4" spans="4:9" x14ac:dyDescent="0.25">
      <c r="D4" s="5" t="s">
        <v>8308</v>
      </c>
      <c r="E4" t="s">
        <v>8310</v>
      </c>
    </row>
    <row r="6" spans="4:9" x14ac:dyDescent="0.25">
      <c r="D6" s="5" t="s">
        <v>8323</v>
      </c>
      <c r="E6" s="5" t="s">
        <v>8313</v>
      </c>
    </row>
    <row r="7" spans="4:9" x14ac:dyDescent="0.25">
      <c r="D7" s="5" t="s">
        <v>8311</v>
      </c>
      <c r="E7" t="s">
        <v>8220</v>
      </c>
      <c r="F7" t="s">
        <v>8221</v>
      </c>
      <c r="G7" t="s">
        <v>8222</v>
      </c>
      <c r="H7" t="s">
        <v>8219</v>
      </c>
      <c r="I7" t="s">
        <v>8312</v>
      </c>
    </row>
    <row r="8" spans="4:9" x14ac:dyDescent="0.25">
      <c r="D8" s="6" t="s">
        <v>8324</v>
      </c>
      <c r="E8" s="7"/>
      <c r="F8" s="7">
        <v>100</v>
      </c>
      <c r="G8" s="7"/>
      <c r="H8" s="7"/>
      <c r="I8" s="7">
        <v>100</v>
      </c>
    </row>
    <row r="9" spans="4:9" x14ac:dyDescent="0.25">
      <c r="D9" s="6" t="s">
        <v>8325</v>
      </c>
      <c r="E9" s="7">
        <v>20</v>
      </c>
      <c r="F9" s="7"/>
      <c r="G9" s="7"/>
      <c r="H9" s="7"/>
      <c r="I9" s="7">
        <v>20</v>
      </c>
    </row>
    <row r="10" spans="4:9" x14ac:dyDescent="0.25">
      <c r="D10" s="6" t="s">
        <v>8326</v>
      </c>
      <c r="E10" s="7">
        <v>24</v>
      </c>
      <c r="F10" s="7"/>
      <c r="G10" s="7"/>
      <c r="H10" s="7"/>
      <c r="I10" s="7">
        <v>24</v>
      </c>
    </row>
    <row r="11" spans="4:9" x14ac:dyDescent="0.25">
      <c r="D11" s="6" t="s">
        <v>8327</v>
      </c>
      <c r="E11" s="7"/>
      <c r="F11" s="7">
        <v>40</v>
      </c>
      <c r="G11" s="7"/>
      <c r="H11" s="7"/>
      <c r="I11" s="7">
        <v>40</v>
      </c>
    </row>
    <row r="12" spans="4:9" x14ac:dyDescent="0.25">
      <c r="D12" s="6" t="s">
        <v>8328</v>
      </c>
      <c r="E12" s="7"/>
      <c r="F12" s="7"/>
      <c r="G12" s="7"/>
      <c r="H12" s="7">
        <v>40</v>
      </c>
      <c r="I12" s="7">
        <v>40</v>
      </c>
    </row>
    <row r="13" spans="4:9" x14ac:dyDescent="0.25">
      <c r="D13" s="6" t="s">
        <v>8329</v>
      </c>
      <c r="E13" s="7"/>
      <c r="F13" s="7"/>
      <c r="G13" s="7"/>
      <c r="H13" s="7">
        <v>180</v>
      </c>
      <c r="I13" s="7">
        <v>180</v>
      </c>
    </row>
    <row r="14" spans="4:9" x14ac:dyDescent="0.25">
      <c r="D14" s="6" t="s">
        <v>8330</v>
      </c>
      <c r="E14" s="7"/>
      <c r="F14" s="7">
        <v>80</v>
      </c>
      <c r="G14" s="7"/>
      <c r="H14" s="7"/>
      <c r="I14" s="7">
        <v>80</v>
      </c>
    </row>
    <row r="15" spans="4:9" x14ac:dyDescent="0.25">
      <c r="D15" s="6" t="s">
        <v>8331</v>
      </c>
      <c r="E15" s="7"/>
      <c r="F15" s="7"/>
      <c r="G15" s="7"/>
      <c r="H15" s="7">
        <v>40</v>
      </c>
      <c r="I15" s="7">
        <v>40</v>
      </c>
    </row>
    <row r="16" spans="4:9" x14ac:dyDescent="0.25">
      <c r="D16" s="6" t="s">
        <v>8332</v>
      </c>
      <c r="E16" s="7"/>
      <c r="F16" s="7">
        <v>40</v>
      </c>
      <c r="G16" s="7">
        <v>20</v>
      </c>
      <c r="H16" s="7"/>
      <c r="I16" s="7">
        <v>60</v>
      </c>
    </row>
    <row r="17" spans="4:9" x14ac:dyDescent="0.25">
      <c r="D17" s="6" t="s">
        <v>8333</v>
      </c>
      <c r="E17" s="7"/>
      <c r="F17" s="7">
        <v>40</v>
      </c>
      <c r="G17" s="7"/>
      <c r="H17" s="7"/>
      <c r="I17" s="7">
        <v>40</v>
      </c>
    </row>
    <row r="18" spans="4:9" x14ac:dyDescent="0.25">
      <c r="D18" s="6" t="s">
        <v>8334</v>
      </c>
      <c r="E18" s="7">
        <v>20</v>
      </c>
      <c r="F18" s="7">
        <v>120</v>
      </c>
      <c r="G18" s="7"/>
      <c r="H18" s="7"/>
      <c r="I18" s="7">
        <v>140</v>
      </c>
    </row>
    <row r="19" spans="4:9" x14ac:dyDescent="0.25">
      <c r="D19" s="6" t="s">
        <v>8335</v>
      </c>
      <c r="E19" s="7"/>
      <c r="F19" s="7">
        <v>20</v>
      </c>
      <c r="G19" s="7"/>
      <c r="H19" s="7"/>
      <c r="I19" s="7">
        <v>20</v>
      </c>
    </row>
    <row r="20" spans="4:9" x14ac:dyDescent="0.25">
      <c r="D20" s="6" t="s">
        <v>8336</v>
      </c>
      <c r="E20" s="7"/>
      <c r="F20" s="7"/>
      <c r="G20" s="7"/>
      <c r="H20" s="7">
        <v>140</v>
      </c>
      <c r="I20" s="7">
        <v>140</v>
      </c>
    </row>
    <row r="21" spans="4:9" x14ac:dyDescent="0.25">
      <c r="D21" s="6" t="s">
        <v>8337</v>
      </c>
      <c r="E21" s="7"/>
      <c r="F21" s="7">
        <v>20</v>
      </c>
      <c r="G21" s="7"/>
      <c r="H21" s="7">
        <v>140</v>
      </c>
      <c r="I21" s="7">
        <v>160</v>
      </c>
    </row>
    <row r="22" spans="4:9" x14ac:dyDescent="0.25">
      <c r="D22" s="6" t="s">
        <v>8338</v>
      </c>
      <c r="E22" s="7"/>
      <c r="F22" s="7">
        <v>60</v>
      </c>
      <c r="G22" s="7"/>
      <c r="H22" s="7"/>
      <c r="I22" s="7">
        <v>60</v>
      </c>
    </row>
    <row r="23" spans="4:9" x14ac:dyDescent="0.25">
      <c r="D23" s="6" t="s">
        <v>8339</v>
      </c>
      <c r="E23" s="7"/>
      <c r="F23" s="7">
        <v>11</v>
      </c>
      <c r="G23" s="7"/>
      <c r="H23" s="7">
        <v>9</v>
      </c>
      <c r="I23" s="7">
        <v>20</v>
      </c>
    </row>
    <row r="24" spans="4:9" x14ac:dyDescent="0.25">
      <c r="D24" s="6" t="s">
        <v>8340</v>
      </c>
      <c r="E24" s="7"/>
      <c r="F24" s="7"/>
      <c r="G24" s="7"/>
      <c r="H24" s="7">
        <v>20</v>
      </c>
      <c r="I24" s="7">
        <v>20</v>
      </c>
    </row>
    <row r="25" spans="4:9" x14ac:dyDescent="0.25">
      <c r="D25" s="6" t="s">
        <v>8341</v>
      </c>
      <c r="E25" s="7"/>
      <c r="F25" s="7">
        <v>40</v>
      </c>
      <c r="G25" s="7"/>
      <c r="H25" s="7"/>
      <c r="I25" s="7">
        <v>40</v>
      </c>
    </row>
    <row r="26" spans="4:9" x14ac:dyDescent="0.25">
      <c r="D26" s="6" t="s">
        <v>8342</v>
      </c>
      <c r="E26" s="7">
        <v>20</v>
      </c>
      <c r="F26" s="7">
        <v>60</v>
      </c>
      <c r="G26" s="7"/>
      <c r="H26" s="7">
        <v>60</v>
      </c>
      <c r="I26" s="7">
        <v>140</v>
      </c>
    </row>
    <row r="27" spans="4:9" x14ac:dyDescent="0.25">
      <c r="D27" s="6" t="s">
        <v>8343</v>
      </c>
      <c r="E27" s="7"/>
      <c r="F27" s="7">
        <v>20</v>
      </c>
      <c r="G27" s="7"/>
      <c r="H27" s="7"/>
      <c r="I27" s="7">
        <v>20</v>
      </c>
    </row>
    <row r="28" spans="4:9" x14ac:dyDescent="0.25">
      <c r="D28" s="6" t="s">
        <v>8344</v>
      </c>
      <c r="E28" s="7"/>
      <c r="F28" s="7"/>
      <c r="G28" s="7"/>
      <c r="H28" s="7">
        <v>60</v>
      </c>
      <c r="I28" s="7">
        <v>60</v>
      </c>
    </row>
    <row r="29" spans="4:9" x14ac:dyDescent="0.25">
      <c r="D29" s="6" t="s">
        <v>8345</v>
      </c>
      <c r="E29" s="7"/>
      <c r="F29" s="7">
        <v>20</v>
      </c>
      <c r="G29" s="7"/>
      <c r="H29" s="7"/>
      <c r="I29" s="7">
        <v>20</v>
      </c>
    </row>
    <row r="30" spans="4:9" x14ac:dyDescent="0.25">
      <c r="D30" s="6" t="s">
        <v>8346</v>
      </c>
      <c r="E30" s="7"/>
      <c r="F30" s="7">
        <v>57</v>
      </c>
      <c r="G30" s="7"/>
      <c r="H30" s="7">
        <v>103</v>
      </c>
      <c r="I30" s="7">
        <v>160</v>
      </c>
    </row>
    <row r="31" spans="4:9" x14ac:dyDescent="0.25">
      <c r="D31" s="6" t="s">
        <v>8347</v>
      </c>
      <c r="E31" s="7"/>
      <c r="F31" s="7">
        <v>20</v>
      </c>
      <c r="G31" s="7"/>
      <c r="H31" s="7"/>
      <c r="I31" s="7">
        <v>20</v>
      </c>
    </row>
    <row r="32" spans="4:9" x14ac:dyDescent="0.25">
      <c r="D32" s="6" t="s">
        <v>8348</v>
      </c>
      <c r="E32" s="7"/>
      <c r="F32" s="7">
        <v>353</v>
      </c>
      <c r="G32" s="7">
        <v>19</v>
      </c>
      <c r="H32" s="7">
        <v>694</v>
      </c>
      <c r="I32" s="7">
        <v>1066</v>
      </c>
    </row>
    <row r="33" spans="4:9" x14ac:dyDescent="0.25">
      <c r="D33" s="6" t="s">
        <v>8349</v>
      </c>
      <c r="E33" s="7"/>
      <c r="F33" s="7"/>
      <c r="G33" s="7"/>
      <c r="H33" s="7">
        <v>40</v>
      </c>
      <c r="I33" s="7">
        <v>40</v>
      </c>
    </row>
    <row r="34" spans="4:9" x14ac:dyDescent="0.25">
      <c r="D34" s="6" t="s">
        <v>8350</v>
      </c>
      <c r="E34" s="7"/>
      <c r="F34" s="7"/>
      <c r="G34" s="7"/>
      <c r="H34" s="7">
        <v>20</v>
      </c>
      <c r="I34" s="7">
        <v>20</v>
      </c>
    </row>
    <row r="35" spans="4:9" x14ac:dyDescent="0.25">
      <c r="D35" s="6" t="s">
        <v>8351</v>
      </c>
      <c r="E35" s="7"/>
      <c r="F35" s="7">
        <v>20</v>
      </c>
      <c r="G35" s="7"/>
      <c r="H35" s="7"/>
      <c r="I35" s="7">
        <v>20</v>
      </c>
    </row>
    <row r="36" spans="4:9" x14ac:dyDescent="0.25">
      <c r="D36" s="6" t="s">
        <v>8352</v>
      </c>
      <c r="E36" s="7"/>
      <c r="F36" s="7"/>
      <c r="G36" s="7"/>
      <c r="H36" s="7">
        <v>260</v>
      </c>
      <c r="I36" s="7">
        <v>260</v>
      </c>
    </row>
    <row r="37" spans="4:9" x14ac:dyDescent="0.25">
      <c r="D37" s="6" t="s">
        <v>8353</v>
      </c>
      <c r="E37" s="7">
        <v>40</v>
      </c>
      <c r="F37" s="7"/>
      <c r="G37" s="7"/>
      <c r="H37" s="7"/>
      <c r="I37" s="7">
        <v>40</v>
      </c>
    </row>
    <row r="38" spans="4:9" x14ac:dyDescent="0.25">
      <c r="D38" s="6" t="s">
        <v>8354</v>
      </c>
      <c r="E38" s="7"/>
      <c r="F38" s="7"/>
      <c r="G38" s="7"/>
      <c r="H38" s="7">
        <v>60</v>
      </c>
      <c r="I38" s="7">
        <v>60</v>
      </c>
    </row>
    <row r="39" spans="4:9" x14ac:dyDescent="0.25">
      <c r="D39" s="6" t="s">
        <v>8355</v>
      </c>
      <c r="E39" s="7"/>
      <c r="F39" s="7"/>
      <c r="G39" s="7">
        <v>6</v>
      </c>
      <c r="H39" s="7">
        <v>34</v>
      </c>
      <c r="I39" s="7">
        <v>40</v>
      </c>
    </row>
    <row r="40" spans="4:9" x14ac:dyDescent="0.25">
      <c r="D40" s="6" t="s">
        <v>8356</v>
      </c>
      <c r="E40" s="7">
        <v>18</v>
      </c>
      <c r="F40" s="7">
        <v>2</v>
      </c>
      <c r="G40" s="7"/>
      <c r="H40" s="7">
        <v>40</v>
      </c>
      <c r="I40" s="7">
        <v>60</v>
      </c>
    </row>
    <row r="41" spans="4:9" x14ac:dyDescent="0.25">
      <c r="D41" s="6" t="s">
        <v>8357</v>
      </c>
      <c r="E41" s="7">
        <v>17</v>
      </c>
      <c r="F41" s="7">
        <v>80</v>
      </c>
      <c r="G41" s="7">
        <v>5</v>
      </c>
      <c r="H41" s="7">
        <v>85</v>
      </c>
      <c r="I41" s="7">
        <v>187</v>
      </c>
    </row>
    <row r="42" spans="4:9" x14ac:dyDescent="0.25">
      <c r="D42" s="6" t="s">
        <v>8358</v>
      </c>
      <c r="E42" s="7"/>
      <c r="F42" s="7"/>
      <c r="G42" s="7"/>
      <c r="H42" s="7">
        <v>80</v>
      </c>
      <c r="I42" s="7">
        <v>80</v>
      </c>
    </row>
    <row r="43" spans="4:9" x14ac:dyDescent="0.25">
      <c r="D43" s="6" t="s">
        <v>8359</v>
      </c>
      <c r="E43" s="7"/>
      <c r="F43" s="7"/>
      <c r="G43" s="7"/>
      <c r="H43" s="7">
        <v>60</v>
      </c>
      <c r="I43" s="7">
        <v>60</v>
      </c>
    </row>
    <row r="44" spans="4:9" x14ac:dyDescent="0.25">
      <c r="D44" s="6" t="s">
        <v>8360</v>
      </c>
      <c r="E44" s="7">
        <v>10</v>
      </c>
      <c r="F44" s="7">
        <v>47</v>
      </c>
      <c r="G44" s="7"/>
      <c r="H44" s="7"/>
      <c r="I44" s="7">
        <v>57</v>
      </c>
    </row>
    <row r="45" spans="4:9" x14ac:dyDescent="0.25">
      <c r="D45" s="6" t="s">
        <v>8361</v>
      </c>
      <c r="E45" s="7"/>
      <c r="F45" s="7">
        <v>100</v>
      </c>
      <c r="G45" s="7"/>
      <c r="H45" s="7"/>
      <c r="I45" s="7">
        <v>100</v>
      </c>
    </row>
    <row r="46" spans="4:9" x14ac:dyDescent="0.25">
      <c r="D46" s="6" t="s">
        <v>8362</v>
      </c>
      <c r="E46" s="7">
        <v>60</v>
      </c>
      <c r="F46" s="7">
        <v>120</v>
      </c>
      <c r="G46" s="7"/>
      <c r="H46" s="7">
        <v>20</v>
      </c>
      <c r="I46" s="7">
        <v>200</v>
      </c>
    </row>
    <row r="47" spans="4:9" x14ac:dyDescent="0.25">
      <c r="D47" s="6" t="s">
        <v>8363</v>
      </c>
      <c r="E47" s="7">
        <v>100</v>
      </c>
      <c r="F47" s="7">
        <v>60</v>
      </c>
      <c r="G47" s="7"/>
      <c r="H47" s="7"/>
      <c r="I47" s="7">
        <v>160</v>
      </c>
    </row>
    <row r="48" spans="4:9" x14ac:dyDescent="0.25">
      <c r="D48" s="6" t="s">
        <v>8364</v>
      </c>
      <c r="E48" s="7">
        <v>20</v>
      </c>
      <c r="F48" s="7"/>
      <c r="G48" s="7"/>
      <c r="H48" s="7"/>
      <c r="I48" s="7">
        <v>20</v>
      </c>
    </row>
    <row r="49" spans="4:9" x14ac:dyDescent="0.25">
      <c r="D49" s="6" t="s">
        <v>8312</v>
      </c>
      <c r="E49" s="7">
        <v>349</v>
      </c>
      <c r="F49" s="7">
        <v>1530</v>
      </c>
      <c r="G49" s="7">
        <v>50</v>
      </c>
      <c r="H49" s="7">
        <v>2185</v>
      </c>
      <c r="I49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0B450-395F-4FA1-8ED0-0C8EBDF86DBC}">
  <dimension ref="P4:U21"/>
  <sheetViews>
    <sheetView workbookViewId="0">
      <selection activeCell="S21" sqref="S21"/>
    </sheetView>
  </sheetViews>
  <sheetFormatPr defaultRowHeight="15" x14ac:dyDescent="0.25"/>
  <cols>
    <col min="8" max="8" width="13.5703125" bestFit="1" customWidth="1"/>
    <col min="9" max="9" width="16.28515625" bestFit="1" customWidth="1"/>
    <col min="10" max="10" width="6.140625" bestFit="1" customWidth="1"/>
    <col min="11" max="11" width="4.28515625" bestFit="1" customWidth="1"/>
    <col min="12" max="12" width="10" bestFit="1" customWidth="1"/>
    <col min="13" max="13" width="11.28515625" bestFit="1" customWidth="1"/>
    <col min="16" max="16" width="13.5703125" bestFit="1" customWidth="1"/>
    <col min="17" max="17" width="16.28515625" bestFit="1" customWidth="1"/>
    <col min="18" max="18" width="6.140625" bestFit="1" customWidth="1"/>
    <col min="19" max="19" width="4.28515625" bestFit="1" customWidth="1"/>
    <col min="20" max="20" width="10" bestFit="1" customWidth="1"/>
    <col min="21" max="21" width="11.28515625" bestFit="1" customWidth="1"/>
  </cols>
  <sheetData>
    <row r="4" spans="16:21" x14ac:dyDescent="0.25">
      <c r="P4" s="5" t="s">
        <v>8379</v>
      </c>
      <c r="Q4" t="s">
        <v>8310</v>
      </c>
    </row>
    <row r="5" spans="16:21" x14ac:dyDescent="0.25">
      <c r="P5" s="5" t="s">
        <v>8308</v>
      </c>
      <c r="Q5" t="s">
        <v>8310</v>
      </c>
    </row>
    <row r="7" spans="16:21" x14ac:dyDescent="0.25">
      <c r="P7" s="5" t="s">
        <v>8323</v>
      </c>
      <c r="Q7" s="5" t="s">
        <v>8313</v>
      </c>
    </row>
    <row r="8" spans="16:21" x14ac:dyDescent="0.25">
      <c r="P8" s="5" t="s">
        <v>8311</v>
      </c>
      <c r="Q8" t="s">
        <v>8220</v>
      </c>
      <c r="R8" t="s">
        <v>8221</v>
      </c>
      <c r="S8" t="s">
        <v>8222</v>
      </c>
      <c r="T8" t="s">
        <v>8219</v>
      </c>
      <c r="U8" t="s">
        <v>8312</v>
      </c>
    </row>
    <row r="9" spans="16:21" x14ac:dyDescent="0.25">
      <c r="P9" s="11" t="s">
        <v>8372</v>
      </c>
      <c r="Q9" s="7">
        <v>26</v>
      </c>
      <c r="R9" s="7">
        <v>127</v>
      </c>
      <c r="S9" s="7"/>
      <c r="T9" s="7">
        <v>133</v>
      </c>
      <c r="U9" s="7">
        <v>286</v>
      </c>
    </row>
    <row r="10" spans="16:21" x14ac:dyDescent="0.25">
      <c r="P10" s="11" t="s">
        <v>8373</v>
      </c>
      <c r="Q10" s="7">
        <v>29</v>
      </c>
      <c r="R10" s="7">
        <v>124</v>
      </c>
      <c r="S10" s="7"/>
      <c r="T10" s="7">
        <v>150</v>
      </c>
      <c r="U10" s="7">
        <v>303</v>
      </c>
    </row>
    <row r="11" spans="16:21" x14ac:dyDescent="0.25">
      <c r="P11" s="11" t="s">
        <v>8374</v>
      </c>
      <c r="Q11" s="7">
        <v>28</v>
      </c>
      <c r="R11" s="7">
        <v>124</v>
      </c>
      <c r="S11" s="7">
        <v>20</v>
      </c>
      <c r="T11" s="7">
        <v>207</v>
      </c>
      <c r="U11" s="7">
        <v>379</v>
      </c>
    </row>
    <row r="12" spans="16:21" x14ac:dyDescent="0.25">
      <c r="P12" s="11" t="s">
        <v>8375</v>
      </c>
      <c r="Q12" s="7">
        <v>29</v>
      </c>
      <c r="R12" s="7">
        <v>100</v>
      </c>
      <c r="S12" s="7">
        <v>29</v>
      </c>
      <c r="T12" s="7">
        <v>187</v>
      </c>
      <c r="U12" s="7">
        <v>345</v>
      </c>
    </row>
    <row r="13" spans="16:21" x14ac:dyDescent="0.25">
      <c r="P13" s="11" t="s">
        <v>8376</v>
      </c>
      <c r="Q13" s="7">
        <v>28</v>
      </c>
      <c r="R13" s="7">
        <v>120</v>
      </c>
      <c r="S13" s="7">
        <v>1</v>
      </c>
      <c r="T13" s="7">
        <v>204</v>
      </c>
      <c r="U13" s="7">
        <v>353</v>
      </c>
    </row>
    <row r="14" spans="16:21" x14ac:dyDescent="0.25">
      <c r="P14" s="11" t="s">
        <v>8377</v>
      </c>
      <c r="Q14" s="7">
        <v>23</v>
      </c>
      <c r="R14" s="7">
        <v>120</v>
      </c>
      <c r="S14" s="7"/>
      <c r="T14" s="7">
        <v>222</v>
      </c>
      <c r="U14" s="7">
        <v>365</v>
      </c>
    </row>
    <row r="15" spans="16:21" x14ac:dyDescent="0.25">
      <c r="P15" s="11" t="s">
        <v>8378</v>
      </c>
      <c r="Q15" s="7">
        <v>33</v>
      </c>
      <c r="R15" s="7">
        <v>134</v>
      </c>
      <c r="S15" s="7"/>
      <c r="T15" s="7">
        <v>222</v>
      </c>
      <c r="U15" s="7">
        <v>389</v>
      </c>
    </row>
    <row r="16" spans="16:21" x14ac:dyDescent="0.25">
      <c r="P16" s="11" t="s">
        <v>8367</v>
      </c>
      <c r="Q16" s="7">
        <v>39</v>
      </c>
      <c r="R16" s="7">
        <v>155</v>
      </c>
      <c r="S16" s="7"/>
      <c r="T16" s="7">
        <v>196</v>
      </c>
      <c r="U16" s="7">
        <v>390</v>
      </c>
    </row>
    <row r="17" spans="16:21" x14ac:dyDescent="0.25">
      <c r="P17" s="11" t="s">
        <v>8368</v>
      </c>
      <c r="Q17" s="7">
        <v>24</v>
      </c>
      <c r="R17" s="7">
        <v>136</v>
      </c>
      <c r="S17" s="7"/>
      <c r="T17" s="7">
        <v>156</v>
      </c>
      <c r="U17" s="7">
        <v>316</v>
      </c>
    </row>
    <row r="18" spans="16:21" x14ac:dyDescent="0.25">
      <c r="P18" s="11" t="s">
        <v>8369</v>
      </c>
      <c r="Q18" s="7">
        <v>34</v>
      </c>
      <c r="R18" s="7">
        <v>145</v>
      </c>
      <c r="S18" s="7"/>
      <c r="T18" s="7">
        <v>160</v>
      </c>
      <c r="U18" s="7">
        <v>339</v>
      </c>
    </row>
    <row r="19" spans="16:21" x14ac:dyDescent="0.25">
      <c r="P19" s="11" t="s">
        <v>8370</v>
      </c>
      <c r="Q19" s="7">
        <v>21</v>
      </c>
      <c r="R19" s="7">
        <v>133</v>
      </c>
      <c r="S19" s="7"/>
      <c r="T19" s="7">
        <v>161</v>
      </c>
      <c r="U19" s="7">
        <v>315</v>
      </c>
    </row>
    <row r="20" spans="16:21" x14ac:dyDescent="0.25">
      <c r="P20" s="11" t="s">
        <v>8371</v>
      </c>
      <c r="Q20" s="7">
        <v>35</v>
      </c>
      <c r="R20" s="7">
        <v>112</v>
      </c>
      <c r="S20" s="7"/>
      <c r="T20" s="7">
        <v>187</v>
      </c>
      <c r="U20" s="7">
        <v>334</v>
      </c>
    </row>
    <row r="21" spans="16:21" x14ac:dyDescent="0.25">
      <c r="P21" s="11" t="s">
        <v>8312</v>
      </c>
      <c r="Q21" s="7">
        <v>349</v>
      </c>
      <c r="R21" s="7">
        <v>1530</v>
      </c>
      <c r="S21" s="7">
        <v>50</v>
      </c>
      <c r="T21" s="7">
        <v>2185</v>
      </c>
      <c r="U21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Catergories</vt:lpstr>
      <vt:lpstr>Subcatergories</vt:lpstr>
      <vt:lpstr>Month by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DeVries</cp:lastModifiedBy>
  <dcterms:created xsi:type="dcterms:W3CDTF">2017-04-20T15:17:24Z</dcterms:created>
  <dcterms:modified xsi:type="dcterms:W3CDTF">2020-09-08T22:02:23Z</dcterms:modified>
</cp:coreProperties>
</file>