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tuve/Desktop/excel-challenge/"/>
    </mc:Choice>
  </mc:AlternateContent>
  <xr:revisionPtr revIDLastSave="0" documentId="13_ncr:1_{4791B282-0EAE-9540-94AC-204FD18B81EC}" xr6:coauthVersionLast="45" xr6:coauthVersionMax="45" xr10:uidLastSave="{00000000-0000-0000-0000-000000000000}"/>
  <bookViews>
    <workbookView xWindow="2760" yWindow="460" windowWidth="24640" windowHeight="17540" activeTab="1" xr2:uid="{00000000-000D-0000-FFFF-FFFF00000000}"/>
  </bookViews>
  <sheets>
    <sheet name="dataset" sheetId="1" r:id="rId1"/>
    <sheet name="cat_pivot" sheetId="2" r:id="rId2"/>
    <sheet name="subcat_pivot" sheetId="3" r:id="rId3"/>
    <sheet name="dates_pivot" sheetId="4" r:id="rId4"/>
  </sheets>
  <definedNames>
    <definedName name="_xlnm._FilterDatabase" localSheetId="0" hidden="1">dataset!$A$1:$R$4115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2707" i="1"/>
  <c r="O2706" i="1"/>
  <c r="O2705" i="1"/>
  <c r="O2704" i="1"/>
  <c r="O2328" i="1"/>
  <c r="O2327" i="1"/>
  <c r="O2326" i="1"/>
  <c r="O2325" i="1"/>
  <c r="O2324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</calcChain>
</file>

<file path=xl/sharedStrings.xml><?xml version="1.0" encoding="utf-8"?>
<sst xmlns="http://schemas.openxmlformats.org/spreadsheetml/2006/main" count="24798" uniqueCount="8381">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</sst>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[excel-challenge.xlsx]cat_pivot!PivotTable4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2-7845-AAFF-034F9CA9E8BA}"/>
            </c:ext>
          </c:extLst>
        </c:ser>
        <c:ser>
          <c:idx val="1"/>
          <c:order val="1"/>
          <c:tx>
            <c:strRef>
              <c:f>cat_pivot!$C$3:$C$4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1-7246-A2E0-98BA9DD83B7E}"/>
            </c:ext>
          </c:extLst>
        </c:ser>
        <c:ser>
          <c:idx val="2"/>
          <c:order val="2"/>
          <c:tx>
            <c:strRef>
              <c:f>cat_pivot!$D$3:$D$4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1-7246-A2E0-98BA9DD83B7E}"/>
            </c:ext>
          </c:extLst>
        </c:ser>
        <c:ser>
          <c:idx val="3"/>
          <c:order val="3"/>
          <c:tx>
            <c:strRef>
              <c:f>cat_pivot!$E$3:$E$4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1-7246-A2E0-98BA9DD83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8649680"/>
        <c:axId val="1730316976"/>
      </c:barChart>
      <c:catAx>
        <c:axId val="181864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316976"/>
        <c:crosses val="autoZero"/>
        <c:auto val="1"/>
        <c:lblAlgn val="ctr"/>
        <c:lblOffset val="100"/>
        <c:noMultiLvlLbl val="0"/>
      </c:catAx>
      <c:valAx>
        <c:axId val="17303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64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[excel-challenge.xlsx]subcat_pivot!PivotTable4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F7-4543-9F82-BC37B1A39A38}"/>
            </c:ext>
          </c:extLst>
        </c:ser>
        <c:ser>
          <c:idx val="1"/>
          <c:order val="1"/>
          <c:tx>
            <c:strRef>
              <c:f>subcat_pivot!$C$3:$C$4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subcat_pivot!$A$5:$A$46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F7-4543-9F82-BC37B1A39A38}"/>
            </c:ext>
          </c:extLst>
        </c:ser>
        <c:ser>
          <c:idx val="2"/>
          <c:order val="2"/>
          <c:tx>
            <c:strRef>
              <c:f>subcat_pivot!$D$3:$D$4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F7-4543-9F82-BC37B1A39A38}"/>
            </c:ext>
          </c:extLst>
        </c:ser>
        <c:ser>
          <c:idx val="3"/>
          <c:order val="3"/>
          <c:tx>
            <c:strRef>
              <c:f>subcat_pivot!$E$3:$E$4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subcat_pivot!$A$5:$A$46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F7-4543-9F82-BC37B1A39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8649680"/>
        <c:axId val="1730316976"/>
      </c:barChart>
      <c:catAx>
        <c:axId val="181864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316976"/>
        <c:crosses val="autoZero"/>
        <c:auto val="1"/>
        <c:lblAlgn val="ctr"/>
        <c:lblOffset val="100"/>
        <c:noMultiLvlLbl val="0"/>
      </c:catAx>
      <c:valAx>
        <c:axId val="17303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64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[excel-challenge.xlsx]dates_pivot!PivotTable5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dates_pivot!$A$5:$A$17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dates_pivot!$B$5:$B$17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F-8740-A348-F326DEEE26E7}"/>
            </c:ext>
          </c:extLst>
        </c:ser>
        <c:ser>
          <c:idx val="1"/>
          <c:order val="1"/>
          <c:tx>
            <c:strRef>
              <c:f>dates_pivot!$C$3:$C$4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dates_pivot!$A$5:$A$17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dates_pivot!$C$5:$C$17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F-8740-A348-F326DEEE26E7}"/>
            </c:ext>
          </c:extLst>
        </c:ser>
        <c:ser>
          <c:idx val="2"/>
          <c:order val="2"/>
          <c:tx>
            <c:strRef>
              <c:f>dates_pivot!$D$3:$D$4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dates_pivot!$A$5:$A$17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dates_pivot!$D$5:$D$17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F-8740-A348-F326DEEE26E7}"/>
            </c:ext>
          </c:extLst>
        </c:ser>
        <c:ser>
          <c:idx val="3"/>
          <c:order val="3"/>
          <c:tx>
            <c:strRef>
              <c:f>dates_pivot!$E$3:$E$4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dates_pivot!$A$5:$A$17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dates_pivot!$E$5:$E$17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7F-8740-A348-F326DEEE2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054496"/>
        <c:axId val="1732395920"/>
      </c:lineChart>
      <c:catAx>
        <c:axId val="180205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395920"/>
        <c:crosses val="autoZero"/>
        <c:auto val="1"/>
        <c:lblAlgn val="ctr"/>
        <c:lblOffset val="100"/>
        <c:noMultiLvlLbl val="0"/>
      </c:catAx>
      <c:valAx>
        <c:axId val="17323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05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</xdr:row>
      <xdr:rowOff>12700</xdr:rowOff>
    </xdr:from>
    <xdr:to>
      <xdr:col>14</xdr:col>
      <xdr:colOff>495300</xdr:colOff>
      <xdr:row>15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0A2D1-B056-944D-83E6-F6831D467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</xdr:row>
      <xdr:rowOff>12700</xdr:rowOff>
    </xdr:from>
    <xdr:to>
      <xdr:col>14</xdr:col>
      <xdr:colOff>495300</xdr:colOff>
      <xdr:row>15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F3250-4F99-2D4C-A673-70E9334E1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165100</xdr:rowOff>
    </xdr:from>
    <xdr:to>
      <xdr:col>12</xdr:col>
      <xdr:colOff>266700</xdr:colOff>
      <xdr:row>16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2C7EA-BD95-8446-83F7-01490AB43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ltuve" refreshedDate="43780.479811111109" createdVersion="6" refreshedVersion="6" minRefreshableVersion="3" recordCount="4114" xr:uid="{495FA4E8-D66A-A146-978A-BF10A31BC886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ltuve" refreshedDate="43780.491164467596" createdVersion="6" refreshedVersion="6" minRefreshableVersion="3" recordCount="4114" xr:uid="{584A4C8B-6EF3-2241-899D-F05AA358981A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1A67B0-74DB-F744-9DB4-7C751FE0642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6227D-3358-4D44-8B61-65E666C688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86F3C-D320-0440-8365-2FBAA2F33DB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7" zoomScale="114" zoomScaleNormal="114" workbookViewId="0">
      <selection activeCell="K7" sqref="K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33203125" customWidth="1"/>
    <col min="16" max="16" width="15.5" customWidth="1"/>
    <col min="17" max="17" width="13.33203125" bestFit="1" customWidth="1"/>
    <col min="18" max="18" width="11.6640625" bestFit="1" customWidth="1"/>
    <col min="19" max="19" width="11.33203125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1">
        <f>(J2+DATE(1970,1,1)*86400-21600)/86400</f>
        <v>42176.757071759261</v>
      </c>
      <c r="T2" s="11">
        <f>(I2+DATE(1970,1,1)*86400-21600)/86400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1">
        <f t="shared" ref="S3:S66" si="4">(J3+DATE(1970,1,1)*86400-21600)/86400</f>
        <v>42766.350497685184</v>
      </c>
      <c r="T3" s="11">
        <f t="shared" ref="T3:T66" si="5">(I3+DATE(1970,1,1)*86400-21600)/86400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42405.452349537038</v>
      </c>
      <c r="T4" s="11">
        <f t="shared" si="5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41828.265127314815</v>
      </c>
      <c r="T5" s="11">
        <f t="shared" si="5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42327.584247685183</v>
      </c>
      <c r="T6" s="11">
        <f t="shared" si="5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s">
        <v>8380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42563.682951388888</v>
      </c>
      <c r="T7" s="11">
        <f t="shared" si="5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41793.822337962964</v>
      </c>
      <c r="T8" s="11">
        <f t="shared" si="5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42515.797071759262</v>
      </c>
      <c r="T9" s="11">
        <f t="shared" si="5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42468.69458333333</v>
      </c>
      <c r="T10" s="11">
        <f t="shared" si="5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42446.853518518517</v>
      </c>
      <c r="T11" s="11">
        <f t="shared" si="5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41779.818043981482</v>
      </c>
      <c r="T12" s="11">
        <f t="shared" si="5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42572.528495370374</v>
      </c>
      <c r="T13" s="11">
        <f t="shared" si="5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41791.463252314818</v>
      </c>
      <c r="T14" s="11">
        <f t="shared" si="5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42508.427187499998</v>
      </c>
      <c r="T15" s="11">
        <f t="shared" si="5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41807.77648148148</v>
      </c>
      <c r="T16" s="11">
        <f t="shared" si="5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42256.141875000001</v>
      </c>
      <c r="T17" s="11">
        <f t="shared" si="5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41760.546423611115</v>
      </c>
      <c r="T18" s="11">
        <f t="shared" si="5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41917.481736111113</v>
      </c>
      <c r="T19" s="11">
        <f t="shared" si="5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41869.292314814818</v>
      </c>
      <c r="T20" s="11">
        <f t="shared" si="5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42175.566365740742</v>
      </c>
      <c r="T21" s="11">
        <f t="shared" si="5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42200.508240740739</v>
      </c>
      <c r="T22" s="11">
        <f t="shared" si="5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41878.377187500002</v>
      </c>
      <c r="T23" s="11">
        <f t="shared" si="5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41989.66134259259</v>
      </c>
      <c r="T24" s="11">
        <f t="shared" si="5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42097.528946759259</v>
      </c>
      <c r="T25" s="11">
        <f t="shared" si="5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42229.570173611108</v>
      </c>
      <c r="T26" s="11">
        <f t="shared" si="5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42317.775011574071</v>
      </c>
      <c r="T27" s="11">
        <f t="shared" si="5"/>
        <v>42377.775011574071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41828.265555555554</v>
      </c>
      <c r="T28" s="11">
        <f t="shared" si="5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41928.914733796293</v>
      </c>
      <c r="T29" s="11">
        <f t="shared" si="5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42324.713935185187</v>
      </c>
      <c r="T30" s="11">
        <f t="shared" si="5"/>
        <v>42354.713935185187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41812.42324074074</v>
      </c>
      <c r="T31" s="11">
        <f t="shared" si="5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41842.042997685188</v>
      </c>
      <c r="T32" s="11">
        <f t="shared" si="5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42376.542060185187</v>
      </c>
      <c r="T33" s="11">
        <f t="shared" si="5"/>
        <v>42394.542060185187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42461.377511574072</v>
      </c>
      <c r="T34" s="11">
        <f t="shared" si="5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42286.410891203705</v>
      </c>
      <c r="T35" s="11">
        <f t="shared" si="5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41841.071770833332</v>
      </c>
      <c r="T36" s="11">
        <f t="shared" si="5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42098.041828703703</v>
      </c>
      <c r="T37" s="11">
        <f t="shared" si="5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42068.057002314818</v>
      </c>
      <c r="T38" s="11">
        <f t="shared" si="5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42032.443043981482</v>
      </c>
      <c r="T39" s="11">
        <f t="shared" si="5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41374.807222222225</v>
      </c>
      <c r="T40" s="11">
        <f t="shared" si="5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41753.797083333331</v>
      </c>
      <c r="T41" s="11">
        <f t="shared" si="5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41788.96398148148</v>
      </c>
      <c r="T42" s="11">
        <f t="shared" si="5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41887.318912037037</v>
      </c>
      <c r="T43" s="11">
        <f t="shared" si="5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41971.389189814814</v>
      </c>
      <c r="T44" s="11">
        <f t="shared" si="5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41802.540347222224</v>
      </c>
      <c r="T45" s="11">
        <f t="shared" si="5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41873.848807870374</v>
      </c>
      <c r="T46" s="11">
        <f t="shared" si="5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42457.373923611114</v>
      </c>
      <c r="T47" s="11">
        <f t="shared" si="5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42323.71497685185</v>
      </c>
      <c r="T48" s="11">
        <f t="shared" si="5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41932.569525462961</v>
      </c>
      <c r="T49" s="11">
        <f t="shared" si="5"/>
        <v>41992.611192129632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42033.266898148147</v>
      </c>
      <c r="T50" s="11">
        <f t="shared" si="5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42270.926446759258</v>
      </c>
      <c r="T51" s="11">
        <f t="shared" si="5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41995.502986111111</v>
      </c>
      <c r="T52" s="11">
        <f t="shared" si="5"/>
        <v>42034.458333333336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42196.678668981483</v>
      </c>
      <c r="T53" s="11">
        <f t="shared" si="5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41807.451921296299</v>
      </c>
      <c r="T54" s="11">
        <f t="shared" si="5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41719.299131944441</v>
      </c>
      <c r="T55" s="11">
        <f t="shared" si="5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42333.463206018518</v>
      </c>
      <c r="T56" s="11">
        <f t="shared" si="5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42496.718935185185</v>
      </c>
      <c r="T57" s="11">
        <f t="shared" si="5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42149.298888888887</v>
      </c>
      <c r="T58" s="11">
        <f t="shared" si="5"/>
        <v>42163.416666666664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42089.58289351852</v>
      </c>
      <c r="T59" s="11">
        <f t="shared" si="5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41932.495046296295</v>
      </c>
      <c r="T60" s="11">
        <f t="shared" si="5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42229.985833333332</v>
      </c>
      <c r="T61" s="11">
        <f t="shared" si="5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41701.651817129627</v>
      </c>
      <c r="T62" s="11">
        <f t="shared" si="5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41409.564317129632</v>
      </c>
      <c r="T63" s="11">
        <f t="shared" si="5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41311.549513888887</v>
      </c>
      <c r="T64" s="11">
        <f t="shared" si="5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41612.662187499998</v>
      </c>
      <c r="T65" s="11">
        <f t="shared" si="5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41432.76829861111</v>
      </c>
      <c r="T66" s="11">
        <f t="shared" si="5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(J67+DATE(1970,1,1)*86400-21600)/86400</f>
        <v>41835.571226851855</v>
      </c>
      <c r="T67" s="11">
        <f t="shared" ref="T67:T130" si="11">(I67+DATE(1970,1,1)*86400-21600)/86400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42539.599768518521</v>
      </c>
      <c r="T68" s="11">
        <f t="shared" si="11"/>
        <v>42569.599768518521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41075.333379629628</v>
      </c>
      <c r="T69" s="11">
        <f t="shared" si="11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41663.319340277776</v>
      </c>
      <c r="T70" s="11">
        <f t="shared" si="11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40785.937789351854</v>
      </c>
      <c r="T71" s="11">
        <f t="shared" si="11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40730.646354166667</v>
      </c>
      <c r="T72" s="11">
        <f t="shared" si="11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40997.021493055552</v>
      </c>
      <c r="T73" s="11">
        <f t="shared" si="11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41207.760196759256</v>
      </c>
      <c r="T74" s="11">
        <f t="shared" si="11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40587.50675925926</v>
      </c>
      <c r="T75" s="11">
        <f t="shared" si="11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42360.237210648149</v>
      </c>
      <c r="T76" s="11">
        <f t="shared" si="11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41356.959166666667</v>
      </c>
      <c r="T77" s="11">
        <f t="shared" si="11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40844.441643518519</v>
      </c>
      <c r="T78" s="11">
        <f t="shared" si="11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40996.894872685189</v>
      </c>
      <c r="T79" s="11">
        <f t="shared" si="11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42604.480567129627</v>
      </c>
      <c r="T80" s="11">
        <f t="shared" si="11"/>
        <v>42614.480567129627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41724.526539351849</v>
      </c>
      <c r="T81" s="11">
        <f t="shared" si="11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41582.833981481483</v>
      </c>
      <c r="T82" s="11">
        <f t="shared" si="11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41099.908877314818</v>
      </c>
      <c r="T83" s="11">
        <f t="shared" si="11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40795.570150462961</v>
      </c>
      <c r="T84" s="11">
        <f t="shared" si="11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42042.365613425929</v>
      </c>
      <c r="T85" s="11">
        <f t="shared" si="11"/>
        <v>42057.229166666664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40648.507939814815</v>
      </c>
      <c r="T86" s="11">
        <f t="shared" si="11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40778.875428240739</v>
      </c>
      <c r="T87" s="11">
        <f t="shared" si="11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42291.306076388886</v>
      </c>
      <c r="T88" s="11">
        <f t="shared" si="11"/>
        <v>42365.347743055558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40322.289386574077</v>
      </c>
      <c r="T89" s="11">
        <f t="shared" si="11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41786.40892361111</v>
      </c>
      <c r="T90" s="11">
        <f t="shared" si="11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41402.502222222225</v>
      </c>
      <c r="T91" s="11">
        <f t="shared" si="11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40706.047442129631</v>
      </c>
      <c r="T92" s="11">
        <f t="shared" si="11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40619.152361111112</v>
      </c>
      <c r="T93" s="11">
        <f t="shared" si="11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42720.948877314811</v>
      </c>
      <c r="T94" s="11">
        <f t="shared" si="11"/>
        <v>42767.083333333336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41065.608067129629</v>
      </c>
      <c r="T95" s="11">
        <f t="shared" si="11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41716.467847222222</v>
      </c>
      <c r="T96" s="11">
        <f t="shared" si="11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40934.755104166667</v>
      </c>
      <c r="T97" s="11">
        <f t="shared" si="11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40324.412511574075</v>
      </c>
      <c r="T98" s="11">
        <f t="shared" si="11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40705.885208333333</v>
      </c>
      <c r="T99" s="11">
        <f t="shared" si="11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41214.54483796296</v>
      </c>
      <c r="T100" s="11">
        <f t="shared" si="11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41631.652766203704</v>
      </c>
      <c r="T101" s="11">
        <f t="shared" si="11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41197.503310185188</v>
      </c>
      <c r="T102" s="11">
        <f t="shared" si="11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41274.526736111111</v>
      </c>
      <c r="T103" s="11">
        <f t="shared" si="11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40504.881168981483</v>
      </c>
      <c r="T104" s="11">
        <f t="shared" si="11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41682.555902777778</v>
      </c>
      <c r="T105" s="11">
        <f t="shared" si="11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40612.445208333331</v>
      </c>
      <c r="T106" s="11">
        <f t="shared" si="11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42485.474768518521</v>
      </c>
      <c r="T107" s="11">
        <f t="shared" si="11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40987.526631944442</v>
      </c>
      <c r="T108" s="11">
        <f t="shared" si="11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40635.732488425929</v>
      </c>
      <c r="T109" s="11">
        <f t="shared" si="11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41365.363078703704</v>
      </c>
      <c r="T110" s="11">
        <f t="shared" si="11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40569.775810185187</v>
      </c>
      <c r="T111" s="11">
        <f t="shared" si="11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41557.699687499997</v>
      </c>
      <c r="T112" s="11">
        <f t="shared" si="11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42125.083182870374</v>
      </c>
      <c r="T113" s="11">
        <f t="shared" si="11"/>
        <v>42155.083182870374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41717.793032407404</v>
      </c>
      <c r="T114" s="11">
        <f t="shared" si="11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40753.508425925924</v>
      </c>
      <c r="T115" s="11">
        <f t="shared" si="11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40861.02416666667</v>
      </c>
      <c r="T116" s="11">
        <f t="shared" si="11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40918.488935185182</v>
      </c>
      <c r="T117" s="11">
        <f t="shared" si="11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40595.247164351851</v>
      </c>
      <c r="T118" s="11">
        <f t="shared" si="11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40248.584999999999</v>
      </c>
      <c r="T119" s="11">
        <f t="shared" si="11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40722.803657407407</v>
      </c>
      <c r="T120" s="11">
        <f t="shared" si="11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40738.819282407407</v>
      </c>
      <c r="T121" s="11">
        <f t="shared" si="11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42615.799849537034</v>
      </c>
      <c r="T122" s="11">
        <f t="shared" si="11"/>
        <v>42645.799849537034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42096.454976851855</v>
      </c>
      <c r="T123" s="11">
        <f t="shared" si="11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42593.181793981479</v>
      </c>
      <c r="T124" s="11">
        <f t="shared" si="11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41904.531990740739</v>
      </c>
      <c r="T125" s="11">
        <f t="shared" si="11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42114.678726851853</v>
      </c>
      <c r="T126" s="11">
        <f t="shared" si="11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42709.743981481479</v>
      </c>
      <c r="T127" s="11">
        <f t="shared" si="11"/>
        <v>42769.743981481479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42135.339548611111</v>
      </c>
      <c r="T128" s="11">
        <f t="shared" si="11"/>
        <v>42165.833333333336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42067.37431712963</v>
      </c>
      <c r="T129" s="11">
        <f t="shared" si="11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42627.97792824074</v>
      </c>
      <c r="T130" s="11">
        <f t="shared" si="11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(J131+DATE(1970,1,1)*86400-21600)/86400</f>
        <v>41882.687303240738</v>
      </c>
      <c r="T131" s="11">
        <f t="shared" ref="T131:T194" si="17">(I131+DATE(1970,1,1)*86400-21600)/86400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41778.665416666663</v>
      </c>
      <c r="T132" s="11">
        <f t="shared" si="17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42541.587511574071</v>
      </c>
      <c r="T133" s="11">
        <f t="shared" si="17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41905.562581018516</v>
      </c>
      <c r="T134" s="11">
        <f t="shared" si="17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42491.557685185187</v>
      </c>
      <c r="T135" s="11">
        <f t="shared" si="17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42221.659930555557</v>
      </c>
      <c r="T136" s="11">
        <f t="shared" si="17"/>
        <v>42251.458333333336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41788.131909722222</v>
      </c>
      <c r="T137" s="11">
        <f t="shared" si="17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42096.160115740742</v>
      </c>
      <c r="T138" s="11">
        <f t="shared" si="17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42239.323993055557</v>
      </c>
      <c r="T139" s="11">
        <f t="shared" si="17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42186.007418981484</v>
      </c>
      <c r="T140" s="11">
        <f t="shared" si="17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42187.670972222222</v>
      </c>
      <c r="T141" s="11">
        <f t="shared" si="17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42052.948287037034</v>
      </c>
      <c r="T142" s="11">
        <f t="shared" si="17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42109.903043981481</v>
      </c>
      <c r="T143" s="11">
        <f t="shared" si="17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41938.643263888887</v>
      </c>
      <c r="T144" s="11">
        <f t="shared" si="17"/>
        <v>41959.684930555559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42558.814143518517</v>
      </c>
      <c r="T145" s="11">
        <f t="shared" si="17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42047.512407407405</v>
      </c>
      <c r="T146" s="11">
        <f t="shared" si="17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42200.292268518519</v>
      </c>
      <c r="T147" s="11">
        <f t="shared" si="17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42692.766180555554</v>
      </c>
      <c r="T148" s="11">
        <f t="shared" si="17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41969.517824074072</v>
      </c>
      <c r="T149" s="11">
        <f t="shared" si="17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42397.031666666669</v>
      </c>
      <c r="T150" s="11">
        <f t="shared" si="17"/>
        <v>42427.031666666669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41967.922106481485</v>
      </c>
      <c r="T151" s="11">
        <f t="shared" si="17"/>
        <v>41998.083333333336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42089.911828703705</v>
      </c>
      <c r="T152" s="11">
        <f t="shared" si="17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42113.300821759258</v>
      </c>
      <c r="T153" s="11">
        <f t="shared" si="17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41874.827546296299</v>
      </c>
      <c r="T154" s="11">
        <f t="shared" si="17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41933.336157407408</v>
      </c>
      <c r="T155" s="11">
        <f t="shared" si="17"/>
        <v>41975.377824074072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42115.297395833331</v>
      </c>
      <c r="T156" s="11">
        <f t="shared" si="17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42168.309432870374</v>
      </c>
      <c r="T157" s="11">
        <f t="shared" si="17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41793.8749537037</v>
      </c>
      <c r="T158" s="11">
        <f t="shared" si="17"/>
        <v>41853.8749537037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42396.661712962959</v>
      </c>
      <c r="T159" s="11">
        <f t="shared" si="17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41903.82671296296</v>
      </c>
      <c r="T160" s="11">
        <f t="shared" si="17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42514.184548611112</v>
      </c>
      <c r="T161" s="11">
        <f t="shared" si="17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42171.663090277776</v>
      </c>
      <c r="T162" s="11">
        <f t="shared" si="17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41792.437442129631</v>
      </c>
      <c r="T163" s="11">
        <f t="shared" si="17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41834.876805555556</v>
      </c>
      <c r="T164" s="11">
        <f t="shared" si="17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42243.711273148147</v>
      </c>
      <c r="T165" s="11">
        <f t="shared" si="17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41841.512743055559</v>
      </c>
      <c r="T166" s="11">
        <f t="shared" si="17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42351.408842592595</v>
      </c>
      <c r="T167" s="11">
        <f t="shared" si="17"/>
        <v>42381.408842592595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42720.825949074075</v>
      </c>
      <c r="T168" s="11">
        <f t="shared" si="17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42160.677488425928</v>
      </c>
      <c r="T169" s="11">
        <f t="shared" si="17"/>
        <v>42220.677488425928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42052.585300925923</v>
      </c>
      <c r="T170" s="11">
        <f t="shared" si="17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41900.255312499998</v>
      </c>
      <c r="T171" s="11">
        <f t="shared" si="17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42216.727812500001</v>
      </c>
      <c r="T172" s="11">
        <f t="shared" si="17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42533.930717592593</v>
      </c>
      <c r="T173" s="11">
        <f t="shared" si="17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42047.144942129627</v>
      </c>
      <c r="T174" s="11">
        <f t="shared" si="17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42033.323009259257</v>
      </c>
      <c r="T175" s="11">
        <f t="shared" si="17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42072.508981481478</v>
      </c>
      <c r="T176" s="11">
        <f t="shared" si="17"/>
        <v>42132.508981481478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41855.527905092589</v>
      </c>
      <c r="T177" s="11">
        <f t="shared" si="17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42191.574062500003</v>
      </c>
      <c r="T178" s="11">
        <f t="shared" si="17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42069.797754629632</v>
      </c>
      <c r="T179" s="11">
        <f t="shared" si="17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42304.705381944441</v>
      </c>
      <c r="T180" s="11">
        <f t="shared" si="17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42402.830497685187</v>
      </c>
      <c r="T181" s="11">
        <f t="shared" si="17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42067.741238425922</v>
      </c>
      <c r="T182" s="11">
        <f t="shared" si="17"/>
        <v>42107.541666666664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42147.491840277777</v>
      </c>
      <c r="T183" s="11">
        <f t="shared" si="17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42711.761944444443</v>
      </c>
      <c r="T184" s="11">
        <f t="shared" si="17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41939.560300925928</v>
      </c>
      <c r="T185" s="11">
        <f t="shared" si="17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41825.541226851848</v>
      </c>
      <c r="T186" s="11">
        <f t="shared" si="17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42570.66133101852</v>
      </c>
      <c r="T187" s="11">
        <f t="shared" si="17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42767.562893518516</v>
      </c>
      <c r="T188" s="11">
        <f t="shared" si="17"/>
        <v>42797.583333333336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42181.984456018516</v>
      </c>
      <c r="T189" s="11">
        <f t="shared" si="17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41856.93304398148</v>
      </c>
      <c r="T190" s="11">
        <f t="shared" si="17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42556.440706018519</v>
      </c>
      <c r="T191" s="11">
        <f t="shared" si="17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42527.400995370372</v>
      </c>
      <c r="T192" s="11">
        <f t="shared" si="17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42239.191412037035</v>
      </c>
      <c r="T193" s="11">
        <f t="shared" si="17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41899.542037037034</v>
      </c>
      <c r="T194" s="11">
        <f t="shared" si="17"/>
        <v>41929.542037037034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(J195+DATE(1970,1,1)*86400-21600)/86400</f>
        <v>41911.684791666667</v>
      </c>
      <c r="T195" s="11">
        <f t="shared" ref="T195:T258" si="23">(I195+DATE(1970,1,1)*86400-21600)/86400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42375.746886574074</v>
      </c>
      <c r="T196" s="11">
        <f t="shared" si="23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42135.42050925926</v>
      </c>
      <c r="T197" s="11">
        <f t="shared" si="23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42259.292800925927</v>
      </c>
      <c r="T198" s="11">
        <f t="shared" si="23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42741.598379629628</v>
      </c>
      <c r="T199" s="11">
        <f t="shared" si="23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41887.133356481485</v>
      </c>
      <c r="T200" s="11">
        <f t="shared" si="23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42583.873865740738</v>
      </c>
      <c r="T201" s="11">
        <f t="shared" si="23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41866.833368055559</v>
      </c>
      <c r="T202" s="11">
        <f t="shared" si="23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42023.568622685183</v>
      </c>
      <c r="T203" s="11">
        <f t="shared" si="23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42255.677824074075</v>
      </c>
      <c r="T204" s="11">
        <f t="shared" si="23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41973.597962962966</v>
      </c>
      <c r="T205" s="11">
        <f t="shared" si="23"/>
        <v>42033.597962962966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42556.333368055559</v>
      </c>
      <c r="T206" s="11">
        <f t="shared" si="23"/>
        <v>42586.333368055559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42248.382199074076</v>
      </c>
      <c r="T207" s="11">
        <f t="shared" si="23"/>
        <v>42283.382199074076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42566.754432870373</v>
      </c>
      <c r="T208" s="11">
        <f t="shared" si="23"/>
        <v>42587.754432870373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41977.947199074071</v>
      </c>
      <c r="T209" s="11">
        <f t="shared" si="23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41959.119988425926</v>
      </c>
      <c r="T210" s="11">
        <f t="shared" si="23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42165.672858796293</v>
      </c>
      <c r="T211" s="11">
        <f t="shared" si="23"/>
        <v>42195.672858796293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42248.814722222225</v>
      </c>
      <c r="T212" s="11">
        <f t="shared" si="23"/>
        <v>42277.958333333336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42235.909918981481</v>
      </c>
      <c r="T213" s="11">
        <f t="shared" si="23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42416.631018518521</v>
      </c>
      <c r="T214" s="11">
        <f t="shared" si="23"/>
        <v>42476.58935185185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42202.344293981485</v>
      </c>
      <c r="T215" s="11">
        <f t="shared" si="23"/>
        <v>42232.33797453704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42009.390613425923</v>
      </c>
      <c r="T216" s="11">
        <f t="shared" si="23"/>
        <v>42069.390613425923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42374.980115740742</v>
      </c>
      <c r="T217" s="11">
        <f t="shared" si="23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42066.708761574075</v>
      </c>
      <c r="T218" s="11">
        <f t="shared" si="23"/>
        <v>42116.667094907411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41970.390613425923</v>
      </c>
      <c r="T219" s="11">
        <f t="shared" si="23"/>
        <v>42001.390613425923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42079.378344907411</v>
      </c>
      <c r="T220" s="11">
        <f t="shared" si="23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42429.076678240737</v>
      </c>
      <c r="T221" s="11">
        <f t="shared" si="23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42195.393865740742</v>
      </c>
      <c r="T222" s="11">
        <f t="shared" si="23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42031.587546296294</v>
      </c>
      <c r="T223" s="11">
        <f t="shared" si="23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42031.519884259258</v>
      </c>
      <c r="T224" s="11">
        <f t="shared" si="23"/>
        <v>42089.86041666667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42481.798032407409</v>
      </c>
      <c r="T225" s="11">
        <f t="shared" si="23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42134.985254629632</v>
      </c>
      <c r="T226" s="11">
        <f t="shared" si="23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42438.711273148147</v>
      </c>
      <c r="T227" s="11">
        <f t="shared" si="23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42106.416018518517</v>
      </c>
      <c r="T228" s="11">
        <f t="shared" si="23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42164.643993055557</v>
      </c>
      <c r="T229" s="11">
        <f t="shared" si="23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42096.436400462961</v>
      </c>
      <c r="T230" s="11">
        <f t="shared" si="23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42383.683993055558</v>
      </c>
      <c r="T231" s="11">
        <f t="shared" si="23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42129.52721064815</v>
      </c>
      <c r="T232" s="11">
        <f t="shared" si="23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42341.708923611113</v>
      </c>
      <c r="T233" s="11">
        <f t="shared" si="23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42032.57576388889</v>
      </c>
      <c r="T234" s="11">
        <f t="shared" si="23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42612.661712962959</v>
      </c>
      <c r="T235" s="11">
        <f t="shared" si="23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42135.785405092596</v>
      </c>
      <c r="T236" s="11">
        <f t="shared" si="23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42164.658530092594</v>
      </c>
      <c r="T237" s="11">
        <f t="shared" si="23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42320.834479166668</v>
      </c>
      <c r="T238" s="11">
        <f t="shared" si="23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42377.327187499999</v>
      </c>
      <c r="T239" s="11">
        <f t="shared" si="23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42713.712500000001</v>
      </c>
      <c r="T240" s="11">
        <f t="shared" si="23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42296.860300925924</v>
      </c>
      <c r="T241" s="11">
        <f t="shared" si="23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41354.458460648151</v>
      </c>
      <c r="T242" s="11">
        <f t="shared" si="23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41949.447962962964</v>
      </c>
      <c r="T243" s="11">
        <f t="shared" si="23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40862.242939814816</v>
      </c>
      <c r="T244" s="11">
        <f t="shared" si="23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41661.797500000001</v>
      </c>
      <c r="T245" s="11">
        <f t="shared" si="23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40213.073599537034</v>
      </c>
      <c r="T246" s="11">
        <f t="shared" si="23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41106.803067129629</v>
      </c>
      <c r="T247" s="11">
        <f t="shared" si="23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40480.113483796296</v>
      </c>
      <c r="T248" s="11">
        <f t="shared" si="23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40430.354328703703</v>
      </c>
      <c r="T249" s="11">
        <f t="shared" si="23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40870.524409722224</v>
      </c>
      <c r="T250" s="11">
        <f t="shared" si="23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40332.673842592594</v>
      </c>
      <c r="T251" s="11">
        <f t="shared" si="23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41401.315868055557</v>
      </c>
      <c r="T252" s="11">
        <f t="shared" si="23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41013.537569444445</v>
      </c>
      <c r="T253" s="11">
        <f t="shared" si="23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40266.412708333337</v>
      </c>
      <c r="T254" s="11">
        <f t="shared" si="23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40924.400868055556</v>
      </c>
      <c r="T255" s="11">
        <f t="shared" si="23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42263.702662037038</v>
      </c>
      <c r="T256" s="11">
        <f t="shared" si="23"/>
        <v>42293.833333333336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40588.276412037034</v>
      </c>
      <c r="T257" s="11">
        <f t="shared" si="23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41319.519293981481</v>
      </c>
      <c r="T258" s="11">
        <f t="shared" si="23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(J259+DATE(1970,1,1)*86400-21600)/86400</f>
        <v>42479.376875000002</v>
      </c>
      <c r="T259" s="11">
        <f t="shared" ref="T259:T322" si="29">(I259+DATE(1970,1,1)*86400-21600)/86400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40681.801689814813</v>
      </c>
      <c r="T260" s="11">
        <f t="shared" si="2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42072.488067129627</v>
      </c>
      <c r="T261" s="11">
        <f t="shared" si="2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40330.505543981482</v>
      </c>
      <c r="T262" s="11">
        <f t="shared" si="2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41017.635462962964</v>
      </c>
      <c r="T263" s="11">
        <f t="shared" si="2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40554.99800925926</v>
      </c>
      <c r="T264" s="11">
        <f t="shared" si="2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41149.704791666663</v>
      </c>
      <c r="T265" s="11">
        <f t="shared" si="2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41010.370312500003</v>
      </c>
      <c r="T266" s="11">
        <f t="shared" si="2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40266.995717592596</v>
      </c>
      <c r="T267" s="11">
        <f t="shared" si="2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40204.924849537034</v>
      </c>
      <c r="T268" s="11">
        <f t="shared" si="2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41785.202534722222</v>
      </c>
      <c r="T269" s="11">
        <f t="shared" si="2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40808.90252314815</v>
      </c>
      <c r="T270" s="11">
        <f t="shared" si="2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42757.947013888886</v>
      </c>
      <c r="T271" s="11">
        <f t="shared" si="2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40637.616550925923</v>
      </c>
      <c r="T272" s="11">
        <f t="shared" si="2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41611.850243055553</v>
      </c>
      <c r="T273" s="11">
        <f t="shared" si="2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40235.650358796294</v>
      </c>
      <c r="T274" s="11">
        <f t="shared" si="2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40697.248449074075</v>
      </c>
      <c r="T275" s="11">
        <f t="shared" si="2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40969.662372685183</v>
      </c>
      <c r="T276" s="11">
        <f t="shared" si="2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41192.782013888886</v>
      </c>
      <c r="T277" s="11">
        <f t="shared" si="2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40966.831875000003</v>
      </c>
      <c r="T278" s="11">
        <f t="shared" si="2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42117.641423611109</v>
      </c>
      <c r="T279" s="11">
        <f t="shared" si="29"/>
        <v>42147.641423611109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41163.790960648148</v>
      </c>
      <c r="T280" s="11">
        <f t="shared" si="2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42758.994166666664</v>
      </c>
      <c r="T281" s="11">
        <f t="shared" si="2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41744.340682870374</v>
      </c>
      <c r="T282" s="11">
        <f t="shared" si="29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39949.913344907407</v>
      </c>
      <c r="T283" s="11">
        <f t="shared" si="2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40194.670046296298</v>
      </c>
      <c r="T284" s="11">
        <f t="shared" si="2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40675.46</v>
      </c>
      <c r="T285" s="11">
        <f t="shared" si="2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40904.488194444442</v>
      </c>
      <c r="T286" s="11">
        <f t="shared" si="2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41506.506111111114</v>
      </c>
      <c r="T287" s="11">
        <f t="shared" si="2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41313.566250000003</v>
      </c>
      <c r="T288" s="11">
        <f t="shared" si="2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41184.027986111112</v>
      </c>
      <c r="T289" s="11">
        <f t="shared" si="2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41050.918900462966</v>
      </c>
      <c r="T290" s="11">
        <f t="shared" si="29"/>
        <v>41085.918900462966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41550.206412037034</v>
      </c>
      <c r="T291" s="11">
        <f t="shared" si="2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40526.11917824074</v>
      </c>
      <c r="T292" s="11">
        <f t="shared" si="2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41376.519050925926</v>
      </c>
      <c r="T293" s="11">
        <f t="shared" si="2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40812.553229166668</v>
      </c>
      <c r="T294" s="11">
        <f t="shared" si="2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41719.417986111112</v>
      </c>
      <c r="T295" s="11">
        <f t="shared" si="2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40342.834421296298</v>
      </c>
      <c r="T296" s="11">
        <f t="shared" si="2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41518.754733796297</v>
      </c>
      <c r="T297" s="11">
        <f t="shared" si="2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41134.225497685184</v>
      </c>
      <c r="T298" s="11">
        <f t="shared" si="2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42089.478020833332</v>
      </c>
      <c r="T299" s="11">
        <f t="shared" si="2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41709.213518518518</v>
      </c>
      <c r="T300" s="11">
        <f t="shared" si="2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40468.975231481483</v>
      </c>
      <c r="T301" s="11">
        <f t="shared" si="2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40626.709930555553</v>
      </c>
      <c r="T302" s="11">
        <f t="shared" si="2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41312.487673611111</v>
      </c>
      <c r="T303" s="11">
        <f t="shared" si="2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40933.606921296298</v>
      </c>
      <c r="T304" s="11">
        <f t="shared" si="2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41031.821134259262</v>
      </c>
      <c r="T305" s="11">
        <f t="shared" si="2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41113.844872685186</v>
      </c>
      <c r="T306" s="11">
        <f t="shared" si="2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40948.380196759259</v>
      </c>
      <c r="T307" s="11">
        <f t="shared" si="2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41333.587187500001</v>
      </c>
      <c r="T308" s="11">
        <f t="shared" si="2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41282.694456018522</v>
      </c>
      <c r="T309" s="11">
        <f t="shared" si="29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40567.444560185184</v>
      </c>
      <c r="T310" s="11">
        <f t="shared" si="2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41134.501550925925</v>
      </c>
      <c r="T311" s="11">
        <f t="shared" si="2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40820.933136574073</v>
      </c>
      <c r="T312" s="11">
        <f t="shared" si="2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40867.969814814816</v>
      </c>
      <c r="T313" s="11">
        <f t="shared" si="2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41348.627685185187</v>
      </c>
      <c r="T314" s="11">
        <f t="shared" si="2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40356.977939814817</v>
      </c>
      <c r="T315" s="11">
        <f t="shared" si="2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41304.583194444444</v>
      </c>
      <c r="T316" s="11">
        <f t="shared" si="2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41113.52238425926</v>
      </c>
      <c r="T317" s="11">
        <f t="shared" si="2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41950.673576388886</v>
      </c>
      <c r="T318" s="11">
        <f t="shared" si="2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41589.426886574074</v>
      </c>
      <c r="T319" s="11">
        <f t="shared" si="2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41329.788784722223</v>
      </c>
      <c r="T320" s="11">
        <f t="shared" si="2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40123.58829861111</v>
      </c>
      <c r="T321" s="11">
        <f t="shared" si="2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42331.301307870373</v>
      </c>
      <c r="T322" s="11">
        <f t="shared" si="29"/>
        <v>42360.708333333336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(J323+DATE(1970,1,1)*86400-21600)/86400</f>
        <v>42647.196597222224</v>
      </c>
      <c r="T323" s="11">
        <f t="shared" ref="T323:T386" si="35">(I323+DATE(1970,1,1)*86400-21600)/86400</f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42473.32</v>
      </c>
      <c r="T324" s="11">
        <f t="shared" si="35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42697.07136574074</v>
      </c>
      <c r="T325" s="11">
        <f t="shared" si="35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42184.376250000001</v>
      </c>
      <c r="T326" s="11">
        <f t="shared" si="35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42688.937881944446</v>
      </c>
      <c r="T327" s="11">
        <f t="shared" si="35"/>
        <v>42723.937881944446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42775.064884259256</v>
      </c>
      <c r="T328" s="11">
        <f t="shared" si="35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42057.985289351855</v>
      </c>
      <c r="T329" s="11">
        <f t="shared" si="35"/>
        <v>42085.083333333336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42278.696620370371</v>
      </c>
      <c r="T330" s="11">
        <f t="shared" si="35"/>
        <v>42308.916666666664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42291.216747685183</v>
      </c>
      <c r="T331" s="11">
        <f t="shared" si="35"/>
        <v>42314.916666666664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41379.265775462962</v>
      </c>
      <c r="T332" s="11">
        <f t="shared" si="35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42507.331412037034</v>
      </c>
      <c r="T333" s="11">
        <f t="shared" si="35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42263.430289351854</v>
      </c>
      <c r="T334" s="11">
        <f t="shared" si="35"/>
        <v>42305.083333333336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42437.386469907404</v>
      </c>
      <c r="T335" s="11">
        <f t="shared" si="35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42101.432372685187</v>
      </c>
      <c r="T336" s="11">
        <f t="shared" si="35"/>
        <v>42139.541666666664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42101.487442129626</v>
      </c>
      <c r="T337" s="11">
        <f t="shared" si="35"/>
        <v>42132.666666666664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42291.346273148149</v>
      </c>
      <c r="T338" s="11">
        <f t="shared" si="35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42046.878564814811</v>
      </c>
      <c r="T339" s="11">
        <f t="shared" si="35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42559.505671296298</v>
      </c>
      <c r="T340" s="11">
        <f t="shared" si="35"/>
        <v>42615.791666666664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42093.510046296295</v>
      </c>
      <c r="T341" s="11">
        <f t="shared" si="35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42772.419062499997</v>
      </c>
      <c r="T342" s="11">
        <f t="shared" si="35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41894.629606481481</v>
      </c>
      <c r="T343" s="11">
        <f t="shared" si="35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42459.530844907407</v>
      </c>
      <c r="T344" s="11">
        <f t="shared" si="35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41926.48778935185</v>
      </c>
      <c r="T345" s="11">
        <f t="shared" si="35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42111.720995370371</v>
      </c>
      <c r="T346" s="11">
        <f t="shared" si="35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42114.694328703707</v>
      </c>
      <c r="T347" s="11">
        <f t="shared" si="35"/>
        <v>42144.694328703707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42261.250243055554</v>
      </c>
      <c r="T348" s="11">
        <f t="shared" si="35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42292.245474537034</v>
      </c>
      <c r="T349" s="11">
        <f t="shared" si="35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42207.33699074074</v>
      </c>
      <c r="T350" s="11">
        <f t="shared" si="35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42760.248935185184</v>
      </c>
      <c r="T351" s="11">
        <f t="shared" si="35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42585.816076388888</v>
      </c>
      <c r="T352" s="11">
        <f t="shared" si="35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42427.714745370373</v>
      </c>
      <c r="T353" s="11">
        <f t="shared" si="35"/>
        <v>42467.673078703701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41889.917453703703</v>
      </c>
      <c r="T354" s="11">
        <f t="shared" si="35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42297.541886574072</v>
      </c>
      <c r="T355" s="11">
        <f t="shared" si="35"/>
        <v>42327.583553240744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42438.577789351853</v>
      </c>
      <c r="T356" s="11">
        <f t="shared" si="35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41943.043912037036</v>
      </c>
      <c r="T357" s="11">
        <f t="shared" si="35"/>
        <v>41974.085578703707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42415.553159722222</v>
      </c>
      <c r="T358" s="11">
        <f t="shared" si="35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42077.972187500003</v>
      </c>
      <c r="T359" s="11">
        <f t="shared" si="35"/>
        <v>42117.972187500003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42507.610196759262</v>
      </c>
      <c r="T360" s="11">
        <f t="shared" si="35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41934.820486111108</v>
      </c>
      <c r="T361" s="11">
        <f t="shared" si="35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42163.647916666669</v>
      </c>
      <c r="T362" s="11">
        <f t="shared" si="35"/>
        <v>42207.882638888892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41935.751226851855</v>
      </c>
      <c r="T363" s="11">
        <f t="shared" si="35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41836.960543981484</v>
      </c>
      <c r="T364" s="11">
        <f t="shared" si="35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40255.494629629633</v>
      </c>
      <c r="T365" s="11">
        <f t="shared" si="35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41780.609629629631</v>
      </c>
      <c r="T366" s="11">
        <f t="shared" si="35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41668.356469907405</v>
      </c>
      <c r="T367" s="11">
        <f t="shared" si="35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41019.543032407404</v>
      </c>
      <c r="T368" s="11">
        <f t="shared" si="35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41355.327291666668</v>
      </c>
      <c r="T369" s="11">
        <f t="shared" si="35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42043.355578703704</v>
      </c>
      <c r="T370" s="11">
        <f t="shared" si="35"/>
        <v>42078.31391203704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40893.301724537036</v>
      </c>
      <c r="T371" s="11">
        <f t="shared" si="35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42711.545138888891</v>
      </c>
      <c r="T372" s="11">
        <f t="shared" si="35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41261.517812500002</v>
      </c>
      <c r="T373" s="11">
        <f t="shared" si="35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42425.326898148145</v>
      </c>
      <c r="T374" s="11">
        <f t="shared" si="35"/>
        <v>42465.416666666664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41078.66201388889</v>
      </c>
      <c r="T375" s="11">
        <f t="shared" si="35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40757.639247685183</v>
      </c>
      <c r="T376" s="11">
        <f t="shared" si="35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41657.735081018516</v>
      </c>
      <c r="T377" s="11">
        <f t="shared" si="35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42576.202731481484</v>
      </c>
      <c r="T378" s="11">
        <f t="shared" si="35"/>
        <v>42607.202731481484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42292.000787037039</v>
      </c>
      <c r="T379" s="11">
        <f t="shared" si="35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42370.321851851855</v>
      </c>
      <c r="T380" s="11">
        <f t="shared" si="35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40987.438333333332</v>
      </c>
      <c r="T381" s="11">
        <f t="shared" si="35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42367.469814814816</v>
      </c>
      <c r="T382" s="11">
        <f t="shared" si="35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41085.448113425926</v>
      </c>
      <c r="T383" s="11">
        <f t="shared" si="35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41144.459490740737</v>
      </c>
      <c r="T384" s="11">
        <f t="shared" si="35"/>
        <v>41158.459490740737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41754.867581018516</v>
      </c>
      <c r="T385" s="11">
        <f t="shared" si="35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41980.531793981485</v>
      </c>
      <c r="T386" s="11">
        <f t="shared" si="35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(J387+DATE(1970,1,1)*86400-21600)/86400</f>
        <v>41934.334502314814</v>
      </c>
      <c r="T387" s="11">
        <f t="shared" ref="T387:T450" si="41">(I387+DATE(1970,1,1)*86400-21600)/86400</f>
        <v>41964.376168981478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42211.701284722221</v>
      </c>
      <c r="T388" s="11">
        <f t="shared" si="41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42200.42659722222</v>
      </c>
      <c r="T389" s="11">
        <f t="shared" si="41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42548.826157407406</v>
      </c>
      <c r="T390" s="11">
        <f t="shared" si="41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41673.813078703701</v>
      </c>
      <c r="T391" s="11">
        <f t="shared" si="41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42111.786712962959</v>
      </c>
      <c r="T392" s="11">
        <f t="shared" si="41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40864.792256944442</v>
      </c>
      <c r="T393" s="11">
        <f t="shared" si="41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40763.467256944445</v>
      </c>
      <c r="T394" s="11">
        <f t="shared" si="41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41526.458935185183</v>
      </c>
      <c r="T395" s="11">
        <f t="shared" si="41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42417.568078703705</v>
      </c>
      <c r="T396" s="11">
        <f t="shared" si="41"/>
        <v>42477.526412037034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40990.659259259257</v>
      </c>
      <c r="T397" s="11">
        <f t="shared" si="41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41082.314884259256</v>
      </c>
      <c r="T398" s="11">
        <f t="shared" si="41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40379.526435185187</v>
      </c>
      <c r="T399" s="11">
        <f t="shared" si="41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42078.543124999997</v>
      </c>
      <c r="T400" s="11">
        <f t="shared" si="41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42687.625775462962</v>
      </c>
      <c r="T401" s="11">
        <f t="shared" si="41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41745.385960648149</v>
      </c>
      <c r="T402" s="11">
        <f t="shared" si="41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40732.592245370368</v>
      </c>
      <c r="T403" s="11">
        <f t="shared" si="41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42292.289548611108</v>
      </c>
      <c r="T404" s="11">
        <f t="shared" si="41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40718.060659722221</v>
      </c>
      <c r="T405" s="11">
        <f t="shared" si="41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41646.378032407411</v>
      </c>
      <c r="T406" s="11">
        <f t="shared" si="41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41673.83494212963</v>
      </c>
      <c r="T407" s="11">
        <f t="shared" si="41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40637.912465277775</v>
      </c>
      <c r="T408" s="11">
        <f t="shared" si="41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40806.620949074073</v>
      </c>
      <c r="T409" s="11">
        <f t="shared" si="41"/>
        <v>40866.662615740737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41543.485995370371</v>
      </c>
      <c r="T410" s="11">
        <f t="shared" si="41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42543.61277777778</v>
      </c>
      <c r="T411" s="11">
        <f t="shared" si="41"/>
        <v>42573.61277777778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42113.731446759259</v>
      </c>
      <c r="T412" s="11">
        <f t="shared" si="41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41597.92597222222</v>
      </c>
      <c r="T413" s="11">
        <f t="shared" si="41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41099.492800925924</v>
      </c>
      <c r="T414" s="11">
        <f t="shared" si="41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41079.627442129633</v>
      </c>
      <c r="T415" s="11">
        <f t="shared" si="41"/>
        <v>41109.627442129633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41528.813252314816</v>
      </c>
      <c r="T416" s="11">
        <f t="shared" si="41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41904.601875</v>
      </c>
      <c r="T417" s="11">
        <f t="shared" si="41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41648.146192129629</v>
      </c>
      <c r="T418" s="11">
        <f t="shared" si="41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41360.720601851855</v>
      </c>
      <c r="T419" s="11">
        <f t="shared" si="41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42178.032372685186</v>
      </c>
      <c r="T420" s="11">
        <f t="shared" si="41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41394.592442129629</v>
      </c>
      <c r="T421" s="11">
        <f t="shared" si="41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41681.98646990741</v>
      </c>
      <c r="T422" s="11">
        <f t="shared" si="41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42177.241388888891</v>
      </c>
      <c r="T423" s="11">
        <f t="shared" si="41"/>
        <v>42237.241388888891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41863.010381944441</v>
      </c>
      <c r="T424" s="11">
        <f t="shared" si="41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41400.67627314815</v>
      </c>
      <c r="T425" s="11">
        <f t="shared" si="41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40934.126145833332</v>
      </c>
      <c r="T426" s="11">
        <f t="shared" si="41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42275.611157407409</v>
      </c>
      <c r="T427" s="11">
        <f t="shared" si="41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42400.461967592593</v>
      </c>
      <c r="T428" s="11">
        <f t="shared" si="41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42285.65902777778</v>
      </c>
      <c r="T429" s="11">
        <f t="shared" si="41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41778.516724537039</v>
      </c>
      <c r="T430" s="11">
        <f t="shared" si="41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40070.651412037034</v>
      </c>
      <c r="T431" s="11">
        <f t="shared" si="41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41512.857256944444</v>
      </c>
      <c r="T432" s="11">
        <f t="shared" si="41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42526.621331018519</v>
      </c>
      <c r="T433" s="11">
        <f t="shared" si="41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42238.476631944446</v>
      </c>
      <c r="T434" s="11">
        <f t="shared" si="41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42228.379884259259</v>
      </c>
      <c r="T435" s="11">
        <f t="shared" si="41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41576.584513888891</v>
      </c>
      <c r="T436" s="11">
        <f t="shared" si="41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41500.497453703705</v>
      </c>
      <c r="T437" s="11">
        <f t="shared" si="41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41456.11241898148</v>
      </c>
      <c r="T438" s="11">
        <f t="shared" si="41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42591.06858796296</v>
      </c>
      <c r="T439" s="11">
        <f t="shared" si="41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42296.011087962965</v>
      </c>
      <c r="T440" s="11">
        <f t="shared" si="41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41919.511782407404</v>
      </c>
      <c r="T441" s="11">
        <f t="shared" si="41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42423.735567129632</v>
      </c>
      <c r="T442" s="11">
        <f t="shared" si="41"/>
        <v>42453.69390046296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41550.543935185182</v>
      </c>
      <c r="T443" s="11">
        <f t="shared" si="41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42024.638692129629</v>
      </c>
      <c r="T444" s="11">
        <f t="shared" si="41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41649.765057870369</v>
      </c>
      <c r="T445" s="11">
        <f t="shared" si="41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40894.656956018516</v>
      </c>
      <c r="T446" s="11">
        <f t="shared" si="41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42130.085358796299</v>
      </c>
      <c r="T447" s="11">
        <f t="shared" si="41"/>
        <v>42145.085358796299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42036.833564814813</v>
      </c>
      <c r="T448" s="11">
        <f t="shared" si="41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41331.305127314816</v>
      </c>
      <c r="T449" s="11">
        <f t="shared" si="41"/>
        <v>41356.263460648152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41753.508043981485</v>
      </c>
      <c r="T450" s="11">
        <f t="shared" si="41"/>
        <v>41773.508043981485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(J451+DATE(1970,1,1)*86400-21600)/86400</f>
        <v>41534.318113425928</v>
      </c>
      <c r="T451" s="11">
        <f t="shared" ref="T451:T514" si="47">(I451+DATE(1970,1,1)*86400-21600)/86400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41654.696759259263</v>
      </c>
      <c r="T452" s="11">
        <f t="shared" si="47"/>
        <v>41684.696759259263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41634.465173611112</v>
      </c>
      <c r="T453" s="11">
        <f t="shared" si="47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42107.453877314816</v>
      </c>
      <c r="T454" s="11">
        <f t="shared" si="47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42038.574988425928</v>
      </c>
      <c r="T455" s="11">
        <f t="shared" si="47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41938.467256944445</v>
      </c>
      <c r="T456" s="11">
        <f t="shared" si="47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40970.752569444441</v>
      </c>
      <c r="T457" s="11">
        <f t="shared" si="47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41547.444456018522</v>
      </c>
      <c r="T458" s="11">
        <f t="shared" si="47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41837.517500000002</v>
      </c>
      <c r="T459" s="11">
        <f t="shared" si="47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41378.44976851852</v>
      </c>
      <c r="T460" s="11">
        <f t="shared" si="47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40800.3903587963</v>
      </c>
      <c r="T461" s="11">
        <f t="shared" si="47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41759.292534722219</v>
      </c>
      <c r="T462" s="11">
        <f t="shared" si="47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41407.59684027778</v>
      </c>
      <c r="T463" s="11">
        <f t="shared" si="47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40704.876631944448</v>
      </c>
      <c r="T464" s="11">
        <f t="shared" si="47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40750.460104166668</v>
      </c>
      <c r="T465" s="11">
        <f t="shared" si="47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42488.59878472222</v>
      </c>
      <c r="T466" s="11">
        <f t="shared" si="47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41800.870069444441</v>
      </c>
      <c r="T467" s="11">
        <f t="shared" si="47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41129.692870370367</v>
      </c>
      <c r="T468" s="11">
        <f t="shared" si="47"/>
        <v>41159.692870370367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41135.429791666669</v>
      </c>
      <c r="T469" s="11">
        <f t="shared" si="47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41040.917627314811</v>
      </c>
      <c r="T470" s="11">
        <f t="shared" si="47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41827.739861111113</v>
      </c>
      <c r="T471" s="11">
        <f t="shared" si="47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41604.917696759258</v>
      </c>
      <c r="T472" s="11">
        <f t="shared" si="47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41703.471979166665</v>
      </c>
      <c r="T473" s="11">
        <f t="shared" si="47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41844.672662037039</v>
      </c>
      <c r="T474" s="11">
        <f t="shared" si="47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41869.448136574072</v>
      </c>
      <c r="T475" s="11">
        <f t="shared" si="47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42753.079039351855</v>
      </c>
      <c r="T476" s="11">
        <f t="shared" si="47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42099.836145833331</v>
      </c>
      <c r="T477" s="11">
        <f t="shared" si="47"/>
        <v>42129.836145833331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41757.725011574075</v>
      </c>
      <c r="T478" s="11">
        <f t="shared" si="47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40987.58488425926</v>
      </c>
      <c r="T479" s="11">
        <f t="shared" si="47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42065.660983796297</v>
      </c>
      <c r="T480" s="11">
        <f t="shared" si="47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41904.157812500001</v>
      </c>
      <c r="T481" s="11">
        <f t="shared" si="47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41465.250173611108</v>
      </c>
      <c r="T482" s="11">
        <f t="shared" si="47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41162.422326388885</v>
      </c>
      <c r="T483" s="11">
        <f t="shared" si="47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42447.646874999999</v>
      </c>
      <c r="T484" s="11">
        <f t="shared" si="47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41242.947592592594</v>
      </c>
      <c r="T485" s="11">
        <f t="shared" si="47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42272.68949074074</v>
      </c>
      <c r="T486" s="11">
        <f t="shared" si="47"/>
        <v>42313.731157407405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41381.25577546296</v>
      </c>
      <c r="T487" s="11">
        <f t="shared" si="47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41761.69258101852</v>
      </c>
      <c r="T488" s="11">
        <f t="shared" si="47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42669.344837962963</v>
      </c>
      <c r="T489" s="11">
        <f t="shared" si="47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42713.804398148146</v>
      </c>
      <c r="T490" s="11">
        <f t="shared" si="47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40882.231666666667</v>
      </c>
      <c r="T491" s="11">
        <f t="shared" si="47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41113.718576388892</v>
      </c>
      <c r="T492" s="11">
        <f t="shared" si="47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42366.732627314814</v>
      </c>
      <c r="T493" s="11">
        <f t="shared" si="47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42595.785069444442</v>
      </c>
      <c r="T494" s="11">
        <f t="shared" si="47"/>
        <v>42655.785069444442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42114.476134259261</v>
      </c>
      <c r="T495" s="11">
        <f t="shared" si="47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41799.580613425926</v>
      </c>
      <c r="T496" s="11">
        <f t="shared" si="47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42171.577604166669</v>
      </c>
      <c r="T497" s="11">
        <f t="shared" si="47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41620.68141203704</v>
      </c>
      <c r="T498" s="11">
        <f t="shared" si="47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41944.787789351853</v>
      </c>
      <c r="T499" s="11">
        <f t="shared" si="47"/>
        <v>41997.958333333336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40858.512141203704</v>
      </c>
      <c r="T500" s="11">
        <f t="shared" si="47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40043.645462962966</v>
      </c>
      <c r="T501" s="11">
        <f t="shared" si="47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40247.636006944442</v>
      </c>
      <c r="T502" s="11">
        <f t="shared" si="47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40702.984386574077</v>
      </c>
      <c r="T503" s="11">
        <f t="shared" si="47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40956.303530092591</v>
      </c>
      <c r="T504" s="11">
        <f t="shared" si="47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41991.276655092595</v>
      </c>
      <c r="T505" s="11">
        <f t="shared" si="47"/>
        <v>42021.276655092595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40949.73364583333</v>
      </c>
      <c r="T506" s="11">
        <f t="shared" si="47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42317.848217592589</v>
      </c>
      <c r="T507" s="11">
        <f t="shared" si="47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41466.302314814813</v>
      </c>
      <c r="T508" s="11">
        <f t="shared" si="47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41156.708993055552</v>
      </c>
      <c r="T509" s="11">
        <f t="shared" si="47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40994.774317129632</v>
      </c>
      <c r="T510" s="11">
        <f t="shared" si="47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42153.381597222222</v>
      </c>
      <c r="T511" s="11">
        <f t="shared" si="47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42399.926377314812</v>
      </c>
      <c r="T512" s="11">
        <f t="shared" si="47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41340.053032407406</v>
      </c>
      <c r="T513" s="11">
        <f t="shared" si="47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42649.492210648146</v>
      </c>
      <c r="T514" s="11">
        <f t="shared" si="47"/>
        <v>42694.533877314818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(J515+DATE(1970,1,1)*86400-21600)/86400</f>
        <v>42552.403993055559</v>
      </c>
      <c r="T515" s="11">
        <f t="shared" ref="T515:T578" si="53">(I515+DATE(1970,1,1)*86400-21600)/86400</f>
        <v>42597.041666666664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41830.363969907405</v>
      </c>
      <c r="T516" s="11">
        <f t="shared" si="53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42327.240752314814</v>
      </c>
      <c r="T517" s="11">
        <f t="shared" si="53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42091.528703703705</v>
      </c>
      <c r="T518" s="11">
        <f t="shared" si="53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42738.365289351852</v>
      </c>
      <c r="T519" s="11">
        <f t="shared" si="53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42223.366018518522</v>
      </c>
      <c r="T520" s="11">
        <f t="shared" si="53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41218.141446759262</v>
      </c>
      <c r="T521" s="11">
        <f t="shared" si="53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42318.452094907407</v>
      </c>
      <c r="T522" s="11">
        <f t="shared" si="53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42645.842812499999</v>
      </c>
      <c r="T523" s="11">
        <f t="shared" si="53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42429.790798611109</v>
      </c>
      <c r="T524" s="11">
        <f t="shared" si="53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42237.882824074077</v>
      </c>
      <c r="T525" s="11">
        <f t="shared" si="53"/>
        <v>42267.882824074077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42492.467233796298</v>
      </c>
      <c r="T526" s="11">
        <f t="shared" si="53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41850.150937500002</v>
      </c>
      <c r="T527" s="11">
        <f t="shared" si="53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42192.341944444444</v>
      </c>
      <c r="T528" s="11">
        <f t="shared" si="53"/>
        <v>42223.458333333336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42752.955625000002</v>
      </c>
      <c r="T529" s="11">
        <f t="shared" si="53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42155.670219907406</v>
      </c>
      <c r="T530" s="11">
        <f t="shared" si="53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42724.781180555554</v>
      </c>
      <c r="T531" s="11">
        <f t="shared" si="53"/>
        <v>42745.958333333336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42157.341064814813</v>
      </c>
      <c r="T532" s="11">
        <f t="shared" si="53"/>
        <v>42178.833333333336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42675.815150462964</v>
      </c>
      <c r="T533" s="11">
        <f t="shared" si="53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42472.757037037038</v>
      </c>
      <c r="T534" s="11">
        <f t="shared" si="53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42482.18478009259</v>
      </c>
      <c r="T535" s="11">
        <f t="shared" si="53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42270.560995370368</v>
      </c>
      <c r="T536" s="11">
        <f t="shared" si="53"/>
        <v>42309.708333333336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42711.29519675926</v>
      </c>
      <c r="T537" s="11">
        <f t="shared" si="53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42179.094988425924</v>
      </c>
      <c r="T538" s="11">
        <f t="shared" si="53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42282.518414351849</v>
      </c>
      <c r="T539" s="11">
        <f t="shared" si="53"/>
        <v>42312.560081018521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42473.544710648152</v>
      </c>
      <c r="T540" s="11">
        <f t="shared" si="53"/>
        <v>42503.544710648152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42534.799849537034</v>
      </c>
      <c r="T541" s="11">
        <f t="shared" si="53"/>
        <v>42555.799849537034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42009.567199074074</v>
      </c>
      <c r="T542" s="11">
        <f t="shared" si="53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42275.796689814815</v>
      </c>
      <c r="T543" s="11">
        <f t="shared" si="53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42433.487453703703</v>
      </c>
      <c r="T544" s="11">
        <f t="shared" si="53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41913.842152777775</v>
      </c>
      <c r="T545" s="11">
        <f t="shared" si="53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42525.406944444447</v>
      </c>
      <c r="T546" s="11">
        <f t="shared" si="53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42283.342465277776</v>
      </c>
      <c r="T547" s="11">
        <f t="shared" si="53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42249.417997685188</v>
      </c>
      <c r="T548" s="11">
        <f t="shared" si="53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42380.446342592593</v>
      </c>
      <c r="T549" s="11">
        <f t="shared" si="53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42276.653333333335</v>
      </c>
      <c r="T550" s="11">
        <f t="shared" si="53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42163.386828703704</v>
      </c>
      <c r="T551" s="11">
        <f t="shared" si="53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42753.428761574076</v>
      </c>
      <c r="T552" s="11">
        <f t="shared" si="53"/>
        <v>42765.958333333336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42173.025740740741</v>
      </c>
      <c r="T553" s="11">
        <f t="shared" si="53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42318.366851851853</v>
      </c>
      <c r="T554" s="11">
        <f t="shared" si="53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41927.46980324074</v>
      </c>
      <c r="T555" s="11">
        <f t="shared" si="53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41901.434861111113</v>
      </c>
      <c r="T556" s="11">
        <f t="shared" si="53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42503.103506944448</v>
      </c>
      <c r="T557" s="11">
        <f t="shared" si="53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42345.610150462962</v>
      </c>
      <c r="T558" s="11">
        <f t="shared" si="53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42676.692164351851</v>
      </c>
      <c r="T559" s="11">
        <f t="shared" si="53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42057.633159722223</v>
      </c>
      <c r="T560" s="11">
        <f t="shared" si="53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42321.033101851855</v>
      </c>
      <c r="T561" s="11">
        <f t="shared" si="53"/>
        <v>42351.033101851855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41960.521354166667</v>
      </c>
      <c r="T562" s="11">
        <f t="shared" si="53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42268.408715277779</v>
      </c>
      <c r="T563" s="11">
        <f t="shared" si="53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42692.139062499999</v>
      </c>
      <c r="T564" s="11">
        <f t="shared" si="53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42021.819988425923</v>
      </c>
      <c r="T565" s="11">
        <f t="shared" si="53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42411.692997685182</v>
      </c>
      <c r="T566" s="11">
        <f t="shared" si="53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42165.53528935185</v>
      </c>
      <c r="T567" s="11">
        <f t="shared" si="53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42535.43440972222</v>
      </c>
      <c r="T568" s="11">
        <f t="shared" si="53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41975.592523148145</v>
      </c>
      <c r="T569" s="11">
        <f t="shared" si="53"/>
        <v>42005.592523148145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42348.6715625</v>
      </c>
      <c r="T570" s="11">
        <f t="shared" si="53"/>
        <v>42385.208333333336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42340.597361111111</v>
      </c>
      <c r="T571" s="11">
        <f t="shared" si="53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42388.548252314817</v>
      </c>
      <c r="T572" s="11">
        <f t="shared" si="53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42192.566238425927</v>
      </c>
      <c r="T573" s="11">
        <f t="shared" si="53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42282.466296296298</v>
      </c>
      <c r="T574" s="11">
        <f t="shared" si="53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41962.800127314818</v>
      </c>
      <c r="T575" s="11">
        <f t="shared" si="53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42632.193368055552</v>
      </c>
      <c r="T576" s="11">
        <f t="shared" si="53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42138.442627314813</v>
      </c>
      <c r="T577" s="11">
        <f t="shared" si="53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42031.221666666665</v>
      </c>
      <c r="T578" s="11">
        <f t="shared" si="53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(J579+DATE(1970,1,1)*86400-21600)/86400</f>
        <v>42450.339143518519</v>
      </c>
      <c r="T579" s="11">
        <f t="shared" ref="T579:T642" si="59">(I579+DATE(1970,1,1)*86400-21600)/86400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42230.328622685185</v>
      </c>
      <c r="T580" s="11">
        <f t="shared" si="5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41968.602118055554</v>
      </c>
      <c r="T581" s="11">
        <f t="shared" si="5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42605.658182870371</v>
      </c>
      <c r="T582" s="11">
        <f t="shared" si="5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42187.762777777774</v>
      </c>
      <c r="T583" s="11">
        <f t="shared" si="59"/>
        <v>42217.762777777774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42055.489803240744</v>
      </c>
      <c r="T584" s="11">
        <f t="shared" si="5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42052.688506944447</v>
      </c>
      <c r="T585" s="11">
        <f t="shared" si="59"/>
        <v>42082.646840277775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42049.466620370367</v>
      </c>
      <c r="T586" s="11">
        <f t="shared" si="5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42283.1409375</v>
      </c>
      <c r="T587" s="11">
        <f t="shared" si="5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42020.604247685187</v>
      </c>
      <c r="T588" s="11">
        <f t="shared" si="5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42080.507326388892</v>
      </c>
      <c r="T589" s="11">
        <f t="shared" si="5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42631.519513888888</v>
      </c>
      <c r="T590" s="11">
        <f t="shared" si="5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42178.364571759259</v>
      </c>
      <c r="T591" s="11">
        <f t="shared" si="5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42377.304756944446</v>
      </c>
      <c r="T592" s="11">
        <f t="shared" si="5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42177.293171296296</v>
      </c>
      <c r="T593" s="11">
        <f t="shared" si="5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41945.982175925928</v>
      </c>
      <c r="T594" s="11">
        <f t="shared" si="59"/>
        <v>41975.982175925928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42070.427604166667</v>
      </c>
      <c r="T595" s="11">
        <f t="shared" si="5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42446.530162037037</v>
      </c>
      <c r="T596" s="11">
        <f t="shared" si="5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42082.819884259261</v>
      </c>
      <c r="T597" s="11">
        <f t="shared" si="59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42646.646898148145</v>
      </c>
      <c r="T598" s="11">
        <f t="shared" si="5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42545.455266203702</v>
      </c>
      <c r="T599" s="11">
        <f t="shared" si="59"/>
        <v>42582.416666666664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41947.75209490741</v>
      </c>
      <c r="T600" s="11">
        <f t="shared" si="5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42047.562523148146</v>
      </c>
      <c r="T601" s="11">
        <f t="shared" si="5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42073.548171296294</v>
      </c>
      <c r="T602" s="11">
        <f t="shared" si="5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41969.608090277776</v>
      </c>
      <c r="T603" s="11">
        <f t="shared" si="5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42143.54415509259</v>
      </c>
      <c r="T604" s="11">
        <f t="shared" si="5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41835.389155092591</v>
      </c>
      <c r="T605" s="11">
        <f t="shared" si="5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41848.785370370373</v>
      </c>
      <c r="T606" s="11">
        <f t="shared" si="5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42194.107731481483</v>
      </c>
      <c r="T607" s="11">
        <f t="shared" si="59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42102.400567129633</v>
      </c>
      <c r="T608" s="11">
        <f t="shared" si="5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42300.575648148151</v>
      </c>
      <c r="T609" s="11">
        <f t="shared" si="5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42140.671064814815</v>
      </c>
      <c r="T610" s="11">
        <f t="shared" si="5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42306.784074074072</v>
      </c>
      <c r="T611" s="11">
        <f t="shared" si="59"/>
        <v>42336.825740740744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42086.58085648148</v>
      </c>
      <c r="T612" s="11">
        <f t="shared" si="5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42328.310613425929</v>
      </c>
      <c r="T613" s="11">
        <f t="shared" si="5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42584.781782407408</v>
      </c>
      <c r="T614" s="11">
        <f t="shared" si="59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42247.246759259258</v>
      </c>
      <c r="T615" s="11">
        <f t="shared" si="5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42514.811805555553</v>
      </c>
      <c r="T616" s="11">
        <f t="shared" si="5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42241.872210648151</v>
      </c>
      <c r="T617" s="11">
        <f t="shared" si="59"/>
        <v>42271.872210648151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42761.126238425924</v>
      </c>
      <c r="T618" s="11">
        <f t="shared" si="59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42087.093090277776</v>
      </c>
      <c r="T619" s="11">
        <f t="shared" si="5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42317.560219907406</v>
      </c>
      <c r="T620" s="11">
        <f t="shared" si="5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41908.400347222225</v>
      </c>
      <c r="T621" s="11">
        <f t="shared" si="5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41831.466874999998</v>
      </c>
      <c r="T622" s="11">
        <f t="shared" si="5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42528.737696759257</v>
      </c>
      <c r="T623" s="11">
        <f t="shared" si="5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42532.524745370371</v>
      </c>
      <c r="T624" s="11">
        <f t="shared" si="5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42121.75922453704</v>
      </c>
      <c r="T625" s="11">
        <f t="shared" si="59"/>
        <v>42151.75922453704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42108.738900462966</v>
      </c>
      <c r="T626" s="11">
        <f t="shared" si="5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42790.645567129628</v>
      </c>
      <c r="T627" s="11">
        <f t="shared" si="5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42198.309479166666</v>
      </c>
      <c r="T628" s="11">
        <f t="shared" si="5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42384.056840277779</v>
      </c>
      <c r="T629" s="11">
        <f t="shared" si="59"/>
        <v>42443.708333333336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41803.442789351851</v>
      </c>
      <c r="T630" s="11">
        <f t="shared" si="5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42474.387824074074</v>
      </c>
      <c r="T631" s="11">
        <f t="shared" si="5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42223.369456018518</v>
      </c>
      <c r="T632" s="11">
        <f t="shared" si="5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42489.522326388891</v>
      </c>
      <c r="T633" s="11">
        <f t="shared" si="5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42303.409317129626</v>
      </c>
      <c r="T634" s="11">
        <f t="shared" si="5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42507.049328703702</v>
      </c>
      <c r="T635" s="11">
        <f t="shared" si="59"/>
        <v>42538.708333333336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42031.678576388891</v>
      </c>
      <c r="T636" s="11">
        <f t="shared" si="5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42075.842152777775</v>
      </c>
      <c r="T637" s="11">
        <f t="shared" si="59"/>
        <v>42105.842152777775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42131.205439814818</v>
      </c>
      <c r="T638" s="11">
        <f t="shared" si="59"/>
        <v>42161.199305555558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42762.712013888886</v>
      </c>
      <c r="T639" s="11">
        <f t="shared" si="59"/>
        <v>42791.711111111108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42759.343310185184</v>
      </c>
      <c r="T640" s="11">
        <f t="shared" si="5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41865.333275462966</v>
      </c>
      <c r="T641" s="11">
        <f t="shared" si="5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42683.170312499999</v>
      </c>
      <c r="T642" s="11">
        <f t="shared" si="59"/>
        <v>42698.708333333336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(J643+DATE(1970,1,1)*86400-21600)/86400</f>
        <v>42199.32</v>
      </c>
      <c r="T643" s="11">
        <f t="shared" ref="T643:T706" si="65">(I643+DATE(1970,1,1)*86400-21600)/86400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42199.401319444441</v>
      </c>
      <c r="T644" s="11">
        <f t="shared" si="65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42100.392071759263</v>
      </c>
      <c r="T645" s="11">
        <f t="shared" si="65"/>
        <v>42155.392071759263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41898.415960648148</v>
      </c>
      <c r="T646" s="11">
        <f t="shared" si="65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42563.776319444441</v>
      </c>
      <c r="T647" s="11">
        <f t="shared" si="65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41832.602627314816</v>
      </c>
      <c r="T648" s="11">
        <f t="shared" si="65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42416.517928240741</v>
      </c>
      <c r="T649" s="11">
        <f t="shared" si="65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41891.443379629629</v>
      </c>
      <c r="T650" s="11">
        <f t="shared" si="65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41877.662187499998</v>
      </c>
      <c r="T651" s="11">
        <f t="shared" si="65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41931.786851851852</v>
      </c>
      <c r="T652" s="11">
        <f t="shared" si="65"/>
        <v>41991.828518518516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41955.767488425925</v>
      </c>
      <c r="T653" s="11">
        <f t="shared" si="65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42675.440393518518</v>
      </c>
      <c r="T654" s="11">
        <f t="shared" si="65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42199.368518518517</v>
      </c>
      <c r="T655" s="11">
        <f t="shared" si="65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42163.707326388889</v>
      </c>
      <c r="T656" s="11">
        <f t="shared" si="65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42045.707314814812</v>
      </c>
      <c r="T657" s="11">
        <f t="shared" si="65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42417.554618055554</v>
      </c>
      <c r="T658" s="11">
        <f t="shared" si="65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42331.59574074074</v>
      </c>
      <c r="T659" s="11">
        <f t="shared" si="65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42178.910752314812</v>
      </c>
      <c r="T660" s="11">
        <f t="shared" si="65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42209.343692129631</v>
      </c>
      <c r="T661" s="11">
        <f t="shared" si="65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41922.491655092592</v>
      </c>
      <c r="T662" s="11">
        <f t="shared" si="65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42636.395358796297</v>
      </c>
      <c r="T663" s="11">
        <f t="shared" si="65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41990.188043981485</v>
      </c>
      <c r="T664" s="11">
        <f t="shared" si="65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42173.593240740738</v>
      </c>
      <c r="T665" s="11">
        <f t="shared" si="65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42077.416377314818</v>
      </c>
      <c r="T666" s="11">
        <f t="shared" si="65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42688.461354166669</v>
      </c>
      <c r="T667" s="11">
        <f t="shared" si="65"/>
        <v>42748.461354166669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41838.582152777781</v>
      </c>
      <c r="T668" s="11">
        <f t="shared" si="65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42632.123414351852</v>
      </c>
      <c r="T669" s="11">
        <f t="shared" si="65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42090.581273148149</v>
      </c>
      <c r="T670" s="11">
        <f t="shared" si="65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42527.375671296293</v>
      </c>
      <c r="T671" s="11">
        <f t="shared" si="65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42506.459722222222</v>
      </c>
      <c r="T672" s="11">
        <f t="shared" si="65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41984.442731481482</v>
      </c>
      <c r="T673" s="11">
        <f t="shared" si="65"/>
        <v>42017.916666666664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41973.969490740739</v>
      </c>
      <c r="T674" s="11">
        <f t="shared" si="65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41838.590474537035</v>
      </c>
      <c r="T675" s="11">
        <f t="shared" si="65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41802.866053240738</v>
      </c>
      <c r="T676" s="11">
        <f t="shared" si="65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41975.680601851855</v>
      </c>
      <c r="T677" s="11">
        <f t="shared" si="65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42012.51829861111</v>
      </c>
      <c r="T678" s="11">
        <f t="shared" si="65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42504.153877314813</v>
      </c>
      <c r="T679" s="11">
        <f t="shared" si="65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42481.126597222225</v>
      </c>
      <c r="T680" s="11">
        <f t="shared" si="65"/>
        <v>42511.126597222225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42556.445706018516</v>
      </c>
      <c r="T681" s="11">
        <f t="shared" si="65"/>
        <v>42616.445706018516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41864.251516203702</v>
      </c>
      <c r="T682" s="11">
        <f t="shared" si="65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42639.555601851855</v>
      </c>
      <c r="T683" s="11">
        <f t="shared" si="65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42778.515300925923</v>
      </c>
      <c r="T684" s="11">
        <f t="shared" si="65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42634.650046296294</v>
      </c>
      <c r="T685" s="11">
        <f t="shared" si="65"/>
        <v>42674.650046296294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41809.223275462966</v>
      </c>
      <c r="T686" s="11">
        <f t="shared" si="65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41971.616574074076</v>
      </c>
      <c r="T687" s="11">
        <f t="shared" si="65"/>
        <v>42016.616574074076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42189.423263888886</v>
      </c>
      <c r="T688" s="11">
        <f t="shared" si="65"/>
        <v>42219.423263888886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42711.500613425924</v>
      </c>
      <c r="T689" s="11">
        <f t="shared" si="65"/>
        <v>42771.500613425924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42261.854780092595</v>
      </c>
      <c r="T690" s="11">
        <f t="shared" si="65"/>
        <v>42291.854780092595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42675.41778935185</v>
      </c>
      <c r="T691" s="11">
        <f t="shared" si="65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42579.384733796294</v>
      </c>
      <c r="T692" s="11">
        <f t="shared" si="65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42157.778310185182</v>
      </c>
      <c r="T693" s="11">
        <f t="shared" si="65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42696.12572916667</v>
      </c>
      <c r="T694" s="11">
        <f t="shared" si="65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42094.558182870373</v>
      </c>
      <c r="T695" s="11">
        <f t="shared" si="65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42737.413877314815</v>
      </c>
      <c r="T696" s="11">
        <f t="shared" si="65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41913.271064814813</v>
      </c>
      <c r="T697" s="11">
        <f t="shared" si="65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41815.677106481482</v>
      </c>
      <c r="T698" s="11">
        <f t="shared" si="65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42388.273020833331</v>
      </c>
      <c r="T699" s="11">
        <f t="shared" si="65"/>
        <v>42403.273020833331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41866.681076388886</v>
      </c>
      <c r="T700" s="11">
        <f t="shared" si="65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41563.235509259262</v>
      </c>
      <c r="T701" s="11">
        <f t="shared" si="65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42715.438437500001</v>
      </c>
      <c r="T702" s="11">
        <f t="shared" si="65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41813.412962962961</v>
      </c>
      <c r="T703" s="11">
        <f t="shared" si="65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42668.476701388892</v>
      </c>
      <c r="T704" s="11">
        <f t="shared" si="65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42711.700798611113</v>
      </c>
      <c r="T705" s="11">
        <f t="shared" si="65"/>
        <v>42766.730555555558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42725.942916666667</v>
      </c>
      <c r="T706" s="11">
        <f t="shared" si="65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(J707+DATE(1970,1,1)*86400-21600)/86400</f>
        <v>42726.241643518515</v>
      </c>
      <c r="T707" s="11">
        <f t="shared" ref="T707:T770" si="71">(I707+DATE(1970,1,1)*86400-21600)/86400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42676.745173611111</v>
      </c>
      <c r="T708" s="11">
        <f t="shared" si="71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42696.413506944446</v>
      </c>
      <c r="T709" s="11">
        <f t="shared" si="71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41835.331018518518</v>
      </c>
      <c r="T710" s="11">
        <f t="shared" si="71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41947.791192129633</v>
      </c>
      <c r="T711" s="11">
        <f t="shared" si="71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41837.734976851854</v>
      </c>
      <c r="T712" s="11">
        <f t="shared" si="71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42678.209120370368</v>
      </c>
      <c r="T713" s="11">
        <f t="shared" si="71"/>
        <v>42718.250787037039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42384.430925925924</v>
      </c>
      <c r="T714" s="11">
        <f t="shared" si="71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42496.279305555552</v>
      </c>
      <c r="T715" s="11">
        <f t="shared" si="71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42734.537986111114</v>
      </c>
      <c r="T716" s="11">
        <f t="shared" si="71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42272.840740740743</v>
      </c>
      <c r="T717" s="11">
        <f t="shared" si="71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41940.408645833333</v>
      </c>
      <c r="T718" s="11">
        <f t="shared" si="71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41857.604189814818</v>
      </c>
      <c r="T719" s="11">
        <f t="shared" si="71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42752.595451388886</v>
      </c>
      <c r="T720" s="11">
        <f t="shared" si="71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42408.790231481478</v>
      </c>
      <c r="T721" s="11">
        <f t="shared" si="71"/>
        <v>42422.790231481478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40909.399201388886</v>
      </c>
      <c r="T722" s="11">
        <f t="shared" si="71"/>
        <v>40937.399201388886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41807.321840277778</v>
      </c>
      <c r="T723" s="11">
        <f t="shared" si="71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40977.555300925924</v>
      </c>
      <c r="T724" s="11">
        <f t="shared" si="71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42184.56653935185</v>
      </c>
      <c r="T725" s="11">
        <f t="shared" si="71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40694.388460648152</v>
      </c>
      <c r="T726" s="11">
        <f t="shared" si="71"/>
        <v>40724.388460648152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42321.376296296294</v>
      </c>
      <c r="T727" s="11">
        <f t="shared" si="71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41345.792673611111</v>
      </c>
      <c r="T728" s="11">
        <f t="shared" si="71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41246.770243055558</v>
      </c>
      <c r="T729" s="11">
        <f t="shared" si="71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40731.587465277778</v>
      </c>
      <c r="T730" s="11">
        <f t="shared" si="71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41110.935891203706</v>
      </c>
      <c r="T731" s="11">
        <f t="shared" si="71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40854.495266203703</v>
      </c>
      <c r="T732" s="11">
        <f t="shared" si="71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40879.545682870368</v>
      </c>
      <c r="T733" s="11">
        <f t="shared" si="71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41486.174317129633</v>
      </c>
      <c r="T734" s="11">
        <f t="shared" si="71"/>
        <v>41546.174317129633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41598.170046296298</v>
      </c>
      <c r="T735" s="11">
        <f t="shared" si="71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42101.914583333331</v>
      </c>
      <c r="T736" s="11">
        <f t="shared" si="71"/>
        <v>42132.958333333336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41945.779467592591</v>
      </c>
      <c r="T737" s="11">
        <f t="shared" si="71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41579.484259259261</v>
      </c>
      <c r="T738" s="11">
        <f t="shared" si="71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41667.025312500002</v>
      </c>
      <c r="T739" s="11">
        <f t="shared" si="71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41943.354097222225</v>
      </c>
      <c r="T740" s="11">
        <f t="shared" si="71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41829.252650462964</v>
      </c>
      <c r="T741" s="11">
        <f t="shared" si="71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42161.896782407406</v>
      </c>
      <c r="T742" s="11">
        <f t="shared" si="71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41401.398217592592</v>
      </c>
      <c r="T743" s="11">
        <f t="shared" si="71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41689.667962962965</v>
      </c>
      <c r="T744" s="11">
        <f t="shared" si="71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40990.459317129629</v>
      </c>
      <c r="T745" s="11">
        <f t="shared" si="71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41226.70721064815</v>
      </c>
      <c r="T746" s="11">
        <f t="shared" si="71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41367.322280092594</v>
      </c>
      <c r="T747" s="11">
        <f t="shared" si="71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41156.792928240742</v>
      </c>
      <c r="T748" s="11">
        <f t="shared" si="71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41988.298831018517</v>
      </c>
      <c r="T749" s="11">
        <f t="shared" si="71"/>
        <v>42019.20416666667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41831.596828703703</v>
      </c>
      <c r="T750" s="11">
        <f t="shared" si="71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42733.691319444442</v>
      </c>
      <c r="T751" s="11">
        <f t="shared" si="71"/>
        <v>42763.691319444442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41299.628148148149</v>
      </c>
      <c r="T752" s="11">
        <f t="shared" si="71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40713.380497685182</v>
      </c>
      <c r="T753" s="11">
        <f t="shared" si="71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42639.171493055554</v>
      </c>
      <c r="T754" s="11">
        <f t="shared" si="71"/>
        <v>42659.208333333336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42019.340173611112</v>
      </c>
      <c r="T755" s="11">
        <f t="shared" si="71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41249.499085648145</v>
      </c>
      <c r="T756" s="11">
        <f t="shared" si="71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41383.355057870373</v>
      </c>
      <c r="T757" s="11">
        <f t="shared" si="71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40590.516886574071</v>
      </c>
      <c r="T758" s="11">
        <f t="shared" si="71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41234.804560185185</v>
      </c>
      <c r="T759" s="11">
        <f t="shared" si="71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40429.586435185185</v>
      </c>
      <c r="T760" s="11">
        <f t="shared" si="71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41789.080312500002</v>
      </c>
      <c r="T761" s="11">
        <f t="shared" si="71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42670.514039351852</v>
      </c>
      <c r="T762" s="11">
        <f t="shared" si="71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41642.501458333332</v>
      </c>
      <c r="T763" s="11">
        <f t="shared" si="71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42690.608449074076</v>
      </c>
      <c r="T764" s="11">
        <f t="shared" si="71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41471.196851851855</v>
      </c>
      <c r="T765" s="11">
        <f t="shared" si="71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42226.923159722224</v>
      </c>
      <c r="T766" s="11">
        <f t="shared" si="71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41901.292638888888</v>
      </c>
      <c r="T767" s="11">
        <f t="shared" si="71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42021.533368055556</v>
      </c>
      <c r="T768" s="11">
        <f t="shared" si="71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42114.893634259257</v>
      </c>
      <c r="T769" s="11">
        <f t="shared" si="71"/>
        <v>42144.893634259257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41593.957060185188</v>
      </c>
      <c r="T770" s="11">
        <f t="shared" si="71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(J771+DATE(1970,1,1)*86400-21600)/86400</f>
        <v>41604.746458333335</v>
      </c>
      <c r="T771" s="11">
        <f t="shared" ref="T771:T834" si="77">(I771+DATE(1970,1,1)*86400-21600)/86400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41289.749641203707</v>
      </c>
      <c r="T772" s="11">
        <f t="shared" si="77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42349.574097222219</v>
      </c>
      <c r="T773" s="11">
        <f t="shared" si="77"/>
        <v>42399.574097222219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40067.806932870371</v>
      </c>
      <c r="T774" s="11">
        <f t="shared" si="77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42100.485937500001</v>
      </c>
      <c r="T775" s="11">
        <f t="shared" si="77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41663.530300925922</v>
      </c>
      <c r="T776" s="11">
        <f t="shared" si="77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40862.810127314813</v>
      </c>
      <c r="T777" s="11">
        <f t="shared" si="77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42250.435706018521</v>
      </c>
      <c r="T778" s="11">
        <f t="shared" si="77"/>
        <v>42287.958333333336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41456.731215277781</v>
      </c>
      <c r="T779" s="11">
        <f t="shared" si="77"/>
        <v>41486.731215277781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41729.452314814815</v>
      </c>
      <c r="T780" s="11">
        <f t="shared" si="77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40436.43408564815</v>
      </c>
      <c r="T781" s="11">
        <f t="shared" si="77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40636.423900462964</v>
      </c>
      <c r="T782" s="11">
        <f t="shared" si="77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41402.750856481478</v>
      </c>
      <c r="T783" s="11">
        <f t="shared" si="77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41116.508125</v>
      </c>
      <c r="T784" s="11">
        <f t="shared" si="77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40987.523715277777</v>
      </c>
      <c r="T785" s="11">
        <f t="shared" si="77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41674.899525462963</v>
      </c>
      <c r="T786" s="11">
        <f t="shared" si="77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41303.343923611108</v>
      </c>
      <c r="T787" s="11">
        <f t="shared" si="77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40982.805949074071</v>
      </c>
      <c r="T788" s="11">
        <f t="shared" si="77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41549.377615740741</v>
      </c>
      <c r="T789" s="11">
        <f t="shared" si="77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41058.756805555553</v>
      </c>
      <c r="T790" s="11">
        <f t="shared" si="77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41276.936111111114</v>
      </c>
      <c r="T791" s="11">
        <f t="shared" si="77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41275.797905092593</v>
      </c>
      <c r="T792" s="11">
        <f t="shared" si="77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41557.530624999999</v>
      </c>
      <c r="T793" s="11">
        <f t="shared" si="77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41555.623645833337</v>
      </c>
      <c r="T794" s="11">
        <f t="shared" si="77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41442.491249999999</v>
      </c>
      <c r="T795" s="11">
        <f t="shared" si="77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40735.865011574075</v>
      </c>
      <c r="T796" s="11">
        <f t="shared" si="77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40963.363032407404</v>
      </c>
      <c r="T797" s="11">
        <f t="shared" si="77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41502.632928240739</v>
      </c>
      <c r="T798" s="11">
        <f t="shared" si="77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40996.744074074071</v>
      </c>
      <c r="T799" s="11">
        <f t="shared" si="77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41882.340127314812</v>
      </c>
      <c r="T800" s="11">
        <f t="shared" si="77"/>
        <v>41912.340127314812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40996.417199074072</v>
      </c>
      <c r="T801" s="11">
        <f t="shared" si="77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41863.183495370373</v>
      </c>
      <c r="T802" s="11">
        <f t="shared" si="77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40695.545370370368</v>
      </c>
      <c r="T803" s="11">
        <f t="shared" si="77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41122.772268518522</v>
      </c>
      <c r="T804" s="11">
        <f t="shared" si="77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40665.699976851851</v>
      </c>
      <c r="T805" s="11">
        <f t="shared" si="77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40729.855624999997</v>
      </c>
      <c r="T806" s="11">
        <f t="shared" si="77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40690.573055555556</v>
      </c>
      <c r="T807" s="11">
        <f t="shared" si="77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40763.441423611112</v>
      </c>
      <c r="T808" s="11">
        <f t="shared" si="77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42759.378599537034</v>
      </c>
      <c r="T809" s="11">
        <f t="shared" si="77"/>
        <v>42794.833333333336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41961.850532407407</v>
      </c>
      <c r="T810" s="11">
        <f t="shared" si="77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41628.583680555559</v>
      </c>
      <c r="T811" s="11">
        <f t="shared" si="77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41122.806273148148</v>
      </c>
      <c r="T812" s="11">
        <f t="shared" si="77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41443.393541666665</v>
      </c>
      <c r="T813" s="11">
        <f t="shared" si="77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41281.767962962964</v>
      </c>
      <c r="T814" s="11">
        <f t="shared" si="77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41080.710243055553</v>
      </c>
      <c r="T815" s="11">
        <f t="shared" si="77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40679.493067129632</v>
      </c>
      <c r="T816" s="11">
        <f t="shared" si="77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41914.667858796296</v>
      </c>
      <c r="T817" s="11">
        <f t="shared" si="77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41341.620868055557</v>
      </c>
      <c r="T818" s="11">
        <f t="shared" si="77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40925.349664351852</v>
      </c>
      <c r="T819" s="11">
        <f t="shared" si="77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41120.632881944446</v>
      </c>
      <c r="T820" s="11">
        <f t="shared" si="77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41619.748310185183</v>
      </c>
      <c r="T821" s="11">
        <f t="shared" si="77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41768.591921296298</v>
      </c>
      <c r="T822" s="11">
        <f t="shared" si="77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42093.672048611108</v>
      </c>
      <c r="T823" s="11">
        <f t="shared" si="77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41157.697337962964</v>
      </c>
      <c r="T824" s="11">
        <f t="shared" si="77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42055.722824074073</v>
      </c>
      <c r="T825" s="11">
        <f t="shared" si="77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40249.992106481484</v>
      </c>
      <c r="T826" s="11">
        <f t="shared" si="77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41186.056527777779</v>
      </c>
      <c r="T827" s="11">
        <f t="shared" si="77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40972.788541666669</v>
      </c>
      <c r="T828" s="11">
        <f t="shared" si="77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40927.223460648151</v>
      </c>
      <c r="T829" s="11">
        <f t="shared" si="77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41072.800717592596</v>
      </c>
      <c r="T830" s="11">
        <f t="shared" si="77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42504.551388888889</v>
      </c>
      <c r="T831" s="11">
        <f t="shared" si="77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41325.275752314818</v>
      </c>
      <c r="T832" s="11">
        <f t="shared" si="77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40996.396921296298</v>
      </c>
      <c r="T833" s="11">
        <f t="shared" si="77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40869.425173611111</v>
      </c>
      <c r="T834" s="11">
        <f t="shared" si="77"/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1">
        <f t="shared" ref="S835:S898" si="82">(J835+DATE(1970,1,1)*86400-21600)/86400</f>
        <v>41718.628182870372</v>
      </c>
      <c r="T835" s="11">
        <f t="shared" ref="T835:T898" si="83">(I835+DATE(1970,1,1)*86400-21600)/86400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41422.572824074072</v>
      </c>
      <c r="T836" s="11">
        <f t="shared" si="83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41005.20784722222</v>
      </c>
      <c r="T837" s="11">
        <f t="shared" si="83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41523.806921296295</v>
      </c>
      <c r="T838" s="11">
        <f t="shared" si="83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41730.748402777775</v>
      </c>
      <c r="T839" s="11">
        <f t="shared" si="83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40895.647974537038</v>
      </c>
      <c r="T840" s="11">
        <f t="shared" si="83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41144.513379629629</v>
      </c>
      <c r="T841" s="11">
        <f t="shared" si="83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42606.976701388892</v>
      </c>
      <c r="T842" s="11">
        <f t="shared" si="83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41923.588692129626</v>
      </c>
      <c r="T843" s="11">
        <f t="shared" si="83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41526.342395833337</v>
      </c>
      <c r="T844" s="11">
        <f t="shared" si="83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42695.007870370369</v>
      </c>
      <c r="T845" s="11">
        <f t="shared" si="83"/>
        <v>42712.083333333336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41905.434629629628</v>
      </c>
      <c r="T846" s="11">
        <f t="shared" si="83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42577.955972222226</v>
      </c>
      <c r="T847" s="11">
        <f t="shared" si="83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41694.141840277778</v>
      </c>
      <c r="T848" s="11">
        <f t="shared" si="83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42165.548333333332</v>
      </c>
      <c r="T849" s="11">
        <f t="shared" si="83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42078.542048611111</v>
      </c>
      <c r="T850" s="11">
        <f t="shared" si="83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42050.898888888885</v>
      </c>
      <c r="T851" s="11">
        <f t="shared" si="83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42452.577743055554</v>
      </c>
      <c r="T852" s="11">
        <f t="shared" si="83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42522.630243055559</v>
      </c>
      <c r="T853" s="11">
        <f t="shared" si="83"/>
        <v>42582.572916666664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42656.555497685185</v>
      </c>
      <c r="T854" s="11">
        <f t="shared" si="83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42021.582280092596</v>
      </c>
      <c r="T855" s="11">
        <f t="shared" si="83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42701.962337962963</v>
      </c>
      <c r="T856" s="11">
        <f t="shared" si="83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42544.875196759262</v>
      </c>
      <c r="T857" s="11">
        <f t="shared" si="83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42609.061990740738</v>
      </c>
      <c r="T858" s="11">
        <f t="shared" si="83"/>
        <v>42668.541666666664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42291.331377314818</v>
      </c>
      <c r="T859" s="11">
        <f t="shared" si="83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42079.495578703703</v>
      </c>
      <c r="T860" s="11">
        <f t="shared" si="83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42128.570231481484</v>
      </c>
      <c r="T861" s="11">
        <f t="shared" si="83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41570.232789351852</v>
      </c>
      <c r="T862" s="11">
        <f t="shared" si="83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42599.715324074074</v>
      </c>
      <c r="T863" s="11">
        <f t="shared" si="83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41559.3049537037</v>
      </c>
      <c r="T864" s="11">
        <f t="shared" si="83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40920.867662037039</v>
      </c>
      <c r="T865" s="11">
        <f t="shared" si="83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41540.856921296298</v>
      </c>
      <c r="T866" s="11">
        <f t="shared" si="83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41230.523113425923</v>
      </c>
      <c r="T867" s="11">
        <f t="shared" si="83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42025.387939814813</v>
      </c>
      <c r="T868" s="11">
        <f t="shared" si="83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40087.855393518519</v>
      </c>
      <c r="T869" s="11">
        <f t="shared" si="83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41615.777754629627</v>
      </c>
      <c r="T870" s="11">
        <f t="shared" si="83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41342.595567129632</v>
      </c>
      <c r="T871" s="11">
        <f t="shared" si="83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41487.772256944445</v>
      </c>
      <c r="T872" s="11">
        <f t="shared" si="83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41577.311284722222</v>
      </c>
      <c r="T873" s="11">
        <f t="shared" si="83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40567.575543981482</v>
      </c>
      <c r="T874" s="11">
        <f t="shared" si="83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41183.917129629626</v>
      </c>
      <c r="T875" s="11">
        <f t="shared" si="83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41368.333726851852</v>
      </c>
      <c r="T876" s="11">
        <f t="shared" si="83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42248.473738425928</v>
      </c>
      <c r="T877" s="11">
        <f t="shared" si="83"/>
        <v>42268.473738425928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41276.246840277781</v>
      </c>
      <c r="T878" s="11">
        <f t="shared" si="83"/>
        <v>41309.246840277781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41597.538888888892</v>
      </c>
      <c r="T879" s="11">
        <f t="shared" si="83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40504.982916666668</v>
      </c>
      <c r="T880" s="11">
        <f t="shared" si="83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41037.579918981479</v>
      </c>
      <c r="T881" s="11">
        <f t="shared" si="83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41179.07104166667</v>
      </c>
      <c r="T882" s="11">
        <f t="shared" si="83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40877.00099537037</v>
      </c>
      <c r="T883" s="11">
        <f t="shared" si="83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40759.610532407409</v>
      </c>
      <c r="T884" s="11">
        <f t="shared" si="83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42371.685590277775</v>
      </c>
      <c r="T885" s="11">
        <f t="shared" si="83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40981.552615740744</v>
      </c>
      <c r="T886" s="11">
        <f t="shared" si="83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42713.691099537034</v>
      </c>
      <c r="T887" s="11">
        <f t="shared" si="83"/>
        <v>42734.691099537034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42603.620520833334</v>
      </c>
      <c r="T888" s="11">
        <f t="shared" si="83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41026.708969907406</v>
      </c>
      <c r="T889" s="11">
        <f t="shared" si="83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40751.503298611111</v>
      </c>
      <c r="T890" s="11">
        <f t="shared" si="83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41887.534062500003</v>
      </c>
      <c r="T891" s="11">
        <f t="shared" si="83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41569.448831018519</v>
      </c>
      <c r="T892" s="11">
        <f t="shared" si="83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41841.781597222223</v>
      </c>
      <c r="T893" s="11">
        <f t="shared" si="83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40303.95003472222</v>
      </c>
      <c r="T894" s="11">
        <f t="shared" si="83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42065.647719907407</v>
      </c>
      <c r="T895" s="11">
        <f t="shared" si="83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42496.73159722222</v>
      </c>
      <c r="T896" s="11">
        <f t="shared" si="83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40430.877650462964</v>
      </c>
      <c r="T897" s="11">
        <f t="shared" si="83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42218.622986111113</v>
      </c>
      <c r="T898" s="11">
        <f t="shared" si="83"/>
        <v>42243.916666666664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(J899+DATE(1970,1,1)*86400-21600)/86400</f>
        <v>41211.438750000001</v>
      </c>
      <c r="T899" s="11">
        <f t="shared" ref="T899:T962" si="89">(I899+DATE(1970,1,1)*86400-21600)/86400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40878.508217592593</v>
      </c>
      <c r="T900" s="11">
        <f t="shared" si="8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40645.849097222221</v>
      </c>
      <c r="T901" s="11">
        <f t="shared" si="8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42429.599560185183</v>
      </c>
      <c r="T902" s="11">
        <f t="shared" si="8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40291.56150462963</v>
      </c>
      <c r="T903" s="11">
        <f t="shared" si="8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41829.715532407405</v>
      </c>
      <c r="T904" s="11">
        <f t="shared" si="8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41149.546064814815</v>
      </c>
      <c r="T905" s="11">
        <f t="shared" si="8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42341.830289351848</v>
      </c>
      <c r="T906" s="11">
        <f t="shared" si="89"/>
        <v>42371.830289351848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40506.989884259259</v>
      </c>
      <c r="T907" s="11">
        <f t="shared" si="8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41680.939699074072</v>
      </c>
      <c r="T908" s="11">
        <f t="shared" si="8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40766.942395833335</v>
      </c>
      <c r="T909" s="11">
        <f t="shared" si="8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40340.551562499997</v>
      </c>
      <c r="T910" s="11">
        <f t="shared" si="8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41081.44027777778</v>
      </c>
      <c r="T911" s="11">
        <f t="shared" si="8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42737.295358796298</v>
      </c>
      <c r="T912" s="11">
        <f t="shared" si="8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41641.755150462966</v>
      </c>
      <c r="T913" s="11">
        <f t="shared" si="8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41193.859340277777</v>
      </c>
      <c r="T914" s="11">
        <f t="shared" si="8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41003.889108796298</v>
      </c>
      <c r="T915" s="11">
        <f t="shared" si="8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41116.513275462959</v>
      </c>
      <c r="T916" s="11">
        <f t="shared" si="89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40937.429560185185</v>
      </c>
      <c r="T917" s="11">
        <f t="shared" si="8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40434.603402777779</v>
      </c>
      <c r="T918" s="11">
        <f t="shared" si="8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41802.69363425926</v>
      </c>
      <c r="T919" s="11">
        <f t="shared" si="8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41944.666215277779</v>
      </c>
      <c r="T920" s="11">
        <f t="shared" si="8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41227.391724537039</v>
      </c>
      <c r="T921" s="11">
        <f t="shared" si="8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41562.421550925923</v>
      </c>
      <c r="T922" s="11">
        <f t="shared" si="8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40846.921018518522</v>
      </c>
      <c r="T923" s="11">
        <f t="shared" si="8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41878.280011574076</v>
      </c>
      <c r="T924" s="11">
        <f t="shared" si="8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41934.709756944445</v>
      </c>
      <c r="T925" s="11">
        <f t="shared" si="89"/>
        <v>41964.751423611109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41288.692928240744</v>
      </c>
      <c r="T926" s="11">
        <f t="shared" si="8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41575.630914351852</v>
      </c>
      <c r="T927" s="11">
        <f t="shared" si="8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40337.77002314815</v>
      </c>
      <c r="T928" s="11">
        <f t="shared" si="8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41013.572858796295</v>
      </c>
      <c r="T929" s="11">
        <f t="shared" si="8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41180.61241898148</v>
      </c>
      <c r="T930" s="11">
        <f t="shared" si="8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40977.988067129627</v>
      </c>
      <c r="T931" s="11">
        <f t="shared" si="8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40312.665578703702</v>
      </c>
      <c r="T932" s="11">
        <f t="shared" si="8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41680.109976851854</v>
      </c>
      <c r="T933" s="11">
        <f t="shared" si="8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41310.719270833331</v>
      </c>
      <c r="T934" s="11">
        <f t="shared" si="8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41710.919085648151</v>
      </c>
      <c r="T935" s="11">
        <f t="shared" si="8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41733.487083333333</v>
      </c>
      <c r="T936" s="11">
        <f t="shared" si="8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42368.083668981482</v>
      </c>
      <c r="T937" s="11">
        <f t="shared" si="8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40882.774178240739</v>
      </c>
      <c r="T938" s="11">
        <f t="shared" si="8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41551.548113425924</v>
      </c>
      <c r="T939" s="11">
        <f t="shared" si="8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41124.229722222219</v>
      </c>
      <c r="T940" s="11">
        <f t="shared" si="89"/>
        <v>41154.229722222219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41416.513171296298</v>
      </c>
      <c r="T941" s="11">
        <f t="shared" si="8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42181.758402777778</v>
      </c>
      <c r="T942" s="11">
        <f t="shared" si="8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42745.846585648149</v>
      </c>
      <c r="T943" s="11">
        <f t="shared" si="8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42382.593287037038</v>
      </c>
      <c r="T944" s="11">
        <f t="shared" si="89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42673.417881944442</v>
      </c>
      <c r="T945" s="11">
        <f t="shared" si="89"/>
        <v>42703.459548611114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42444.333912037036</v>
      </c>
      <c r="T946" s="11">
        <f t="shared" si="89"/>
        <v>42478.333333333336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42732.622986111113</v>
      </c>
      <c r="T947" s="11">
        <f t="shared" si="8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42592.500555555554</v>
      </c>
      <c r="T948" s="11">
        <f t="shared" si="8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42491.531319444446</v>
      </c>
      <c r="T949" s="11">
        <f t="shared" si="8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42411.578287037039</v>
      </c>
      <c r="T950" s="11">
        <f t="shared" si="8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42360.793703703705</v>
      </c>
      <c r="T951" s="11">
        <f t="shared" si="8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42356.500706018516</v>
      </c>
      <c r="T952" s="11">
        <f t="shared" si="8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42480.403611111113</v>
      </c>
      <c r="T953" s="11">
        <f t="shared" si="89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42662.363564814812</v>
      </c>
      <c r="T954" s="11">
        <f t="shared" si="8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41998.914340277777</v>
      </c>
      <c r="T955" s="11">
        <f t="shared" si="8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42194.583784722221</v>
      </c>
      <c r="T956" s="11">
        <f t="shared" si="8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42586.045138888891</v>
      </c>
      <c r="T957" s="11">
        <f t="shared" si="8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42060.663877314815</v>
      </c>
      <c r="T958" s="11">
        <f t="shared" si="89"/>
        <v>42120.622210648151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42660.302465277775</v>
      </c>
      <c r="T959" s="11">
        <f t="shared" si="89"/>
        <v>42691.344131944446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42082.552812499998</v>
      </c>
      <c r="T960" s="11">
        <f t="shared" si="8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41992.924363425926</v>
      </c>
      <c r="T961" s="11">
        <f t="shared" si="8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42766.376793981479</v>
      </c>
      <c r="T962" s="11">
        <f t="shared" si="8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(J963+DATE(1970,1,1)*86400-21600)/86400</f>
        <v>42740.443692129629</v>
      </c>
      <c r="T963" s="11">
        <f t="shared" ref="T963:T1026" si="95">(I963+DATE(1970,1,1)*86400-21600)/86400</f>
        <v>42786.541666666664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42373.462418981479</v>
      </c>
      <c r="T964" s="11">
        <f t="shared" si="95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42625.385636574072</v>
      </c>
      <c r="T965" s="11">
        <f t="shared" si="95"/>
        <v>42660.385636574072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42208.378692129627</v>
      </c>
      <c r="T966" s="11">
        <f t="shared" si="95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42636.766736111109</v>
      </c>
      <c r="T967" s="11">
        <f t="shared" si="95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42619.385787037034</v>
      </c>
      <c r="T968" s="11">
        <f t="shared" si="95"/>
        <v>42649.385787037034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42422.004328703704</v>
      </c>
      <c r="T969" s="11">
        <f t="shared" si="95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41836.597615740742</v>
      </c>
      <c r="T970" s="11">
        <f t="shared" si="95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42742.05332175926</v>
      </c>
      <c r="T971" s="11">
        <f t="shared" si="95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42720.970520833333</v>
      </c>
      <c r="T972" s="11">
        <f t="shared" si="95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42111.459027777775</v>
      </c>
      <c r="T973" s="11">
        <f t="shared" si="95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41856.615717592591</v>
      </c>
      <c r="T974" s="11">
        <f t="shared" si="95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42256.764965277776</v>
      </c>
      <c r="T975" s="11">
        <f t="shared" si="95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42424.499490740738</v>
      </c>
      <c r="T976" s="11">
        <f t="shared" si="95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42489.446585648147</v>
      </c>
      <c r="T977" s="11">
        <f t="shared" si="95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42184.808993055558</v>
      </c>
      <c r="T978" s="11">
        <f t="shared" si="95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42391.692094907405</v>
      </c>
      <c r="T979" s="11">
        <f t="shared" si="95"/>
        <v>42421.692094907405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42395.059039351851</v>
      </c>
      <c r="T980" s="11">
        <f t="shared" si="95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42506.166990740741</v>
      </c>
      <c r="T981" s="11">
        <f t="shared" si="95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41928.654189814813</v>
      </c>
      <c r="T982" s="11">
        <f t="shared" si="95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41830.697013888886</v>
      </c>
      <c r="T983" s="11">
        <f t="shared" si="95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42615.503310185188</v>
      </c>
      <c r="T984" s="11">
        <f t="shared" si="95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42574.417650462965</v>
      </c>
      <c r="T985" s="11">
        <f t="shared" si="95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42060.865833333337</v>
      </c>
      <c r="T986" s="11">
        <f t="shared" si="95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42339.71770833333</v>
      </c>
      <c r="T987" s="11">
        <f t="shared" si="95"/>
        <v>42369.708333333336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42324.517361111109</v>
      </c>
      <c r="T988" s="11">
        <f t="shared" si="95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41773.044560185182</v>
      </c>
      <c r="T989" s="11">
        <f t="shared" si="95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42614.106770833336</v>
      </c>
      <c r="T990" s="11">
        <f t="shared" si="95"/>
        <v>42644.106770833336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42611.683969907404</v>
      </c>
      <c r="T991" s="11">
        <f t="shared" si="95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41855.534305555557</v>
      </c>
      <c r="T992" s="11">
        <f t="shared" si="95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42538.506805555553</v>
      </c>
      <c r="T993" s="11">
        <f t="shared" si="95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42437.674988425926</v>
      </c>
      <c r="T994" s="11">
        <f t="shared" si="95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42652.714907407404</v>
      </c>
      <c r="T995" s="11">
        <f t="shared" si="95"/>
        <v>42685.958333333336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41921.013078703705</v>
      </c>
      <c r="T996" s="11">
        <f t="shared" si="95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41947.690740740742</v>
      </c>
      <c r="T997" s="11">
        <f t="shared" si="95"/>
        <v>41972.416666666664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41817.616435185184</v>
      </c>
      <c r="T998" s="11">
        <f t="shared" si="95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41940.85297453704</v>
      </c>
      <c r="T999" s="11">
        <f t="shared" si="95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42281.918993055559</v>
      </c>
      <c r="T1000" s="11">
        <f t="shared" si="95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41926.04965277778</v>
      </c>
      <c r="T1001" s="11">
        <f t="shared" si="95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42748.80972222222</v>
      </c>
      <c r="T1002" s="11">
        <f t="shared" si="95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42720.470057870371</v>
      </c>
      <c r="T1003" s="11">
        <f t="shared" si="95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42325.434189814812</v>
      </c>
      <c r="T1004" s="11">
        <f t="shared" si="95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42780.459039351852</v>
      </c>
      <c r="T1005" s="11">
        <f t="shared" si="95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42388.458645833336</v>
      </c>
      <c r="T1006" s="11">
        <f t="shared" si="95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42276.374803240738</v>
      </c>
      <c r="T1007" s="11">
        <f t="shared" si="95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41976.790185185186</v>
      </c>
      <c r="T1008" s="11">
        <f t="shared" si="95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42676.333599537036</v>
      </c>
      <c r="T1009" s="11">
        <f t="shared" si="95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42702.559201388889</v>
      </c>
      <c r="T1010" s="11">
        <f t="shared" si="95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42510.354699074072</v>
      </c>
      <c r="T1011" s="11">
        <f t="shared" si="95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42561.579421296294</v>
      </c>
      <c r="T1012" s="11">
        <f t="shared" si="95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41946.648090277777</v>
      </c>
      <c r="T1013" s="11">
        <f t="shared" si="95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42714.190416666665</v>
      </c>
      <c r="T1014" s="11">
        <f t="shared" si="95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42339.583981481483</v>
      </c>
      <c r="T1015" s="11">
        <f t="shared" si="95"/>
        <v>42367.583333333336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41954.752488425926</v>
      </c>
      <c r="T1016" s="11">
        <f t="shared" si="95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42303.62841435185</v>
      </c>
      <c r="T1017" s="11">
        <f t="shared" si="95"/>
        <v>42333.670081018521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42421.857129629629</v>
      </c>
      <c r="T1018" s="11">
        <f t="shared" si="95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42289.425173611111</v>
      </c>
      <c r="T1019" s="11">
        <f t="shared" si="95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42535.242280092592</v>
      </c>
      <c r="T1020" s="11">
        <f t="shared" si="95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42009.723946759259</v>
      </c>
      <c r="T1021" s="11">
        <f t="shared" si="95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42126.819548611114</v>
      </c>
      <c r="T1022" s="11">
        <f t="shared" si="95"/>
        <v>42156.782638888886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42271.001979166664</v>
      </c>
      <c r="T1023" s="11">
        <f t="shared" si="95"/>
        <v>42293.916666666664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42111.396724537037</v>
      </c>
      <c r="T1024" s="11">
        <f t="shared" si="95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42145.669687499998</v>
      </c>
      <c r="T1025" s="11">
        <f t="shared" si="95"/>
        <v>42175.669687499998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42370.330590277779</v>
      </c>
      <c r="T1026" s="11">
        <f t="shared" si="95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(J1027+DATE(1970,1,1)*86400-21600)/86400</f>
        <v>42049.583761574075</v>
      </c>
      <c r="T1027" s="11">
        <f t="shared" ref="T1027:T1090" si="101">(I1027+DATE(1970,1,1)*86400-21600)/86400</f>
        <v>42079.542094907411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42426.157592592594</v>
      </c>
      <c r="T1028" s="11">
        <f t="shared" si="101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41904.784108796295</v>
      </c>
      <c r="T1029" s="11">
        <f t="shared" si="101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42755.377372685187</v>
      </c>
      <c r="T1030" s="11">
        <f t="shared" si="101"/>
        <v>42800.583333333336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42044.461886574078</v>
      </c>
      <c r="T1031" s="11">
        <f t="shared" si="101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42611.233206018522</v>
      </c>
      <c r="T1032" s="11">
        <f t="shared" si="101"/>
        <v>42625.233206018522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42324.514004629629</v>
      </c>
      <c r="T1033" s="11">
        <f t="shared" si="101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42514.416956018518</v>
      </c>
      <c r="T1034" s="11">
        <f t="shared" si="101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42688.482407407406</v>
      </c>
      <c r="T1035" s="11">
        <f t="shared" si="101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42554.916712962964</v>
      </c>
      <c r="T1036" s="11">
        <f t="shared" si="101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42016.391435185185</v>
      </c>
      <c r="T1037" s="11">
        <f t="shared" si="101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41249.198958333334</v>
      </c>
      <c r="T1038" s="11">
        <f t="shared" si="101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42119.572476851848</v>
      </c>
      <c r="T1039" s="11">
        <f t="shared" si="101"/>
        <v>42141.958333333336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42417.981747685182</v>
      </c>
      <c r="T1040" s="11">
        <f t="shared" si="101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42691.8593287037</v>
      </c>
      <c r="T1041" s="11">
        <f t="shared" si="101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42579.458437499998</v>
      </c>
      <c r="T1042" s="11">
        <f t="shared" si="101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41830.81009259259</v>
      </c>
      <c r="T1043" s="11">
        <f t="shared" si="101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41851.446157407408</v>
      </c>
      <c r="T1044" s="11">
        <f t="shared" si="101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42114.002951388888</v>
      </c>
      <c r="T1045" s="11">
        <f t="shared" si="101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42011.675937499997</v>
      </c>
      <c r="T1046" s="11">
        <f t="shared" si="101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41844.624421296299</v>
      </c>
      <c r="T1047" s="11">
        <f t="shared" si="101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42319.601388888892</v>
      </c>
      <c r="T1048" s="11">
        <f t="shared" si="101"/>
        <v>42364.601388888892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41918.568460648145</v>
      </c>
      <c r="T1049" s="11">
        <f t="shared" si="101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42597.803113425929</v>
      </c>
      <c r="T1050" s="11">
        <f t="shared" si="101"/>
        <v>42637.803113425929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42382.181076388886</v>
      </c>
      <c r="T1051" s="11">
        <f t="shared" si="101"/>
        <v>42412.181076388886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42231.5471875</v>
      </c>
      <c r="T1052" s="11">
        <f t="shared" si="101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41849.764178240737</v>
      </c>
      <c r="T1053" s="11">
        <f t="shared" si="101"/>
        <v>41877.764178240737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42483.547395833331</v>
      </c>
      <c r="T1054" s="11">
        <f t="shared" si="101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42774.922824074078</v>
      </c>
      <c r="T1055" s="11">
        <f t="shared" si="101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41831.601840277777</v>
      </c>
      <c r="T1056" s="11">
        <f t="shared" si="101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42406.742418981485</v>
      </c>
      <c r="T1057" s="11">
        <f t="shared" si="101"/>
        <v>42436.742418981485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42058.469641203701</v>
      </c>
      <c r="T1058" s="11">
        <f t="shared" si="101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42678.621331018519</v>
      </c>
      <c r="T1059" s="11">
        <f t="shared" si="101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42047.650960648149</v>
      </c>
      <c r="T1060" s="11">
        <f t="shared" si="101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42046.54</v>
      </c>
      <c r="T1061" s="11">
        <f t="shared" si="101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42079.663113425922</v>
      </c>
      <c r="T1062" s="11">
        <f t="shared" si="101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42432.026712962965</v>
      </c>
      <c r="T1063" s="11">
        <f t="shared" si="101"/>
        <v>42491.791666666664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42556.557187500002</v>
      </c>
      <c r="T1064" s="11">
        <f t="shared" si="101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42582.780810185184</v>
      </c>
      <c r="T1065" s="11">
        <f t="shared" si="101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41416.978043981479</v>
      </c>
      <c r="T1066" s="11">
        <f t="shared" si="101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41661.131041666667</v>
      </c>
      <c r="T1067" s="11">
        <f t="shared" si="101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41445.712754629632</v>
      </c>
      <c r="T1068" s="11">
        <f t="shared" si="101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41599.605682870373</v>
      </c>
      <c r="T1069" s="11">
        <f t="shared" si="101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42440.121111111112</v>
      </c>
      <c r="T1070" s="11">
        <f t="shared" si="101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41571.979849537034</v>
      </c>
      <c r="T1071" s="11">
        <f t="shared" si="101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41162.761828703704</v>
      </c>
      <c r="T1072" s="11">
        <f t="shared" si="101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42295.503391203703</v>
      </c>
      <c r="T1073" s="11">
        <f t="shared" si="101"/>
        <v>42325.545057870368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41645.582141203704</v>
      </c>
      <c r="T1074" s="11">
        <f t="shared" si="101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40802.714594907404</v>
      </c>
      <c r="T1075" s="11">
        <f t="shared" si="101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41612.922974537039</v>
      </c>
      <c r="T1076" s="11">
        <f t="shared" si="101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41005.654120370367</v>
      </c>
      <c r="T1077" s="11">
        <f t="shared" si="101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41838.127893518518</v>
      </c>
      <c r="T1078" s="11">
        <f t="shared" si="101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42352.91679398148</v>
      </c>
      <c r="T1079" s="11">
        <f t="shared" si="101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40700.945844907408</v>
      </c>
      <c r="T1080" s="11">
        <f t="shared" si="101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42479.316388888888</v>
      </c>
      <c r="T1081" s="11">
        <f t="shared" si="101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41739.888113425928</v>
      </c>
      <c r="T1082" s="11">
        <f t="shared" si="101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42002.676990740743</v>
      </c>
      <c r="T1083" s="11">
        <f t="shared" si="101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41101.656111111108</v>
      </c>
      <c r="T1084" s="11">
        <f t="shared" si="101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41793.409525462965</v>
      </c>
      <c r="T1085" s="11">
        <f t="shared" si="101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41829.662083333336</v>
      </c>
      <c r="T1086" s="11">
        <f t="shared" si="101"/>
        <v>41859.662083333336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42413.421006944445</v>
      </c>
      <c r="T1087" s="11">
        <f t="shared" si="101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41845.616793981484</v>
      </c>
      <c r="T1088" s="11">
        <f t="shared" si="101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41775.463969907411</v>
      </c>
      <c r="T1089" s="11">
        <f t="shared" si="101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41723.549386574072</v>
      </c>
      <c r="T1090" s="11">
        <f t="shared" si="101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(J1091+DATE(1970,1,1)*86400-21600)/86400</f>
        <v>42150.939525462964</v>
      </c>
      <c r="T1091" s="11">
        <f t="shared" ref="T1091:T1154" si="107">(I1091+DATE(1970,1,1)*86400-21600)/86400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42122.935798611114</v>
      </c>
      <c r="T1092" s="11">
        <f t="shared" si="107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42440.570277777777</v>
      </c>
      <c r="T1093" s="11">
        <f t="shared" si="107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41249.775902777779</v>
      </c>
      <c r="T1094" s="11">
        <f t="shared" si="107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42396.723807870374</v>
      </c>
      <c r="T1095" s="11">
        <f t="shared" si="107"/>
        <v>42411.723807870374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40795.46334490741</v>
      </c>
      <c r="T1096" s="11">
        <f t="shared" si="107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41486.287268518521</v>
      </c>
      <c r="T1097" s="11">
        <f t="shared" si="107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41885.26798611111</v>
      </c>
      <c r="T1098" s="11">
        <f t="shared" si="107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41660.542557870373</v>
      </c>
      <c r="T1099" s="11">
        <f t="shared" si="107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41712.512673611112</v>
      </c>
      <c r="T1100" s="11">
        <f t="shared" si="107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42107.586435185185</v>
      </c>
      <c r="T1101" s="11">
        <f t="shared" si="107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42383.860775462963</v>
      </c>
      <c r="T1102" s="11">
        <f t="shared" si="107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42538.522430555553</v>
      </c>
      <c r="T1103" s="11">
        <f t="shared" si="107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41576.795428240737</v>
      </c>
      <c r="T1104" s="11">
        <f t="shared" si="107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42478.97210648148</v>
      </c>
      <c r="T1105" s="11">
        <f t="shared" si="107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41771.15996527778</v>
      </c>
      <c r="T1106" s="11">
        <f t="shared" si="107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41691.885729166665</v>
      </c>
      <c r="T1107" s="11">
        <f t="shared" si="107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40973.490451388891</v>
      </c>
      <c r="T1108" s="11">
        <f t="shared" si="107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41813.611388888887</v>
      </c>
      <c r="T1109" s="11">
        <f t="shared" si="107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40952.386979166666</v>
      </c>
      <c r="T1110" s="11">
        <f t="shared" si="107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42662.502199074072</v>
      </c>
      <c r="T1111" s="11">
        <f t="shared" si="107"/>
        <v>42692.543865740743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41220.683125000003</v>
      </c>
      <c r="T1112" s="11">
        <f t="shared" si="107"/>
        <v>41250.683125000003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42346.953587962962</v>
      </c>
      <c r="T1113" s="11">
        <f t="shared" si="107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41963.509386574071</v>
      </c>
      <c r="T1114" s="11">
        <f t="shared" si="107"/>
        <v>42023.104166666664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41835.727083333331</v>
      </c>
      <c r="T1115" s="11">
        <f t="shared" si="107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41526.095914351848</v>
      </c>
      <c r="T1116" s="11">
        <f t="shared" si="107"/>
        <v>41556.095914351848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42429.445543981485</v>
      </c>
      <c r="T1117" s="11">
        <f t="shared" si="107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41009.597314814811</v>
      </c>
      <c r="T1118" s="11">
        <f t="shared" si="107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42333.348530092589</v>
      </c>
      <c r="T1119" s="11">
        <f t="shared" si="107"/>
        <v>42363.348530092589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41703.91642361111</v>
      </c>
      <c r="T1120" s="11">
        <f t="shared" si="107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41722.542407407411</v>
      </c>
      <c r="T1121" s="11">
        <f t="shared" si="107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40799.622685185182</v>
      </c>
      <c r="T1122" s="11">
        <f t="shared" si="107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42412.684212962966</v>
      </c>
      <c r="T1123" s="11">
        <f t="shared" si="107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41410.453993055555</v>
      </c>
      <c r="T1124" s="11">
        <f t="shared" si="107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41718.2737037037</v>
      </c>
      <c r="T1125" s="11">
        <f t="shared" si="107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42094.417256944442</v>
      </c>
      <c r="T1126" s="11">
        <f t="shared" si="107"/>
        <v>42124.417256944442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42212.374189814815</v>
      </c>
      <c r="T1127" s="11">
        <f t="shared" si="107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42535.077476851853</v>
      </c>
      <c r="T1128" s="11">
        <f t="shared" si="107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41926.604166666664</v>
      </c>
      <c r="T1129" s="11">
        <f t="shared" si="107"/>
        <v>41957.645833333336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41828.399502314816</v>
      </c>
      <c r="T1130" s="11">
        <f t="shared" si="107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42496.014965277776</v>
      </c>
      <c r="T1131" s="11">
        <f t="shared" si="107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41908.746527777781</v>
      </c>
      <c r="T1132" s="11">
        <f t="shared" si="107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42332.658194444448</v>
      </c>
      <c r="T1133" s="11">
        <f t="shared" si="107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42705.865405092591</v>
      </c>
      <c r="T1134" s="11">
        <f t="shared" si="107"/>
        <v>42735.865405092591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41821.157187500001</v>
      </c>
      <c r="T1135" s="11">
        <f t="shared" si="107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41958.035046296296</v>
      </c>
      <c r="T1136" s="11">
        <f t="shared" si="107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42558.73951388889</v>
      </c>
      <c r="T1137" s="11">
        <f t="shared" si="107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42327.421631944446</v>
      </c>
      <c r="T1138" s="11">
        <f t="shared" si="107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42453.569687499999</v>
      </c>
      <c r="T1139" s="11">
        <f t="shared" si="107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42736.656608796293</v>
      </c>
      <c r="T1140" s="11">
        <f t="shared" si="107"/>
        <v>42756.656608796293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41975.09752314815</v>
      </c>
      <c r="T1141" s="11">
        <f t="shared" si="107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42192.212048611109</v>
      </c>
      <c r="T1142" s="11">
        <f t="shared" si="107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42164.449652777781</v>
      </c>
      <c r="T1143" s="11">
        <f t="shared" si="107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42021.756099537037</v>
      </c>
      <c r="T1144" s="11">
        <f t="shared" si="107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42324.94358796296</v>
      </c>
      <c r="T1145" s="11">
        <f t="shared" si="107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42092.931944444441</v>
      </c>
      <c r="T1146" s="11">
        <f t="shared" si="107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41854.49759259259</v>
      </c>
      <c r="T1147" s="11">
        <f t="shared" si="107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41723.7033912037</v>
      </c>
      <c r="T1148" s="11">
        <f t="shared" si="107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41871.722025462965</v>
      </c>
      <c r="T1149" s="11">
        <f t="shared" si="107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42674.921076388891</v>
      </c>
      <c r="T1150" s="11">
        <f t="shared" si="107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42507.46025462963</v>
      </c>
      <c r="T1151" s="11">
        <f t="shared" si="107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42317.704571759263</v>
      </c>
      <c r="T1152" s="11">
        <f t="shared" si="107"/>
        <v>42377.704571759263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42223.852581018517</v>
      </c>
      <c r="T1153" s="11">
        <f t="shared" si="107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42109.459629629629</v>
      </c>
      <c r="T1154" s="11">
        <f t="shared" si="107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(J1155+DATE(1970,1,1)*86400-21600)/86400</f>
        <v>42143.464178240742</v>
      </c>
      <c r="T1155" s="11">
        <f t="shared" ref="T1155:T1218" si="113">(I1155+DATE(1970,1,1)*86400-21600)/86400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42222.858865740738</v>
      </c>
      <c r="T1156" s="11">
        <f t="shared" si="113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41835.513981481483</v>
      </c>
      <c r="T1157" s="11">
        <f t="shared" si="113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42028.821319444447</v>
      </c>
      <c r="T1158" s="11">
        <f t="shared" si="113"/>
        <v>42058.821319444447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41918.378240740742</v>
      </c>
      <c r="T1159" s="11">
        <f t="shared" si="113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41951.84175925926</v>
      </c>
      <c r="T1160" s="11">
        <f t="shared" si="113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42154.476446759261</v>
      </c>
      <c r="T1161" s="11">
        <f t="shared" si="113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42060.904930555553</v>
      </c>
      <c r="T1162" s="11">
        <f t="shared" si="113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42122.379502314812</v>
      </c>
      <c r="T1163" s="11">
        <f t="shared" si="113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41876.433611111112</v>
      </c>
      <c r="T1164" s="11">
        <f t="shared" si="113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41830.473611111112</v>
      </c>
      <c r="T1165" s="11">
        <f t="shared" si="113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42509.474328703705</v>
      </c>
      <c r="T1166" s="11">
        <f t="shared" si="113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41791.964467592596</v>
      </c>
      <c r="T1167" s="11">
        <f t="shared" si="113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42150.235439814816</v>
      </c>
      <c r="T1168" s="11">
        <f t="shared" si="113"/>
        <v>42180.916666666664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41863.484895833331</v>
      </c>
      <c r="T1169" s="11">
        <f t="shared" si="113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42604.803993055553</v>
      </c>
      <c r="T1170" s="11">
        <f t="shared" si="113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42027.103738425925</v>
      </c>
      <c r="T1171" s="11">
        <f t="shared" si="113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42124.643182870372</v>
      </c>
      <c r="T1172" s="11">
        <f t="shared" si="113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41938.554710648146</v>
      </c>
      <c r="T1173" s="11">
        <f t="shared" si="113"/>
        <v>41956.596377314818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41841.432314814818</v>
      </c>
      <c r="T1174" s="11">
        <f t="shared" si="113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42183.935844907406</v>
      </c>
      <c r="T1175" s="11">
        <f t="shared" si="113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42468.591747685183</v>
      </c>
      <c r="T1176" s="11">
        <f t="shared" si="113"/>
        <v>42498.591747685183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42170.478460648148</v>
      </c>
      <c r="T1177" s="11">
        <f t="shared" si="113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42745.769652777781</v>
      </c>
      <c r="T1178" s="11">
        <f t="shared" si="113"/>
        <v>42800.291666666664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41897.410833333335</v>
      </c>
      <c r="T1179" s="11">
        <f t="shared" si="113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41837.655694444446</v>
      </c>
      <c r="T1180" s="11">
        <f t="shared" si="113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42275.470219907409</v>
      </c>
      <c r="T1181" s="11">
        <f t="shared" si="113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41781.556875000002</v>
      </c>
      <c r="T1182" s="11">
        <f t="shared" si="113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42034.089363425926</v>
      </c>
      <c r="T1183" s="11">
        <f t="shared" si="113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42728.577407407407</v>
      </c>
      <c r="T1184" s="11">
        <f t="shared" si="113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42656.611377314817</v>
      </c>
      <c r="T1185" s="11">
        <f t="shared" si="113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42741.349664351852</v>
      </c>
      <c r="T1186" s="11">
        <f t="shared" si="113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42130.61515046296</v>
      </c>
      <c r="T1187" s="11">
        <f t="shared" si="113"/>
        <v>42162.916666666664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42123.613368055558</v>
      </c>
      <c r="T1188" s="11">
        <f t="shared" si="113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42109.644942129627</v>
      </c>
      <c r="T1189" s="11">
        <f t="shared" si="113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42711.450694444444</v>
      </c>
      <c r="T1190" s="11">
        <f t="shared" si="113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42529.729108796295</v>
      </c>
      <c r="T1191" s="11">
        <f t="shared" si="113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41852.415798611109</v>
      </c>
      <c r="T1192" s="11">
        <f t="shared" si="113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42419.353703703702</v>
      </c>
      <c r="T1193" s="11">
        <f t="shared" si="113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42747.256689814814</v>
      </c>
      <c r="T1194" s="11">
        <f t="shared" si="113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42409.526076388887</v>
      </c>
      <c r="T1195" s="11">
        <f t="shared" si="113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42072.238182870373</v>
      </c>
      <c r="T1196" s="11">
        <f t="shared" si="113"/>
        <v>42102.238182870373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42298.09783564815</v>
      </c>
      <c r="T1197" s="11">
        <f t="shared" si="113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42326.568738425929</v>
      </c>
      <c r="T1198" s="11">
        <f t="shared" si="113"/>
        <v>42356.568738425929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42503.41474537037</v>
      </c>
      <c r="T1199" s="11">
        <f t="shared" si="113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42333.369050925925</v>
      </c>
      <c r="T1200" s="11">
        <f t="shared" si="113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42161.520833333336</v>
      </c>
      <c r="T1201" s="11">
        <f t="shared" si="113"/>
        <v>42193.520833333336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42089.227500000001</v>
      </c>
      <c r="T1202" s="11">
        <f t="shared" si="113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42536.35701388889</v>
      </c>
      <c r="T1203" s="11">
        <f t="shared" si="113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42152.038819444446</v>
      </c>
      <c r="T1204" s="11">
        <f t="shared" si="113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42125.364895833336</v>
      </c>
      <c r="T1205" s="11">
        <f t="shared" si="113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42297.498067129629</v>
      </c>
      <c r="T1206" s="11">
        <f t="shared" si="113"/>
        <v>42341.958333333336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42138.256377314814</v>
      </c>
      <c r="T1207" s="11">
        <f t="shared" si="113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42772.526076388887</v>
      </c>
      <c r="T1208" s="11">
        <f t="shared" si="113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42430.180243055554</v>
      </c>
      <c r="T1209" s="11">
        <f t="shared" si="113"/>
        <v>42460.166666666664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42423.459074074075</v>
      </c>
      <c r="T1210" s="11">
        <f t="shared" si="113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42761.596122685187</v>
      </c>
      <c r="T1211" s="11">
        <f t="shared" si="113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42132.691805555558</v>
      </c>
      <c r="T1212" s="11">
        <f t="shared" si="113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42515.616446759261</v>
      </c>
      <c r="T1213" s="11">
        <f t="shared" si="113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42318.700173611112</v>
      </c>
      <c r="T1214" s="11">
        <f t="shared" si="113"/>
        <v>42334.791666666664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42731.505787037036</v>
      </c>
      <c r="T1215" s="11">
        <f t="shared" si="113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42104.59033564815</v>
      </c>
      <c r="T1216" s="11">
        <f t="shared" si="113"/>
        <v>42164.59033564815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41759.673101851855</v>
      </c>
      <c r="T1217" s="11">
        <f t="shared" si="113"/>
        <v>41789.673101851855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42247.366400462961</v>
      </c>
      <c r="T1218" s="11">
        <f t="shared" si="113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(J1219+DATE(1970,1,1)*86400-21600)/86400</f>
        <v>42535.559490740743</v>
      </c>
      <c r="T1219" s="11">
        <f t="shared" ref="T1219:T1282" si="119">(I1219+DATE(1970,1,1)*86400-21600)/86400</f>
        <v>42565.559490740743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42278.412037037036</v>
      </c>
      <c r="T1220" s="11">
        <f t="shared" si="11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42633.211956018517</v>
      </c>
      <c r="T1221" s="11">
        <f t="shared" si="11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42211.378611111111</v>
      </c>
      <c r="T1222" s="11">
        <f t="shared" si="11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42680.225555555553</v>
      </c>
      <c r="T1223" s="11">
        <f t="shared" si="11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42430.470451388886</v>
      </c>
      <c r="T1224" s="11">
        <f t="shared" si="119"/>
        <v>42460.916666666664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42653.927187499998</v>
      </c>
      <c r="T1225" s="11">
        <f t="shared" si="11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41736.299791666665</v>
      </c>
      <c r="T1226" s="11">
        <f t="shared" si="11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41509.655995370369</v>
      </c>
      <c r="T1227" s="11">
        <f t="shared" si="11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41715.624780092592</v>
      </c>
      <c r="T1228" s="11">
        <f t="shared" si="11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41827.669166666667</v>
      </c>
      <c r="T1229" s="11">
        <f t="shared" si="11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40754.479259259257</v>
      </c>
      <c r="T1230" s="11">
        <f t="shared" si="11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40985.209803240738</v>
      </c>
      <c r="T1231" s="11">
        <f t="shared" si="11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40568.722569444442</v>
      </c>
      <c r="T1232" s="11">
        <f t="shared" si="11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42193.691759259258</v>
      </c>
      <c r="T1233" s="11">
        <f t="shared" si="119"/>
        <v>42243.791666666664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41506.598032407404</v>
      </c>
      <c r="T1234" s="11">
        <f t="shared" si="119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40939.698773148149</v>
      </c>
      <c r="T1235" s="11">
        <f t="shared" si="11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42007.538680555554</v>
      </c>
      <c r="T1236" s="11">
        <f t="shared" si="119"/>
        <v>42037.538680555554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41582.885405092595</v>
      </c>
      <c r="T1237" s="11">
        <f t="shared" si="11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41110.430138888885</v>
      </c>
      <c r="T1238" s="11">
        <f t="shared" si="11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41125.033159722225</v>
      </c>
      <c r="T1239" s="11">
        <f t="shared" si="11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40731.36037037037</v>
      </c>
      <c r="T1240" s="11">
        <f t="shared" si="11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40883.712581018517</v>
      </c>
      <c r="T1241" s="11">
        <f t="shared" si="11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41408.790011574078</v>
      </c>
      <c r="T1242" s="11">
        <f t="shared" si="11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41923.587731481479</v>
      </c>
      <c r="T1243" s="11">
        <f t="shared" si="11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40781.915532407409</v>
      </c>
      <c r="T1244" s="11">
        <f t="shared" si="11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40671.629293981481</v>
      </c>
      <c r="T1245" s="11">
        <f t="shared" si="11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41355.575497685182</v>
      </c>
      <c r="T1246" s="11">
        <f t="shared" si="11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41774.349930555552</v>
      </c>
      <c r="T1247" s="11">
        <f t="shared" si="11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40837.793391203704</v>
      </c>
      <c r="T1248" s="11">
        <f t="shared" si="11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41370.042303240742</v>
      </c>
      <c r="T1249" s="11">
        <f t="shared" si="11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41767.406863425924</v>
      </c>
      <c r="T1250" s="11">
        <f t="shared" si="11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41067.490868055553</v>
      </c>
      <c r="T1251" s="11">
        <f t="shared" si="119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41843.39271990741</v>
      </c>
      <c r="T1252" s="11">
        <f t="shared" si="11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40751.564432870371</v>
      </c>
      <c r="T1253" s="11">
        <f t="shared" si="11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41543.738067129627</v>
      </c>
      <c r="T1254" s="11">
        <f t="shared" si="11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41855.533645833333</v>
      </c>
      <c r="T1255" s="11">
        <f t="shared" si="11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40487.371365740742</v>
      </c>
      <c r="T1256" s="11">
        <f t="shared" si="11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41579.595509259256</v>
      </c>
      <c r="T1257" s="11">
        <f t="shared" si="11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40921.669340277775</v>
      </c>
      <c r="T1258" s="11">
        <f t="shared" si="119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40586.835532407407</v>
      </c>
      <c r="T1259" s="11">
        <f t="shared" si="11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41487.361250000002</v>
      </c>
      <c r="T1260" s="11">
        <f t="shared" si="11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41766.720648148148</v>
      </c>
      <c r="T1261" s="11">
        <f t="shared" si="11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41666.592824074076</v>
      </c>
      <c r="T1262" s="11">
        <f t="shared" si="11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41638.092905092592</v>
      </c>
      <c r="T1263" s="11">
        <f t="shared" si="11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41656.512638888889</v>
      </c>
      <c r="T1264" s="11">
        <f t="shared" si="11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41691.834143518521</v>
      </c>
      <c r="T1265" s="11">
        <f t="shared" si="11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41547.412997685184</v>
      </c>
      <c r="T1266" s="11">
        <f t="shared" si="11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40465.405266203707</v>
      </c>
      <c r="T1267" s="11">
        <f t="shared" si="119"/>
        <v>40512.405266203707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41620.62667824074</v>
      </c>
      <c r="T1268" s="11">
        <f t="shared" si="11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41449.335162037038</v>
      </c>
      <c r="T1269" s="11">
        <f t="shared" si="11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41507.595451388886</v>
      </c>
      <c r="T1270" s="11">
        <f t="shared" si="11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42445.573055555556</v>
      </c>
      <c r="T1271" s="11">
        <f t="shared" si="11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40933.60696759259</v>
      </c>
      <c r="T1272" s="11">
        <f t="shared" si="11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41561.433553240742</v>
      </c>
      <c r="T1273" s="11">
        <f t="shared" si="11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40274.495127314818</v>
      </c>
      <c r="T1274" s="11">
        <f t="shared" si="11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41852.480219907404</v>
      </c>
      <c r="T1275" s="11">
        <f t="shared" si="11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41116.440104166664</v>
      </c>
      <c r="T1276" s="11">
        <f t="shared" si="11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41458.617905092593</v>
      </c>
      <c r="T1277" s="11">
        <f t="shared" si="11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40007.454247685186</v>
      </c>
      <c r="T1278" s="11">
        <f t="shared" si="11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41121.311886574076</v>
      </c>
      <c r="T1279" s="11">
        <f t="shared" si="11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41786.305162037039</v>
      </c>
      <c r="T1280" s="11">
        <f t="shared" si="11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41681.849189814813</v>
      </c>
      <c r="T1281" s="11">
        <f t="shared" si="11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40513.507569444446</v>
      </c>
      <c r="T1282" s="11">
        <f t="shared" si="11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(J1283+DATE(1970,1,1)*86400-21600)/86400</f>
        <v>41463.493472222224</v>
      </c>
      <c r="T1283" s="11">
        <f t="shared" ref="T1283:T1346" si="125">(I1283+DATE(1970,1,1)*86400-21600)/86400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41586.225173611114</v>
      </c>
      <c r="T1284" s="11">
        <f t="shared" si="125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41320.467465277776</v>
      </c>
      <c r="T1285" s="11">
        <f t="shared" si="125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42711.98474537037</v>
      </c>
      <c r="T1286" s="11">
        <f t="shared" si="125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42160.333043981482</v>
      </c>
      <c r="T1287" s="11">
        <f t="shared" si="125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42039.134571759256</v>
      </c>
      <c r="T1288" s="11">
        <f t="shared" si="125"/>
        <v>42052.333333333336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42107.371018518519</v>
      </c>
      <c r="T1289" s="11">
        <f t="shared" si="125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42560.904664351852</v>
      </c>
      <c r="T1290" s="11">
        <f t="shared" si="125"/>
        <v>42591.916666666664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42708.884780092594</v>
      </c>
      <c r="T1291" s="11">
        <f t="shared" si="125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42086.364942129629</v>
      </c>
      <c r="T1292" s="11">
        <f t="shared" si="125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42064.402673611112</v>
      </c>
      <c r="T1293" s="11">
        <f t="shared" si="125"/>
        <v>42101.041666666664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42256.51421296296</v>
      </c>
      <c r="T1294" s="11">
        <f t="shared" si="125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42292.451053240744</v>
      </c>
      <c r="T1295" s="11">
        <f t="shared" si="125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42278.203668981485</v>
      </c>
      <c r="T1296" s="11">
        <f t="shared" si="125"/>
        <v>42296.208333333336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42184.322881944441</v>
      </c>
      <c r="T1297" s="11">
        <f t="shared" si="125"/>
        <v>42214.458333333336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42422.800613425927</v>
      </c>
      <c r="T1298" s="11">
        <f t="shared" si="125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42461.497199074074</v>
      </c>
      <c r="T1299" s="11">
        <f t="shared" si="125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42458.430925925924</v>
      </c>
      <c r="T1300" s="11">
        <f t="shared" si="125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42169.564340277779</v>
      </c>
      <c r="T1301" s="11">
        <f t="shared" si="125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42483.425208333334</v>
      </c>
      <c r="T1302" s="11">
        <f t="shared" si="125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42195.499745370369</v>
      </c>
      <c r="T1303" s="11">
        <f t="shared" si="125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42674.807997685188</v>
      </c>
      <c r="T1304" s="11">
        <f t="shared" si="125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42566.191203703704</v>
      </c>
      <c r="T1305" s="11">
        <f t="shared" si="125"/>
        <v>42582.208333333336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42746.944502314815</v>
      </c>
      <c r="T1306" s="11">
        <f t="shared" si="125"/>
        <v>42806.90283564815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42543.415601851855</v>
      </c>
      <c r="T1307" s="11">
        <f t="shared" si="125"/>
        <v>42572.479166666664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41947.207569444443</v>
      </c>
      <c r="T1308" s="11">
        <f t="shared" si="125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42387.253229166665</v>
      </c>
      <c r="T1309" s="11">
        <f t="shared" si="125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42611.363564814812</v>
      </c>
      <c r="T1310" s="11">
        <f t="shared" si="125"/>
        <v>42651.363564814812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42257.632731481484</v>
      </c>
      <c r="T1311" s="11">
        <f t="shared" si="125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42556.417245370372</v>
      </c>
      <c r="T1312" s="11">
        <f t="shared" si="125"/>
        <v>42601.417245370372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42669.552303240744</v>
      </c>
      <c r="T1313" s="11">
        <f t="shared" si="125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42082.452800925923</v>
      </c>
      <c r="T1314" s="11">
        <f t="shared" si="125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42402.459652777776</v>
      </c>
      <c r="T1315" s="11">
        <f t="shared" si="125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42604.419675925928</v>
      </c>
      <c r="T1316" s="11">
        <f t="shared" si="125"/>
        <v>42664.419675925928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42278.248240740744</v>
      </c>
      <c r="T1317" s="11">
        <f t="shared" si="125"/>
        <v>42313.791666666664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42393.711909722224</v>
      </c>
      <c r="T1318" s="11">
        <f t="shared" si="125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42519.985486111109</v>
      </c>
      <c r="T1319" s="11">
        <f t="shared" si="125"/>
        <v>42572.333333333336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41984.793657407405</v>
      </c>
      <c r="T1320" s="11">
        <f t="shared" si="125"/>
        <v>42014.793657407405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41816.562094907407</v>
      </c>
      <c r="T1321" s="11">
        <f t="shared" si="125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42705.440347222226</v>
      </c>
      <c r="T1322" s="11">
        <f t="shared" si="125"/>
        <v>42734.708333333336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42697.49927083333</v>
      </c>
      <c r="T1323" s="11">
        <f t="shared" si="125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42115.406539351854</v>
      </c>
      <c r="T1324" s="11">
        <f t="shared" si="125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42451.448449074072</v>
      </c>
      <c r="T1325" s="11">
        <f t="shared" si="125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42626.383703703701</v>
      </c>
      <c r="T1326" s="11">
        <f t="shared" si="125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42703.836053240739</v>
      </c>
      <c r="T1327" s="11">
        <f t="shared" si="125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41974.541990740741</v>
      </c>
      <c r="T1328" s="11">
        <f t="shared" si="125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42123.42864583333</v>
      </c>
      <c r="T1329" s="11">
        <f t="shared" si="125"/>
        <v>42153.42864583333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42612.392754629633</v>
      </c>
      <c r="T1330" s="11">
        <f t="shared" si="125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41934.971585648149</v>
      </c>
      <c r="T1331" s="11">
        <f t="shared" si="125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42522.026724537034</v>
      </c>
      <c r="T1332" s="11">
        <f t="shared" si="125"/>
        <v>42552.916666666664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42569.25409722222</v>
      </c>
      <c r="T1333" s="11">
        <f t="shared" si="125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42731.810277777775</v>
      </c>
      <c r="T1334" s="11">
        <f t="shared" si="125"/>
        <v>42761.810277777775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41805.856770833336</v>
      </c>
      <c r="T1335" s="11">
        <f t="shared" si="125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42410.524155092593</v>
      </c>
      <c r="T1336" s="11">
        <f t="shared" si="125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42313.686365740738</v>
      </c>
      <c r="T1337" s="11">
        <f t="shared" si="125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41955.613749999997</v>
      </c>
      <c r="T1338" s="11">
        <f t="shared" si="125"/>
        <v>41990.613749999997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42767.327303240738</v>
      </c>
      <c r="T1339" s="11">
        <f t="shared" si="125"/>
        <v>42797.327303240738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42188.553622685184</v>
      </c>
      <c r="T1340" s="11">
        <f t="shared" si="125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41936.397164351853</v>
      </c>
      <c r="T1341" s="11">
        <f t="shared" si="125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41836.345520833333</v>
      </c>
      <c r="T1342" s="11">
        <f t="shared" si="125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42612.374039351853</v>
      </c>
      <c r="T1343" s="11">
        <f t="shared" si="125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42172.566423611112</v>
      </c>
      <c r="T1344" s="11">
        <f t="shared" si="125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42542.276423611111</v>
      </c>
      <c r="T1345" s="11">
        <f t="shared" si="125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42522.539803240739</v>
      </c>
      <c r="T1346" s="11">
        <f t="shared" si="125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(J1347+DATE(1970,1,1)*86400-21600)/86400</f>
        <v>41799.564340277779</v>
      </c>
      <c r="T1347" s="11">
        <f t="shared" ref="T1347:T1410" si="131">(I1347+DATE(1970,1,1)*86400-21600)/86400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41421.825821759259</v>
      </c>
      <c r="T1348" s="11">
        <f t="shared" si="131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42040.388020833336</v>
      </c>
      <c r="T1349" s="11">
        <f t="shared" si="131"/>
        <v>42070.388020833336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41963.256168981483</v>
      </c>
      <c r="T1350" s="11">
        <f t="shared" si="131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42317.08258101852</v>
      </c>
      <c r="T1351" s="11">
        <f t="shared" si="131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42333.763124999998</v>
      </c>
      <c r="T1352" s="11">
        <f t="shared" si="131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42382.49009259259</v>
      </c>
      <c r="T1353" s="11">
        <f t="shared" si="131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42200.328310185185</v>
      </c>
      <c r="T1354" s="11">
        <f t="shared" si="131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41308.86791666667</v>
      </c>
      <c r="T1355" s="11">
        <f t="shared" si="131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42502.557627314818</v>
      </c>
      <c r="T1356" s="11">
        <f t="shared" si="131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41213.004687499997</v>
      </c>
      <c r="T1357" s="11">
        <f t="shared" si="131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41429.788888888892</v>
      </c>
      <c r="T1358" s="11">
        <f t="shared" si="131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41304.712233796294</v>
      </c>
      <c r="T1359" s="11">
        <f t="shared" si="131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40689.320868055554</v>
      </c>
      <c r="T1360" s="11">
        <f t="shared" si="131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40668.564699074072</v>
      </c>
      <c r="T1361" s="11">
        <f t="shared" si="131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41095.650694444441</v>
      </c>
      <c r="T1362" s="11">
        <f t="shared" si="131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41781.467268518521</v>
      </c>
      <c r="T1363" s="11">
        <f t="shared" si="131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41464.684386574074</v>
      </c>
      <c r="T1364" s="11">
        <f t="shared" si="131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42396.5940625</v>
      </c>
      <c r="T1365" s="11">
        <f t="shared" si="131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41951.445671296293</v>
      </c>
      <c r="T1366" s="11">
        <f t="shared" si="131"/>
        <v>42011.445671296293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42049.483240740738</v>
      </c>
      <c r="T1367" s="11">
        <f t="shared" si="131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41924.746099537035</v>
      </c>
      <c r="T1368" s="11">
        <f t="shared" si="131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42291.752893518518</v>
      </c>
      <c r="T1369" s="11">
        <f t="shared" si="131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42145.94090277778</v>
      </c>
      <c r="T1370" s="11">
        <f t="shared" si="131"/>
        <v>42169.94090277778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41710.344282407408</v>
      </c>
      <c r="T1371" s="11">
        <f t="shared" si="131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41547.75335648148</v>
      </c>
      <c r="T1372" s="11">
        <f t="shared" si="131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42101.508587962962</v>
      </c>
      <c r="T1373" s="11">
        <f t="shared" si="131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41072.489953703705</v>
      </c>
      <c r="T1374" s="11">
        <f t="shared" si="131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42704.701770833337</v>
      </c>
      <c r="T1375" s="11">
        <f t="shared" si="131"/>
        <v>42734.701770833337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42423.911898148152</v>
      </c>
      <c r="T1376" s="11">
        <f t="shared" si="131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42719.816192129627</v>
      </c>
      <c r="T1377" s="11">
        <f t="shared" si="131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42677.419050925928</v>
      </c>
      <c r="T1378" s="11">
        <f t="shared" si="131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42746.969560185185</v>
      </c>
      <c r="T1379" s="11">
        <f t="shared" si="131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42568.509375000001</v>
      </c>
      <c r="T1380" s="11">
        <f t="shared" si="131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42130.241620370369</v>
      </c>
      <c r="T1381" s="11">
        <f t="shared" si="131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42141.512800925928</v>
      </c>
      <c r="T1382" s="11">
        <f t="shared" si="131"/>
        <v>42163.833333333336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42702.964409722219</v>
      </c>
      <c r="T1383" s="11">
        <f t="shared" si="131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41370.550185185188</v>
      </c>
      <c r="T1384" s="11">
        <f t="shared" si="131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42706.824976851851</v>
      </c>
      <c r="T1385" s="11">
        <f t="shared" si="131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42160.485208333332</v>
      </c>
      <c r="T1386" s="11">
        <f t="shared" si="131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42433.438900462963</v>
      </c>
      <c r="T1387" s="11">
        <f t="shared" si="131"/>
        <v>42489.257638888892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42184.396863425929</v>
      </c>
      <c r="T1388" s="11">
        <f t="shared" si="131"/>
        <v>42214.396863425929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42126.671238425923</v>
      </c>
      <c r="T1389" s="11">
        <f t="shared" si="131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42634.36478009259</v>
      </c>
      <c r="T1390" s="11">
        <f t="shared" si="131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42565.230983796297</v>
      </c>
      <c r="T1391" s="11">
        <f t="shared" si="131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42087.553310185183</v>
      </c>
      <c r="T1392" s="11">
        <f t="shared" si="131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42193.400671296295</v>
      </c>
      <c r="T1393" s="11">
        <f t="shared" si="131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42400.904930555553</v>
      </c>
      <c r="T1394" s="11">
        <f t="shared" si="131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42553.431979166664</v>
      </c>
      <c r="T1395" s="11">
        <f t="shared" si="131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42751.894976851851</v>
      </c>
      <c r="T1396" s="11">
        <f t="shared" si="131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42719.65834490741</v>
      </c>
      <c r="T1397" s="11">
        <f t="shared" si="131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42018.74863425926</v>
      </c>
      <c r="T1398" s="11">
        <f t="shared" si="131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42640.667939814812</v>
      </c>
      <c r="T1399" s="11">
        <f t="shared" si="131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42526.624236111114</v>
      </c>
      <c r="T1400" s="11">
        <f t="shared" si="131"/>
        <v>42556.624236111114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41888.754317129627</v>
      </c>
      <c r="T1401" s="11">
        <f t="shared" si="131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42498.091122685182</v>
      </c>
      <c r="T1402" s="11">
        <f t="shared" si="131"/>
        <v>42532.979166666664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41399.74622685185</v>
      </c>
      <c r="T1403" s="11">
        <f t="shared" si="131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42064.803368055553</v>
      </c>
      <c r="T1404" s="11">
        <f t="shared" si="131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41450.812905092593</v>
      </c>
      <c r="T1405" s="11">
        <f t="shared" si="131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42032.260243055556</v>
      </c>
      <c r="T1406" s="11">
        <f t="shared" si="131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41941.430567129632</v>
      </c>
      <c r="T1407" s="11">
        <f t="shared" si="131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42297.182951388888</v>
      </c>
      <c r="T1408" s="11">
        <f t="shared" si="131"/>
        <v>42350.166666666664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41838.286782407406</v>
      </c>
      <c r="T1409" s="11">
        <f t="shared" si="131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42291.622175925928</v>
      </c>
      <c r="T1410" s="11">
        <f t="shared" si="131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(J1411+DATE(1970,1,1)*86400-21600)/86400</f>
        <v>41944.883506944447</v>
      </c>
      <c r="T1411" s="11">
        <f t="shared" ref="T1411:T1474" si="137">(I1411+DATE(1970,1,1)*86400-21600)/86400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42479.068518518521</v>
      </c>
      <c r="T1412" s="11">
        <f t="shared" si="137"/>
        <v>42524.068518518521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42012.809027777781</v>
      </c>
      <c r="T1413" s="11">
        <f t="shared" si="137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41946.813645833332</v>
      </c>
      <c r="T1414" s="11">
        <f t="shared" si="137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42360.187152777777</v>
      </c>
      <c r="T1415" s="11">
        <f t="shared" si="137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42708.00309027778</v>
      </c>
      <c r="T1416" s="11">
        <f t="shared" si="137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42192.425821759258</v>
      </c>
      <c r="T1417" s="11">
        <f t="shared" si="137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42299.676145833335</v>
      </c>
      <c r="T1418" s="11">
        <f t="shared" si="137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42231.90016203704</v>
      </c>
      <c r="T1419" s="11">
        <f t="shared" si="137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42395.206412037034</v>
      </c>
      <c r="T1420" s="11">
        <f t="shared" si="137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42622.206238425926</v>
      </c>
      <c r="T1421" s="11">
        <f t="shared" si="137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42524.417662037034</v>
      </c>
      <c r="T1422" s="11">
        <f t="shared" si="137"/>
        <v>42549.417662037034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42013.665613425925</v>
      </c>
      <c r="T1423" s="11">
        <f t="shared" si="137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42603.989629629628</v>
      </c>
      <c r="T1424" s="11">
        <f t="shared" si="137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42340.110312500001</v>
      </c>
      <c r="T1425" s="11">
        <f t="shared" si="137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42676.467615740738</v>
      </c>
      <c r="T1426" s="11">
        <f t="shared" si="137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42092.881469907406</v>
      </c>
      <c r="T1427" s="11">
        <f t="shared" si="137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42180.140277777777</v>
      </c>
      <c r="T1428" s="11">
        <f t="shared" si="137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42601.601678240739</v>
      </c>
      <c r="T1429" s="11">
        <f t="shared" si="137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42432.129826388889</v>
      </c>
      <c r="T1430" s="11">
        <f t="shared" si="137"/>
        <v>42462.088159722225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42073.810671296298</v>
      </c>
      <c r="T1431" s="11">
        <f t="shared" si="137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41961.563518518517</v>
      </c>
      <c r="T1432" s="11">
        <f t="shared" si="137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42303.960833333331</v>
      </c>
      <c r="T1433" s="11">
        <f t="shared" si="137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42175.530416666668</v>
      </c>
      <c r="T1434" s="11">
        <f t="shared" si="137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42673.375868055555</v>
      </c>
      <c r="T1435" s="11">
        <f t="shared" si="137"/>
        <v>42714.208333333336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42142.517106481479</v>
      </c>
      <c r="T1436" s="11">
        <f t="shared" si="137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42258.530324074076</v>
      </c>
      <c r="T1437" s="11">
        <f t="shared" si="137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42391.10019675926</v>
      </c>
      <c r="T1438" s="11">
        <f t="shared" si="137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41796.281701388885</v>
      </c>
      <c r="T1439" s="11">
        <f t="shared" si="137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42457.621516203704</v>
      </c>
      <c r="T1440" s="11">
        <f t="shared" si="137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42040.579872685186</v>
      </c>
      <c r="T1441" s="11">
        <f t="shared" si="137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42486.498414351852</v>
      </c>
      <c r="T1442" s="11">
        <f t="shared" si="137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42198.515844907408</v>
      </c>
      <c r="T1443" s="11">
        <f t="shared" si="137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42485.39534722222</v>
      </c>
      <c r="T1444" s="11">
        <f t="shared" si="137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42707.676030092596</v>
      </c>
      <c r="T1445" s="11">
        <f t="shared" si="137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42199.623402777775</v>
      </c>
      <c r="T1446" s="11">
        <f t="shared" si="137"/>
        <v>42259.623402777775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42139.292303240742</v>
      </c>
      <c r="T1447" s="11">
        <f t="shared" si="137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42461.197662037041</v>
      </c>
      <c r="T1448" s="11">
        <f t="shared" si="137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42529.480717592596</v>
      </c>
      <c r="T1449" s="11">
        <f t="shared" si="137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42115.686550925922</v>
      </c>
      <c r="T1450" s="11">
        <f t="shared" si="137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42086.561400462961</v>
      </c>
      <c r="T1451" s="11">
        <f t="shared" si="137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42389.921261574076</v>
      </c>
      <c r="T1452" s="11">
        <f t="shared" si="137"/>
        <v>42419.921261574076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41931.709016203706</v>
      </c>
      <c r="T1453" s="11">
        <f t="shared" si="137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41818.453275462962</v>
      </c>
      <c r="T1454" s="11">
        <f t="shared" si="137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42795.446145833332</v>
      </c>
      <c r="T1455" s="11">
        <f t="shared" si="137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42463.616666666669</v>
      </c>
      <c r="T1456" s="11">
        <f t="shared" si="137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41832.422685185185</v>
      </c>
      <c r="T1457" s="11">
        <f t="shared" si="137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42708.418576388889</v>
      </c>
      <c r="T1458" s="11">
        <f t="shared" si="137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42289.64634259259</v>
      </c>
      <c r="T1459" s="11">
        <f t="shared" si="137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41831.455555555556</v>
      </c>
      <c r="T1460" s="11">
        <f t="shared" si="137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42311.954814814817</v>
      </c>
      <c r="T1461" s="11">
        <f t="shared" si="137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41915.646967592591</v>
      </c>
      <c r="T1462" s="11">
        <f t="shared" si="137"/>
        <v>41973.739583333336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41899.395300925928</v>
      </c>
      <c r="T1463" s="11">
        <f t="shared" si="137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41344.412858796299</v>
      </c>
      <c r="T1464" s="11">
        <f t="shared" si="137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41326.661319444444</v>
      </c>
      <c r="T1465" s="11">
        <f t="shared" si="137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41291.411550925928</v>
      </c>
      <c r="T1466" s="11">
        <f t="shared" si="137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40959.484398148146</v>
      </c>
      <c r="T1467" s="11">
        <f t="shared" si="137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42339.922060185185</v>
      </c>
      <c r="T1468" s="11">
        <f t="shared" si="137"/>
        <v>42380.958333333336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40933.55190972222</v>
      </c>
      <c r="T1469" s="11">
        <f t="shared" si="137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40645.764456018522</v>
      </c>
      <c r="T1470" s="11">
        <f t="shared" si="137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41290.348483796297</v>
      </c>
      <c r="T1471" s="11">
        <f t="shared" si="137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41250.577118055553</v>
      </c>
      <c r="T1472" s="11">
        <f t="shared" si="137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42073.707569444443</v>
      </c>
      <c r="T1473" s="11">
        <f t="shared" si="137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41533.292858796296</v>
      </c>
      <c r="T1474" s="11">
        <f t="shared" si="137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(J1475+DATE(1970,1,1)*86400-21600)/86400</f>
        <v>40939.729618055557</v>
      </c>
      <c r="T1475" s="11">
        <f t="shared" ref="T1475:T1538" si="143">(I1475+DATE(1970,1,1)*86400-21600)/86400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41500.477916666663</v>
      </c>
      <c r="T1476" s="11">
        <f t="shared" si="143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41960.472951388889</v>
      </c>
      <c r="T1477" s="11">
        <f t="shared" si="143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40765.791921296295</v>
      </c>
      <c r="T1478" s="11">
        <f t="shared" si="143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40840.365787037037</v>
      </c>
      <c r="T1479" s="11">
        <f t="shared" si="143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41394.621678240743</v>
      </c>
      <c r="T1480" s="11">
        <f t="shared" si="143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41754.495243055557</v>
      </c>
      <c r="T1481" s="11">
        <f t="shared" si="143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41464.684016203704</v>
      </c>
      <c r="T1482" s="11">
        <f t="shared" si="143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41550.672974537039</v>
      </c>
      <c r="T1483" s="11">
        <f t="shared" si="143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41136.608055555553</v>
      </c>
      <c r="T1484" s="11">
        <f t="shared" si="143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42547.942997685182</v>
      </c>
      <c r="T1485" s="11">
        <f t="shared" si="143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41052.950960648152</v>
      </c>
      <c r="T1486" s="11">
        <f t="shared" si="143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42130.545983796299</v>
      </c>
      <c r="T1487" s="11">
        <f t="shared" si="143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42031.918530092589</v>
      </c>
      <c r="T1488" s="11">
        <f t="shared" si="143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42554.667488425926</v>
      </c>
      <c r="T1489" s="11">
        <f t="shared" si="143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41614.313194444447</v>
      </c>
      <c r="T1490" s="11">
        <f t="shared" si="143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41198.361712962964</v>
      </c>
      <c r="T1491" s="11">
        <f t="shared" si="143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41520.311041666668</v>
      </c>
      <c r="T1492" s="11">
        <f t="shared" si="143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41991.463460648149</v>
      </c>
      <c r="T1493" s="11">
        <f t="shared" si="143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40682.634791666664</v>
      </c>
      <c r="T1494" s="11">
        <f t="shared" si="143"/>
        <v>40712.634791666664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41411.616608796299</v>
      </c>
      <c r="T1495" s="11">
        <f t="shared" si="143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42067.472372685188</v>
      </c>
      <c r="T1496" s="11">
        <f t="shared" si="143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40752.539710648147</v>
      </c>
      <c r="T1497" s="11">
        <f t="shared" si="143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41838.225219907406</v>
      </c>
      <c r="T1498" s="11">
        <f t="shared" si="143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41444.39261574074</v>
      </c>
      <c r="T1499" s="11">
        <f t="shared" si="143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41840.733541666668</v>
      </c>
      <c r="T1500" s="11">
        <f t="shared" si="143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42526.757326388892</v>
      </c>
      <c r="T1501" s="11">
        <f t="shared" si="143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41365.654594907406</v>
      </c>
      <c r="T1502" s="11">
        <f t="shared" si="143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42163.333599537036</v>
      </c>
      <c r="T1503" s="11">
        <f t="shared" si="143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42426.292592592596</v>
      </c>
      <c r="T1504" s="11">
        <f t="shared" si="143"/>
        <v>42454.666666666664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42606.097233796296</v>
      </c>
      <c r="T1505" s="11">
        <f t="shared" si="143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41772.407685185186</v>
      </c>
      <c r="T1506" s="11">
        <f t="shared" si="143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42414.19332175926</v>
      </c>
      <c r="T1507" s="11">
        <f t="shared" si="143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41814.535925925928</v>
      </c>
      <c r="T1508" s="11">
        <f t="shared" si="143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40254.200335648151</v>
      </c>
      <c r="T1509" s="11">
        <f t="shared" si="143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41786.364363425928</v>
      </c>
      <c r="T1510" s="11">
        <f t="shared" si="143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42751.283391203702</v>
      </c>
      <c r="T1511" s="11">
        <f t="shared" si="143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41809.135162037041</v>
      </c>
      <c r="T1512" s="11">
        <f t="shared" si="143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42296.333379629628</v>
      </c>
      <c r="T1513" s="11">
        <f t="shared" si="143"/>
        <v>42326.3750462963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42741.434479166666</v>
      </c>
      <c r="T1514" s="11">
        <f t="shared" si="143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41806.387337962966</v>
      </c>
      <c r="T1515" s="11">
        <f t="shared" si="143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42234.347685185188</v>
      </c>
      <c r="T1516" s="11">
        <f t="shared" si="143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42415.003437500003</v>
      </c>
      <c r="T1517" s="11">
        <f t="shared" si="143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42619.21634259259</v>
      </c>
      <c r="T1518" s="11">
        <f t="shared" si="143"/>
        <v>42649.333333333336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41948.31658564815</v>
      </c>
      <c r="T1519" s="11">
        <f t="shared" si="143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41760.5700462963</v>
      </c>
      <c r="T1520" s="11">
        <f t="shared" si="143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41782.491701388892</v>
      </c>
      <c r="T1521" s="11">
        <f t="shared" si="143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41955.607789351852</v>
      </c>
      <c r="T1522" s="11">
        <f t="shared" si="143"/>
        <v>41991.916666666664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42492.917719907404</v>
      </c>
      <c r="T1523" s="11">
        <f t="shared" si="143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41899.580312500002</v>
      </c>
      <c r="T1524" s="11">
        <f t="shared" si="143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41964.501342592594</v>
      </c>
      <c r="T1525" s="11">
        <f t="shared" si="143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42756.25104166667</v>
      </c>
      <c r="T1526" s="11">
        <f t="shared" si="143"/>
        <v>42786.25104166667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42570.452986111108</v>
      </c>
      <c r="T1527" s="11">
        <f t="shared" si="143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42339.026006944441</v>
      </c>
      <c r="T1528" s="11">
        <f t="shared" si="143"/>
        <v>42388.026006944441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42780.350532407407</v>
      </c>
      <c r="T1529" s="11">
        <f t="shared" si="143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42736.482893518521</v>
      </c>
      <c r="T1530" s="11">
        <f t="shared" si="143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42052.378703703704</v>
      </c>
      <c r="T1531" s="11">
        <f t="shared" si="143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42275.51730324074</v>
      </c>
      <c r="T1532" s="11">
        <f t="shared" si="143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41941.552384259259</v>
      </c>
      <c r="T1533" s="11">
        <f t="shared" si="143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42391.225289351853</v>
      </c>
      <c r="T1534" s="11">
        <f t="shared" si="143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42442.75204861111</v>
      </c>
      <c r="T1535" s="11">
        <f t="shared" si="143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42221.424328703702</v>
      </c>
      <c r="T1536" s="11">
        <f t="shared" si="143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42484.579062500001</v>
      </c>
      <c r="T1537" s="11">
        <f t="shared" si="143"/>
        <v>42513.666666666664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42213.552199074074</v>
      </c>
      <c r="T1538" s="11">
        <f t="shared" si="143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(J1539+DATE(1970,1,1)*86400-21600)/86400</f>
        <v>42552.065127314818</v>
      </c>
      <c r="T1539" s="11">
        <f t="shared" ref="T1539:T1602" si="149">(I1539+DATE(1970,1,1)*86400-21600)/86400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41981.532060185185</v>
      </c>
      <c r="T1540" s="11">
        <f t="shared" si="14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42705.66920138889</v>
      </c>
      <c r="T1541" s="11">
        <f t="shared" si="149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41938.75712962963</v>
      </c>
      <c r="T1542" s="11">
        <f t="shared" si="149"/>
        <v>41968.802083333336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41974.462245370371</v>
      </c>
      <c r="T1543" s="11">
        <f t="shared" si="14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42170.746527777781</v>
      </c>
      <c r="T1544" s="11">
        <f t="shared" si="14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41935.259652777779</v>
      </c>
      <c r="T1545" s="11">
        <f t="shared" si="14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42052.801203703704</v>
      </c>
      <c r="T1546" s="11">
        <f t="shared" si="14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42031.634652777779</v>
      </c>
      <c r="T1547" s="11">
        <f t="shared" si="14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41838.962951388887</v>
      </c>
      <c r="T1548" s="11">
        <f t="shared" si="14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42782.176874999997</v>
      </c>
      <c r="T1549" s="11">
        <f t="shared" si="149"/>
        <v>42789.176874999997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42286.632175925923</v>
      </c>
      <c r="T1550" s="11">
        <f t="shared" si="149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42280.886099537034</v>
      </c>
      <c r="T1551" s="11">
        <f t="shared" si="14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42472.199467592596</v>
      </c>
      <c r="T1552" s="11">
        <f t="shared" si="14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42121.574525462966</v>
      </c>
      <c r="T1553" s="11">
        <f t="shared" si="149"/>
        <v>42151.574525462966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41892.438750000001</v>
      </c>
      <c r="T1554" s="11">
        <f t="shared" si="14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42219.032951388886</v>
      </c>
      <c r="T1555" s="11">
        <f t="shared" si="14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42188.002199074072</v>
      </c>
      <c r="T1556" s="11">
        <f t="shared" si="149"/>
        <v>42218.002199074072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42241.363796296297</v>
      </c>
      <c r="T1557" s="11">
        <f t="shared" si="149"/>
        <v>42264.458333333336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42524.903055555558</v>
      </c>
      <c r="T1558" s="11">
        <f t="shared" si="149"/>
        <v>42554.903055555558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41871.40315972222</v>
      </c>
      <c r="T1559" s="11">
        <f t="shared" si="14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42185.147673611114</v>
      </c>
      <c r="T1560" s="11">
        <f t="shared" si="14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42107.803229166668</v>
      </c>
      <c r="T1561" s="11">
        <f t="shared" si="149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41935.770752314813</v>
      </c>
      <c r="T1562" s="11">
        <f t="shared" si="14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41554.791701388887</v>
      </c>
      <c r="T1563" s="11">
        <f t="shared" si="14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40079.316157407404</v>
      </c>
      <c r="T1564" s="11">
        <f t="shared" si="14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41652.492488425924</v>
      </c>
      <c r="T1565" s="11">
        <f t="shared" si="14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42121.117002314815</v>
      </c>
      <c r="T1566" s="11">
        <f t="shared" si="14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40672.479872685188</v>
      </c>
      <c r="T1567" s="11">
        <f t="shared" si="14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42549.666712962964</v>
      </c>
      <c r="T1568" s="11">
        <f t="shared" si="149"/>
        <v>42578.666666666664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41671.686863425923</v>
      </c>
      <c r="T1569" s="11">
        <f t="shared" si="14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41961.812326388892</v>
      </c>
      <c r="T1570" s="11">
        <f t="shared" si="149"/>
        <v>41996.812326388892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41389.429560185185</v>
      </c>
      <c r="T1571" s="11">
        <f t="shared" si="14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42438.563449074078</v>
      </c>
      <c r="T1572" s="11">
        <f t="shared" si="14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42144.519479166665</v>
      </c>
      <c r="T1573" s="11">
        <f t="shared" si="149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42403.783090277779</v>
      </c>
      <c r="T1574" s="11">
        <f t="shared" si="14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42785.750023148146</v>
      </c>
      <c r="T1575" s="11">
        <f t="shared" si="14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42017.677418981482</v>
      </c>
      <c r="T1576" s="11">
        <f t="shared" si="14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41799.274259259262</v>
      </c>
      <c r="T1577" s="11">
        <f t="shared" si="14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42140.629259259258</v>
      </c>
      <c r="T1578" s="11">
        <f t="shared" si="14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41054.597777777781</v>
      </c>
      <c r="T1579" s="11">
        <f t="shared" si="14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40398.815868055557</v>
      </c>
      <c r="T1580" s="11">
        <f t="shared" si="14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41481.746423611112</v>
      </c>
      <c r="T1581" s="11">
        <f t="shared" si="14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40989.800069444442</v>
      </c>
      <c r="T1582" s="11">
        <f t="shared" si="149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42325.198958333334</v>
      </c>
      <c r="T1583" s="11">
        <f t="shared" si="14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42246.539965277778</v>
      </c>
      <c r="T1584" s="11">
        <f t="shared" si="14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41877.654988425929</v>
      </c>
      <c r="T1585" s="11">
        <f t="shared" si="14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41779.399317129632</v>
      </c>
      <c r="T1586" s="11">
        <f t="shared" si="14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42707.645462962966</v>
      </c>
      <c r="T1587" s="11">
        <f t="shared" si="149"/>
        <v>42729.208333333336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42068.854421296295</v>
      </c>
      <c r="T1588" s="11">
        <f t="shared" si="14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41956.700983796298</v>
      </c>
      <c r="T1589" s="11">
        <f t="shared" si="14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42004.999988425923</v>
      </c>
      <c r="T1590" s="11">
        <f t="shared" si="14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42256.734791666669</v>
      </c>
      <c r="T1591" s="11">
        <f t="shared" si="149"/>
        <v>42286.734791666669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42240.607222222221</v>
      </c>
      <c r="T1592" s="11">
        <f t="shared" si="14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42433.476168981484</v>
      </c>
      <c r="T1593" s="11">
        <f t="shared" si="149"/>
        <v>42463.434502314813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42045.822743055556</v>
      </c>
      <c r="T1594" s="11">
        <f t="shared" si="149"/>
        <v>42090.781076388892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42033.595543981479</v>
      </c>
      <c r="T1595" s="11">
        <f t="shared" si="149"/>
        <v>42063.595543981479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42445.462754629632</v>
      </c>
      <c r="T1596" s="11">
        <f t="shared" si="149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41779.800092592595</v>
      </c>
      <c r="T1597" s="11">
        <f t="shared" si="14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41941.180196759262</v>
      </c>
      <c r="T1598" s="11">
        <f t="shared" si="14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42603.104131944441</v>
      </c>
      <c r="T1599" s="11">
        <f t="shared" si="149"/>
        <v>42633.104131944441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42151.417337962965</v>
      </c>
      <c r="T1600" s="11">
        <f t="shared" si="14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42438.289074074077</v>
      </c>
      <c r="T1601" s="11">
        <f t="shared" si="149"/>
        <v>42468.247407407405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41790.807314814818</v>
      </c>
      <c r="T1602" s="11">
        <f t="shared" si="14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(J1603+DATE(1970,1,1)*86400-21600)/86400</f>
        <v>40637.842974537038</v>
      </c>
      <c r="T1603" s="11">
        <f t="shared" ref="T1603:T1666" si="155">(I1603+DATE(1970,1,1)*86400-21600)/86400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40788.047650462962</v>
      </c>
      <c r="T1604" s="11">
        <f t="shared" si="155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40875.919664351852</v>
      </c>
      <c r="T1605" s="11">
        <f t="shared" si="155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40945.595312500001</v>
      </c>
      <c r="T1606" s="11">
        <f t="shared" si="155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40746.762881944444</v>
      </c>
      <c r="T1607" s="11">
        <f t="shared" si="155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40535.861550925925</v>
      </c>
      <c r="T1608" s="11">
        <f t="shared" si="155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41053.55846064815</v>
      </c>
      <c r="T1609" s="11">
        <f t="shared" si="155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41607.58085648148</v>
      </c>
      <c r="T1610" s="11">
        <f t="shared" si="155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40795.751261574071</v>
      </c>
      <c r="T1611" s="11">
        <f t="shared" si="155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41228.674884259257</v>
      </c>
      <c r="T1612" s="11">
        <f t="shared" si="155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41408.75037037037</v>
      </c>
      <c r="T1613" s="11">
        <f t="shared" si="155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41246.624814814815</v>
      </c>
      <c r="T1614" s="11">
        <f t="shared" si="155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41081.819467592592</v>
      </c>
      <c r="T1615" s="11">
        <f t="shared" si="155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41794.731122685182</v>
      </c>
      <c r="T1616" s="11">
        <f t="shared" si="155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40844.800879629627</v>
      </c>
      <c r="T1617" s="11">
        <f t="shared" si="155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41194.465520833335</v>
      </c>
      <c r="T1618" s="11">
        <f t="shared" si="155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41546.414212962962</v>
      </c>
      <c r="T1619" s="11">
        <f t="shared" si="155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41301.404340277775</v>
      </c>
      <c r="T1620" s="11">
        <f t="shared" si="155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41875.936180555553</v>
      </c>
      <c r="T1621" s="11">
        <f t="shared" si="155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41321.089583333334</v>
      </c>
      <c r="T1622" s="11">
        <f t="shared" si="155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41003.35665509259</v>
      </c>
      <c r="T1623" s="11">
        <f t="shared" si="155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41950.04483796296</v>
      </c>
      <c r="T1624" s="11">
        <f t="shared" si="155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41453.438530092593</v>
      </c>
      <c r="T1625" s="11">
        <f t="shared" si="155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41243.117303240739</v>
      </c>
      <c r="T1626" s="11">
        <f t="shared" si="155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41135.449687499997</v>
      </c>
      <c r="T1627" s="11">
        <f t="shared" si="155"/>
        <v>41163.449687499997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41579.597997685189</v>
      </c>
      <c r="T1628" s="11">
        <f t="shared" si="155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41205.457048611112</v>
      </c>
      <c r="T1629" s="11">
        <f t="shared" si="155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41774.487060185187</v>
      </c>
      <c r="T1630" s="11">
        <f t="shared" si="155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41645.617280092592</v>
      </c>
      <c r="T1631" s="11">
        <f t="shared" si="155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40939.587673611109</v>
      </c>
      <c r="T1632" s="11">
        <f t="shared" si="155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41164.609502314815</v>
      </c>
      <c r="T1633" s="11">
        <f t="shared" si="155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40750.090902777774</v>
      </c>
      <c r="T1634" s="11">
        <f t="shared" si="155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40896.633750000001</v>
      </c>
      <c r="T1635" s="11">
        <f t="shared" si="155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40657.939826388887</v>
      </c>
      <c r="T1636" s="11">
        <f t="shared" si="155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42502.618761574071</v>
      </c>
      <c r="T1637" s="11">
        <f t="shared" si="155"/>
        <v>42562.618761574071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40662.83666666667</v>
      </c>
      <c r="T1638" s="11">
        <f t="shared" si="155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40122.501620370371</v>
      </c>
      <c r="T1639" s="11">
        <f t="shared" si="155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41288.43712962963</v>
      </c>
      <c r="T1640" s="11">
        <f t="shared" si="155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40941.402372685188</v>
      </c>
      <c r="T1641" s="11">
        <f t="shared" si="155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40378.98096064815</v>
      </c>
      <c r="T1642" s="11">
        <f t="shared" si="155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41962.346574074072</v>
      </c>
      <c r="T1643" s="11">
        <f t="shared" si="155"/>
        <v>41992.346574074072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40687.774618055555</v>
      </c>
      <c r="T1644" s="11">
        <f t="shared" si="155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41146.574212962965</v>
      </c>
      <c r="T1645" s="11">
        <f t="shared" si="155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41174.80972222222</v>
      </c>
      <c r="T1646" s="11">
        <f t="shared" si="155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41521.367361111108</v>
      </c>
      <c r="T1647" s="11">
        <f t="shared" si="155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41833.200266203705</v>
      </c>
      <c r="T1648" s="11">
        <f t="shared" si="155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41039.159456018519</v>
      </c>
      <c r="T1649" s="11">
        <f t="shared" si="155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40592.454652777778</v>
      </c>
      <c r="T1650" s="11">
        <f t="shared" si="155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41737.434664351851</v>
      </c>
      <c r="T1651" s="11">
        <f t="shared" si="155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41526.185613425929</v>
      </c>
      <c r="T1652" s="11">
        <f t="shared" si="155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40625.650694444441</v>
      </c>
      <c r="T1653" s="11">
        <f t="shared" si="155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41572.242974537039</v>
      </c>
      <c r="T1654" s="11">
        <f t="shared" si="155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40626.584444444445</v>
      </c>
      <c r="T1655" s="11">
        <f t="shared" si="155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40987.640740740739</v>
      </c>
      <c r="T1656" s="11">
        <f t="shared" si="155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40974.541898148149</v>
      </c>
      <c r="T1657" s="11">
        <f t="shared" si="155"/>
        <v>41004.500231481485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41226.678842592592</v>
      </c>
      <c r="T1658" s="11">
        <f t="shared" si="155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41023.532037037039</v>
      </c>
      <c r="T1659" s="11">
        <f t="shared" si="155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41222.97184027778</v>
      </c>
      <c r="T1660" s="11">
        <f t="shared" si="155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41596.663437499999</v>
      </c>
      <c r="T1661" s="11">
        <f t="shared" si="155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42459.443865740737</v>
      </c>
      <c r="T1662" s="11">
        <f t="shared" si="155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42343.748043981483</v>
      </c>
      <c r="T1663" s="11">
        <f t="shared" si="155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40847.948333333334</v>
      </c>
      <c r="T1664" s="11">
        <f t="shared" si="155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42005.77207175926</v>
      </c>
      <c r="T1665" s="11">
        <f t="shared" si="155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40939.511782407404</v>
      </c>
      <c r="T1666" s="11">
        <f t="shared" si="155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683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(J1667+DATE(1970,1,1)*86400-21600)/86400</f>
        <v>40564.399456018517</v>
      </c>
      <c r="T1667" s="11">
        <f t="shared" ref="T1667:T1730" si="161">(I1667+DATE(1970,1,1)*86400-21600)/86400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41331.003159722219</v>
      </c>
      <c r="T1668" s="11">
        <f t="shared" si="161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41681.8205787037</v>
      </c>
      <c r="T1669" s="11">
        <f t="shared" si="161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40844.899756944447</v>
      </c>
      <c r="T1670" s="11">
        <f t="shared" si="161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42461.635138888887</v>
      </c>
      <c r="T1671" s="11">
        <f t="shared" si="161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40313.680543981478</v>
      </c>
      <c r="T1672" s="11">
        <f t="shared" si="161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42553.29414351852</v>
      </c>
      <c r="T1673" s="11">
        <f t="shared" si="161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41034.406597222223</v>
      </c>
      <c r="T1674" s="11">
        <f t="shared" si="161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42039.628379629627</v>
      </c>
      <c r="T1675" s="11">
        <f t="shared" si="161"/>
        <v>42069.628379629627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42569.355393518519</v>
      </c>
      <c r="T1676" s="11">
        <f t="shared" si="161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40802.483101851853</v>
      </c>
      <c r="T1677" s="11">
        <f t="shared" si="161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40973.476238425923</v>
      </c>
      <c r="T1678" s="11">
        <f t="shared" si="161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42416.157129629632</v>
      </c>
      <c r="T1679" s="11">
        <f t="shared" si="161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41662.604988425926</v>
      </c>
      <c r="T1680" s="11">
        <f t="shared" si="161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40722.818807870368</v>
      </c>
      <c r="T1681" s="11">
        <f t="shared" si="161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41802.507719907408</v>
      </c>
      <c r="T1682" s="11">
        <f t="shared" si="161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42773.871342592596</v>
      </c>
      <c r="T1683" s="11">
        <f t="shared" si="161"/>
        <v>42822.833333333336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</f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42778.96365740741</v>
      </c>
      <c r="T1684" s="11">
        <f t="shared" si="161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ref="O1685:O1748" si="162">(E1685/D1685)</f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42808.531689814816</v>
      </c>
      <c r="T1685" s="11">
        <f t="shared" si="161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2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42783.565289351849</v>
      </c>
      <c r="T1686" s="11">
        <f t="shared" si="161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2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42788.0002662037</v>
      </c>
      <c r="T1687" s="11">
        <f t="shared" si="161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2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42792.593969907408</v>
      </c>
      <c r="T1688" s="11">
        <f t="shared" si="161"/>
        <v>42852.552303240744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2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42801.796817129631</v>
      </c>
      <c r="T1689" s="11">
        <f t="shared" si="161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2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42804.28465277778</v>
      </c>
      <c r="T1690" s="11">
        <f t="shared" si="161"/>
        <v>42834.242986111109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2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42780.692476851851</v>
      </c>
      <c r="T1691" s="11">
        <f t="shared" si="161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2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42801.181041666663</v>
      </c>
      <c r="T1692" s="11">
        <f t="shared" si="161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2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42795.451481481483</v>
      </c>
      <c r="T1693" s="11">
        <f t="shared" si="161"/>
        <v>42827.791666666664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2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42787.901238425926</v>
      </c>
      <c r="T1694" s="11">
        <f t="shared" si="161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2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42803.670277777775</v>
      </c>
      <c r="T1695" s="11">
        <f t="shared" si="161"/>
        <v>42834.583333333336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2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42791.41983796296</v>
      </c>
      <c r="T1696" s="11">
        <f t="shared" si="161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2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42800.781412037039</v>
      </c>
      <c r="T1697" s="11">
        <f t="shared" si="161"/>
        <v>42834.791666666664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2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42795.819571759261</v>
      </c>
      <c r="T1698" s="11">
        <f t="shared" si="161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2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42804.782962962963</v>
      </c>
      <c r="T1699" s="11">
        <f t="shared" si="161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2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42795.957870370374</v>
      </c>
      <c r="T1700" s="11">
        <f t="shared" si="161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2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42806.613946759258</v>
      </c>
      <c r="T1701" s="11">
        <f t="shared" si="161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2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42795.821643518517</v>
      </c>
      <c r="T1702" s="11">
        <f t="shared" si="161"/>
        <v>42825.916666666664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2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41989.414409722223</v>
      </c>
      <c r="T1703" s="11">
        <f t="shared" si="161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2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42063.619791666664</v>
      </c>
      <c r="T1704" s="11">
        <f t="shared" si="161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2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42187.031678240739</v>
      </c>
      <c r="T1705" s="11">
        <f t="shared" si="161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2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42020.889733796299</v>
      </c>
      <c r="T1706" s="11">
        <f t="shared" si="161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2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42244.766736111109</v>
      </c>
      <c r="T1707" s="11">
        <f t="shared" si="161"/>
        <v>42256.416666666664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2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42179.056388888886</v>
      </c>
      <c r="T1708" s="11">
        <f t="shared" si="161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2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42427.471006944441</v>
      </c>
      <c r="T1709" s="11">
        <f t="shared" si="161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2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42451.616967592592</v>
      </c>
      <c r="T1710" s="11">
        <f t="shared" si="161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2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41841.313819444447</v>
      </c>
      <c r="T1711" s="11">
        <f t="shared" si="161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2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42341.341296296298</v>
      </c>
      <c r="T1712" s="11">
        <f t="shared" si="161"/>
        <v>42387.291666666664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2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41852.396226851852</v>
      </c>
      <c r="T1713" s="11">
        <f t="shared" si="161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2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42125.663807870369</v>
      </c>
      <c r="T1714" s="11">
        <f t="shared" si="161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2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41887.551064814812</v>
      </c>
      <c r="T1715" s="11">
        <f t="shared" si="161"/>
        <v>41917.551064814812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2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42095.668530092589</v>
      </c>
      <c r="T1716" s="11">
        <f t="shared" si="161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2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42063.967418981483</v>
      </c>
      <c r="T1717" s="11">
        <f t="shared" si="161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2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42673.327534722222</v>
      </c>
      <c r="T1718" s="11">
        <f t="shared" si="161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2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42460.731921296298</v>
      </c>
      <c r="T1719" s="11">
        <f t="shared" si="161"/>
        <v>42480.916666666664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2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42460.360520833332</v>
      </c>
      <c r="T1720" s="11">
        <f t="shared" si="161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2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41869.284618055557</v>
      </c>
      <c r="T1721" s="11">
        <f t="shared" si="161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2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41922.533229166664</v>
      </c>
      <c r="T1722" s="11">
        <f t="shared" si="161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2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42319.211377314816</v>
      </c>
      <c r="T1723" s="11">
        <f t="shared" si="161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2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42425.7109837963</v>
      </c>
      <c r="T1724" s="11">
        <f t="shared" si="161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2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42129.57540509259</v>
      </c>
      <c r="T1725" s="11">
        <f t="shared" si="161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2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41912.682430555556</v>
      </c>
      <c r="T1726" s="11">
        <f t="shared" si="161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2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41845.718159722222</v>
      </c>
      <c r="T1727" s="11">
        <f t="shared" si="161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2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41788.669722222221</v>
      </c>
      <c r="T1728" s="11">
        <f t="shared" si="161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2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42044.677974537037</v>
      </c>
      <c r="T1729" s="11">
        <f t="shared" si="161"/>
        <v>42099.208333333336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2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42268.375856481478</v>
      </c>
      <c r="T1730" s="11">
        <f t="shared" si="161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ref="P1731:P1794" si="163">E1731/L1731</f>
        <v>#DIV/0!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(J1731+DATE(1970,1,1)*86400-21600)/86400</f>
        <v>42470.802152777775</v>
      </c>
      <c r="T1731" s="11">
        <f t="shared" ref="T1731:T1794" si="167">(I1731+DATE(1970,1,1)*86400-21600)/86400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42271.837766203702</v>
      </c>
      <c r="T1732" s="11">
        <f t="shared" si="167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42152.656851851854</v>
      </c>
      <c r="T1733" s="11">
        <f t="shared" si="167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42325.433807870373</v>
      </c>
      <c r="T1734" s="11">
        <f t="shared" si="167"/>
        <v>42384.958333333336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42614.425625000003</v>
      </c>
      <c r="T1735" s="11">
        <f t="shared" si="167"/>
        <v>42626.645833333336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42101.786527777775</v>
      </c>
      <c r="T1736" s="11">
        <f t="shared" si="167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42559.56417824074</v>
      </c>
      <c r="T1737" s="11">
        <f t="shared" si="167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42286.611493055556</v>
      </c>
      <c r="T1738" s="11">
        <f t="shared" si="167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42175.698981481481</v>
      </c>
      <c r="T1739" s="11">
        <f t="shared" si="167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41884.624328703707</v>
      </c>
      <c r="T1740" s="11">
        <f t="shared" si="167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42435.624212962961</v>
      </c>
      <c r="T1741" s="11">
        <f t="shared" si="167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42171.567384259259</v>
      </c>
      <c r="T1742" s="11">
        <f t="shared" si="167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42120.378136574072</v>
      </c>
      <c r="T1743" s="11">
        <f t="shared" si="167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42710.626967592594</v>
      </c>
      <c r="T1744" s="11">
        <f t="shared" si="167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42586.675636574073</v>
      </c>
      <c r="T1745" s="11">
        <f t="shared" si="167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42026.355057870373</v>
      </c>
      <c r="T1746" s="11">
        <f t="shared" si="167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42690.009699074071</v>
      </c>
      <c r="T1747" s="11">
        <f t="shared" si="167"/>
        <v>42725.833333333336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42667.926701388889</v>
      </c>
      <c r="T1748" s="11">
        <f t="shared" si="167"/>
        <v>42697.833333333336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ref="O1749:O1812" si="168">(E1749/D1749)</f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42292.185532407406</v>
      </c>
      <c r="T1749" s="11">
        <f t="shared" si="167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8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42219.700729166667</v>
      </c>
      <c r="T1750" s="11">
        <f t="shared" si="167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8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42758.725937499999</v>
      </c>
      <c r="T1751" s="11">
        <f t="shared" si="167"/>
        <v>42795.541666666664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8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42454.586851851855</v>
      </c>
      <c r="T1752" s="11">
        <f t="shared" si="167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8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42052.5315162037</v>
      </c>
      <c r="T1753" s="11">
        <f t="shared" si="167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8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42627.003263888888</v>
      </c>
      <c r="T1754" s="11">
        <f t="shared" si="167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8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42420.49962962963</v>
      </c>
      <c r="T1755" s="11">
        <f t="shared" si="167"/>
        <v>42450.457962962966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8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42067.626770833333</v>
      </c>
      <c r="T1756" s="11">
        <f t="shared" si="167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8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42252.538900462961</v>
      </c>
      <c r="T1757" s="11">
        <f t="shared" si="167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8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42570.91746527778</v>
      </c>
      <c r="T1758" s="11">
        <f t="shared" si="167"/>
        <v>42610.91746527778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8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42733.577349537038</v>
      </c>
      <c r="T1759" s="11">
        <f t="shared" si="167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8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42505.705925925926</v>
      </c>
      <c r="T1760" s="11">
        <f t="shared" si="167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8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42068.579039351855</v>
      </c>
      <c r="T1761" s="11">
        <f t="shared" si="167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8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42405.42260416667</v>
      </c>
      <c r="T1762" s="11">
        <f t="shared" si="167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8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42209.317824074074</v>
      </c>
      <c r="T1763" s="11">
        <f t="shared" si="167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8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42410.732002314813</v>
      </c>
      <c r="T1764" s="11">
        <f t="shared" si="167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8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42636.618518518517</v>
      </c>
      <c r="T1765" s="11">
        <f t="shared" si="167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8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41825.235868055555</v>
      </c>
      <c r="T1766" s="11">
        <f t="shared" si="167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8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41834.730462962965</v>
      </c>
      <c r="T1767" s="11">
        <f t="shared" si="167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8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41855.609814814816</v>
      </c>
      <c r="T1768" s="11">
        <f t="shared" si="167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8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41824.408379629633</v>
      </c>
      <c r="T1769" s="11">
        <f t="shared" si="167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8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41849.310694444444</v>
      </c>
      <c r="T1770" s="11">
        <f t="shared" si="167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8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41987.568969907406</v>
      </c>
      <c r="T1771" s="11">
        <f t="shared" si="167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8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41891.530023148145</v>
      </c>
      <c r="T1772" s="11">
        <f t="shared" si="167"/>
        <v>41926.530023148145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8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41905.729629629626</v>
      </c>
      <c r="T1773" s="11">
        <f t="shared" si="167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8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41766.468009259261</v>
      </c>
      <c r="T1774" s="11">
        <f t="shared" si="167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8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41978.510393518518</v>
      </c>
      <c r="T1775" s="11">
        <f t="shared" si="167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8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41929.968657407408</v>
      </c>
      <c r="T1776" s="11">
        <f t="shared" si="167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8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41891.726388888892</v>
      </c>
      <c r="T1777" s="11">
        <f t="shared" si="167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8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41905.70684027778</v>
      </c>
      <c r="T1778" s="11">
        <f t="shared" si="167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8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42025.107094907406</v>
      </c>
      <c r="T1779" s="11">
        <f t="shared" si="167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8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42045.613368055558</v>
      </c>
      <c r="T1780" s="11">
        <f t="shared" si="167"/>
        <v>42090.571701388886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8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42585.44189814815</v>
      </c>
      <c r="T1781" s="11">
        <f t="shared" si="167"/>
        <v>42615.44189814815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8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42493.350810185184</v>
      </c>
      <c r="T1782" s="11">
        <f t="shared" si="167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8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42597.367418981485</v>
      </c>
      <c r="T1783" s="11">
        <f t="shared" si="167"/>
        <v>42628.367418981485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8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42388.325104166666</v>
      </c>
      <c r="T1784" s="11">
        <f t="shared" si="167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8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42115.699976851851</v>
      </c>
      <c r="T1785" s="11">
        <f t="shared" si="167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8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42003.405555555553</v>
      </c>
      <c r="T1786" s="11">
        <f t="shared" si="167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8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41896.884895833333</v>
      </c>
      <c r="T1787" s="11">
        <f t="shared" si="167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8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41958.300659722219</v>
      </c>
      <c r="T1788" s="11">
        <f t="shared" si="167"/>
        <v>41988.300659722219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8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42068.40552083333</v>
      </c>
      <c r="T1789" s="11">
        <f t="shared" si="167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8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41913.69840277778</v>
      </c>
      <c r="T1790" s="11">
        <f t="shared" si="167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8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41956.000034722223</v>
      </c>
      <c r="T1791" s="11">
        <f t="shared" si="167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8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42010.424513888887</v>
      </c>
      <c r="T1792" s="11">
        <f t="shared" si="167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8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41973.490335648145</v>
      </c>
      <c r="T1793" s="11">
        <f t="shared" si="167"/>
        <v>42033.490335648145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8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42188.781041666669</v>
      </c>
      <c r="T1794" s="11">
        <f t="shared" si="167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ref="P1795:P1858" si="169">E1795/L1795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(J1795+DATE(1970,1,1)*86400-21600)/86400</f>
        <v>41940.64166666667</v>
      </c>
      <c r="T1795" s="11">
        <f t="shared" ref="T1795:T1858" si="173">(I1795+DATE(1970,1,1)*86400-21600)/86400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42011.301180555558</v>
      </c>
      <c r="T1796" s="11">
        <f t="shared" si="173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42628.038668981484</v>
      </c>
      <c r="T1797" s="11">
        <f t="shared" si="173"/>
        <v>42657.416666666664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42515.189421296294</v>
      </c>
      <c r="T1798" s="11">
        <f t="shared" si="173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42689.31931712963</v>
      </c>
      <c r="T1799" s="11">
        <f t="shared" si="173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42344.076770833337</v>
      </c>
      <c r="T1800" s="11">
        <f t="shared" si="173"/>
        <v>42404.076770833337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41934.592685185184</v>
      </c>
      <c r="T1801" s="11">
        <f t="shared" si="173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42623.356134259258</v>
      </c>
      <c r="T1802" s="11">
        <f t="shared" si="173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42321.410509259258</v>
      </c>
      <c r="T1803" s="11">
        <f t="shared" si="173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42159.222569444442</v>
      </c>
      <c r="T1804" s="11">
        <f t="shared" si="173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42017.821550925924</v>
      </c>
      <c r="T1805" s="11">
        <f t="shared" si="173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42282.428287037037</v>
      </c>
      <c r="T1806" s="11">
        <f t="shared" si="173"/>
        <v>42322.469953703701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42247.553912037038</v>
      </c>
      <c r="T1807" s="11">
        <f t="shared" si="173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41877.388298611113</v>
      </c>
      <c r="T1808" s="11">
        <f t="shared" si="173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41879.818437499998</v>
      </c>
      <c r="T1809" s="11">
        <f t="shared" si="173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42742.430902777778</v>
      </c>
      <c r="T1810" s="11">
        <f t="shared" si="173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42029.657858796294</v>
      </c>
      <c r="T1811" s="11">
        <f t="shared" si="173"/>
        <v>42064.657858796294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41860.66002314815</v>
      </c>
      <c r="T1812" s="11">
        <f t="shared" si="173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ref="O1813:O1876" si="174">(E1813/D1813)</f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41876.183680555558</v>
      </c>
      <c r="T1813" s="11">
        <f t="shared" si="173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4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42524.068703703706</v>
      </c>
      <c r="T1814" s="11">
        <f t="shared" si="173"/>
        <v>42554.068703703706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4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41829.639027777775</v>
      </c>
      <c r="T1815" s="11">
        <f t="shared" si="173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4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42033.064074074071</v>
      </c>
      <c r="T1816" s="11">
        <f t="shared" si="173"/>
        <v>42063.064074074071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4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42172.656678240739</v>
      </c>
      <c r="T1817" s="11">
        <f t="shared" si="173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4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42548.626192129632</v>
      </c>
      <c r="T1818" s="11">
        <f t="shared" si="173"/>
        <v>42576.541666666664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4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42705.412118055552</v>
      </c>
      <c r="T1819" s="11">
        <f t="shared" si="173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4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42066.984375</v>
      </c>
      <c r="T1820" s="11">
        <f t="shared" si="173"/>
        <v>42096.942708333336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4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41820.502268518518</v>
      </c>
      <c r="T1821" s="11">
        <f t="shared" si="173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4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42064.834374999999</v>
      </c>
      <c r="T1822" s="11">
        <f t="shared" si="173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4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40926.069062499999</v>
      </c>
      <c r="T1823" s="11">
        <f t="shared" si="173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4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41634.547013888892</v>
      </c>
      <c r="T1824" s="11">
        <f t="shared" si="173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4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41176.434907407405</v>
      </c>
      <c r="T1825" s="11">
        <f t="shared" si="173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4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41626.666284722225</v>
      </c>
      <c r="T1826" s="11">
        <f t="shared" si="173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4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41443.58452546296</v>
      </c>
      <c r="T1827" s="11">
        <f t="shared" si="173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4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41657.673807870371</v>
      </c>
      <c r="T1828" s="11">
        <f t="shared" si="173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4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40555.075937499998</v>
      </c>
      <c r="T1829" s="11">
        <f t="shared" si="173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4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41736.649652777778</v>
      </c>
      <c r="T1830" s="11">
        <f t="shared" si="173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4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40515.837627314817</v>
      </c>
      <c r="T1831" s="11">
        <f t="shared" si="173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4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41664.434108796297</v>
      </c>
      <c r="T1832" s="11">
        <f t="shared" si="173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4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41026.746099537035</v>
      </c>
      <c r="T1833" s="11">
        <f t="shared" si="173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4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40576.289664351854</v>
      </c>
      <c r="T1834" s="11">
        <f t="shared" si="173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4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41302.794016203705</v>
      </c>
      <c r="T1835" s="11">
        <f t="shared" si="173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4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41988.714062500003</v>
      </c>
      <c r="T1836" s="11">
        <f t="shared" si="173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4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42430.452210648145</v>
      </c>
      <c r="T1837" s="11">
        <f t="shared" si="173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4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41305.559363425928</v>
      </c>
      <c r="T1838" s="11">
        <f t="shared" si="173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4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40925.797858796293</v>
      </c>
      <c r="T1839" s="11">
        <f t="shared" si="173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4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40788.536539351851</v>
      </c>
      <c r="T1840" s="11">
        <f t="shared" si="173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4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42614.472013888888</v>
      </c>
      <c r="T1841" s="11">
        <f t="shared" si="173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4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41381.846180555556</v>
      </c>
      <c r="T1842" s="11">
        <f t="shared" si="173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4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41745.59542824074</v>
      </c>
      <c r="T1843" s="11">
        <f t="shared" si="173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4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42031.381724537037</v>
      </c>
      <c r="T1844" s="11">
        <f t="shared" si="173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4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40564.744837962964</v>
      </c>
      <c r="T1845" s="11">
        <f t="shared" si="173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4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40666.723541666666</v>
      </c>
      <c r="T1846" s="11">
        <f t="shared" si="173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4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42523.083310185182</v>
      </c>
      <c r="T1847" s="11">
        <f t="shared" si="173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4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41228.400196759256</v>
      </c>
      <c r="T1848" s="11">
        <f t="shared" si="173"/>
        <v>41258.400196759256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4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42093.986481481479</v>
      </c>
      <c r="T1849" s="11">
        <f t="shared" si="173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4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40691.538055555553</v>
      </c>
      <c r="T1850" s="11">
        <f t="shared" si="173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4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41169.595590277779</v>
      </c>
      <c r="T1851" s="11">
        <f t="shared" si="173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4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41800.709490740737</v>
      </c>
      <c r="T1852" s="11">
        <f t="shared" si="173"/>
        <v>41830.709490740737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4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41827.656689814816</v>
      </c>
      <c r="T1853" s="11">
        <f t="shared" si="173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4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42081.521435185183</v>
      </c>
      <c r="T1854" s="11">
        <f t="shared" si="173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4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41176.810381944444</v>
      </c>
      <c r="T1855" s="11">
        <f t="shared" si="173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4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41387.771261574075</v>
      </c>
      <c r="T1856" s="11">
        <f t="shared" si="173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4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41600.288657407407</v>
      </c>
      <c r="T1857" s="11">
        <f t="shared" si="173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4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41817.605000000003</v>
      </c>
      <c r="T1858" s="11">
        <f t="shared" si="173"/>
        <v>41838.605000000003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ref="P1859:P1922" si="175">E1859/L1859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(J1859+DATE(1970,1,1)*86400-21600)/86400</f>
        <v>41864.51866898148</v>
      </c>
      <c r="T1859" s="11">
        <f t="shared" ref="T1859:T1922" si="179">(I1859+DATE(1970,1,1)*86400-21600)/86400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40832.950474537036</v>
      </c>
      <c r="T1860" s="11">
        <f t="shared" si="179"/>
        <v>40892.9921412037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40778.520011574074</v>
      </c>
      <c r="T1861" s="11">
        <f t="shared" si="17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41655.459305555552</v>
      </c>
      <c r="T1862" s="11">
        <f t="shared" si="17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42000.050243055557</v>
      </c>
      <c r="T1863" s="11">
        <f t="shared" si="17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42755.242754629631</v>
      </c>
      <c r="T1864" s="11">
        <f t="shared" si="17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41772.547280092593</v>
      </c>
      <c r="T1865" s="11">
        <f t="shared" si="17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41733.466435185182</v>
      </c>
      <c r="T1866" s="11">
        <f t="shared" si="17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42645.117442129631</v>
      </c>
      <c r="T1867" s="11">
        <f t="shared" si="179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42741.996493055558</v>
      </c>
      <c r="T1868" s="11">
        <f t="shared" si="179"/>
        <v>42794.916666666664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42649.674907407411</v>
      </c>
      <c r="T1869" s="11">
        <f t="shared" si="179"/>
        <v>42679.674907407411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42328.529224537036</v>
      </c>
      <c r="T1870" s="11">
        <f t="shared" si="17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42708.752881944441</v>
      </c>
      <c r="T1871" s="11">
        <f t="shared" si="17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42371.105729166666</v>
      </c>
      <c r="T1872" s="11">
        <f t="shared" si="17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41923.533576388887</v>
      </c>
      <c r="T1873" s="11">
        <f t="shared" si="17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42154.879652777781</v>
      </c>
      <c r="T1874" s="11">
        <f t="shared" si="179"/>
        <v>42184.879652777781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42164.365856481483</v>
      </c>
      <c r="T1875" s="11">
        <f t="shared" si="179"/>
        <v>42193.447916666664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42529.719131944446</v>
      </c>
      <c r="T1876" s="11">
        <f t="shared" si="179"/>
        <v>42549.719131944446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ref="O1877:O1940" si="180">(E1877/D1877)</f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42528.649398148147</v>
      </c>
      <c r="T1877" s="11">
        <f t="shared" si="17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80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41776.034780092596</v>
      </c>
      <c r="T1878" s="11">
        <f t="shared" si="179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80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42034.779224537036</v>
      </c>
      <c r="T1879" s="11">
        <f t="shared" si="17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80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41772.758738425924</v>
      </c>
      <c r="T1880" s="11">
        <f t="shared" si="17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80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42413.399641203701</v>
      </c>
      <c r="T1881" s="11">
        <f t="shared" si="17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80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42430.31689814815</v>
      </c>
      <c r="T1882" s="11">
        <f t="shared" si="179"/>
        <v>42459.275231481479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80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42042.902650462966</v>
      </c>
      <c r="T1883" s="11">
        <f t="shared" si="179"/>
        <v>42072.860983796294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80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41067.699212962965</v>
      </c>
      <c r="T1884" s="11">
        <f t="shared" si="17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80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40977.698009259257</v>
      </c>
      <c r="T1885" s="11">
        <f t="shared" si="17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80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41204.948321759257</v>
      </c>
      <c r="T1886" s="11">
        <f t="shared" si="17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80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41098.843865740739</v>
      </c>
      <c r="T1887" s="11">
        <f t="shared" si="17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80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41925.656689814816</v>
      </c>
      <c r="T1888" s="11">
        <f t="shared" si="17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80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42323.550138888888</v>
      </c>
      <c r="T1889" s="11">
        <f t="shared" si="179"/>
        <v>42341.645833333336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80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40298.989953703705</v>
      </c>
      <c r="T1890" s="11">
        <f t="shared" si="17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80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41299.543356481481</v>
      </c>
      <c r="T1891" s="11">
        <f t="shared" si="17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80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41228.536203703705</v>
      </c>
      <c r="T1892" s="11">
        <f t="shared" si="17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80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40335.548078703701</v>
      </c>
      <c r="T1893" s="11">
        <f t="shared" si="17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80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40671.387511574074</v>
      </c>
      <c r="T1894" s="11">
        <f t="shared" si="17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80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40632.69195601852</v>
      </c>
      <c r="T1895" s="11">
        <f t="shared" si="17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80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40920.654895833337</v>
      </c>
      <c r="T1896" s="11">
        <f t="shared" si="17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80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42267.496782407405</v>
      </c>
      <c r="T1897" s="11">
        <f t="shared" si="179"/>
        <v>42297.496782407405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80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40981.460243055553</v>
      </c>
      <c r="T1898" s="11">
        <f t="shared" si="17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80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41680.333402777775</v>
      </c>
      <c r="T1899" s="11">
        <f t="shared" si="17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80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42365.942974537036</v>
      </c>
      <c r="T1900" s="11">
        <f t="shared" si="17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80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42058.691736111112</v>
      </c>
      <c r="T1901" s="11">
        <f t="shared" si="179"/>
        <v>42088.650069444448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80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41160.621886574074</v>
      </c>
      <c r="T1902" s="11">
        <f t="shared" si="17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80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42116.29315972222</v>
      </c>
      <c r="T1903" s="11">
        <f t="shared" si="179"/>
        <v>42146.291666666664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80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42037.539895833332</v>
      </c>
      <c r="T1904" s="11">
        <f t="shared" si="17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80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42702.520729166667</v>
      </c>
      <c r="T1905" s="11">
        <f t="shared" si="17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80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42326.435428240744</v>
      </c>
      <c r="T1906" s="11">
        <f t="shared" si="17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80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41859.675856481481</v>
      </c>
      <c r="T1907" s="11">
        <f t="shared" si="17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80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42514.421099537038</v>
      </c>
      <c r="T1908" s="11">
        <f t="shared" si="17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80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41767.337094907409</v>
      </c>
      <c r="T1909" s="11">
        <f t="shared" si="17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80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42703.667824074073</v>
      </c>
      <c r="T1910" s="11">
        <f t="shared" si="17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80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41905.179155092592</v>
      </c>
      <c r="T1911" s="11">
        <f t="shared" si="17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80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42264.713159722225</v>
      </c>
      <c r="T1912" s="11">
        <f t="shared" si="179"/>
        <v>42308.697916666664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80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41829.783958333333</v>
      </c>
      <c r="T1913" s="11">
        <f t="shared" si="17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80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42128.976388888892</v>
      </c>
      <c r="T1914" s="11">
        <f t="shared" si="179"/>
        <v>42158.976388888892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80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41890.261319444442</v>
      </c>
      <c r="T1915" s="11">
        <f t="shared" si="17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80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41928.924456018518</v>
      </c>
      <c r="T1916" s="11">
        <f t="shared" si="17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80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41863.79886574074</v>
      </c>
      <c r="T1917" s="11">
        <f t="shared" si="17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80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42656.467303240737</v>
      </c>
      <c r="T1918" s="11">
        <f t="shared" si="17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80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42746.020057870373</v>
      </c>
      <c r="T1919" s="11">
        <f t="shared" si="179"/>
        <v>42776.020057870373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80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41828.539942129632</v>
      </c>
      <c r="T1920" s="11">
        <f t="shared" si="17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80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42113.625567129631</v>
      </c>
      <c r="T1921" s="11">
        <f t="shared" si="179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80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42270.625706018516</v>
      </c>
      <c r="T1922" s="11">
        <f t="shared" si="179"/>
        <v>42298.708333333336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ref="P1923:P1986" si="181">E1923/L1923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(J1923+DATE(1970,1,1)*86400-21600)/86400</f>
        <v>41073.971562500003</v>
      </c>
      <c r="T1923" s="11">
        <f t="shared" ref="T1923:T1986" si="185">(I1923+DATE(1970,1,1)*86400-21600)/86400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41590.005868055552</v>
      </c>
      <c r="T1924" s="11">
        <f t="shared" si="185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40772.598749999997</v>
      </c>
      <c r="T1925" s="11">
        <f t="shared" si="185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41626.511053240742</v>
      </c>
      <c r="T1926" s="11">
        <f t="shared" si="185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41535.65148148148</v>
      </c>
      <c r="T1927" s="11">
        <f t="shared" si="185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40456.704351851855</v>
      </c>
      <c r="T1928" s="11">
        <f t="shared" si="185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40960.611562500002</v>
      </c>
      <c r="T1929" s="11">
        <f t="shared" si="185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41371.398078703707</v>
      </c>
      <c r="T1930" s="11">
        <f t="shared" si="185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40686.771597222221</v>
      </c>
      <c r="T1931" s="11">
        <f t="shared" si="185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41402.308819444443</v>
      </c>
      <c r="T1932" s="11">
        <f t="shared" si="185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41037.642465277779</v>
      </c>
      <c r="T1933" s="11">
        <f t="shared" si="185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40911.559872685182</v>
      </c>
      <c r="T1934" s="11">
        <f t="shared" si="185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41878.880868055552</v>
      </c>
      <c r="T1935" s="11">
        <f t="shared" si="185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40865.6171412037</v>
      </c>
      <c r="T1936" s="11">
        <f t="shared" si="185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41773.682534722226</v>
      </c>
      <c r="T1937" s="11">
        <f t="shared" si="185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40852.639699074076</v>
      </c>
      <c r="T1938" s="11">
        <f t="shared" si="185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41058.868993055556</v>
      </c>
      <c r="T1939" s="11">
        <f t="shared" si="185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41426.009618055556</v>
      </c>
      <c r="T1940" s="11">
        <f t="shared" si="185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ref="O1941:O2004" si="186">(E1941/D1941)</f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41313.735046296293</v>
      </c>
      <c r="T1941" s="11">
        <f t="shared" si="185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6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40670.257326388892</v>
      </c>
      <c r="T1942" s="11">
        <f t="shared" si="185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6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41744.040868055556</v>
      </c>
      <c r="T1943" s="11">
        <f t="shared" si="185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6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40638.578009259261</v>
      </c>
      <c r="T1944" s="11">
        <f t="shared" si="185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6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42548.019861111112</v>
      </c>
      <c r="T1945" s="11">
        <f t="shared" si="185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6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41730.334374999999</v>
      </c>
      <c r="T1946" s="11">
        <f t="shared" si="185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6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42157.001828703702</v>
      </c>
      <c r="T1947" s="11">
        <f t="shared" si="185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6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41688.900011574071</v>
      </c>
      <c r="T1948" s="11">
        <f t="shared" si="185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6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40102.668055555558</v>
      </c>
      <c r="T1949" s="11">
        <f t="shared" si="185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6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42473.354270833333</v>
      </c>
      <c r="T1950" s="11">
        <f t="shared" si="185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6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41800.173043981478</v>
      </c>
      <c r="T1951" s="11">
        <f t="shared" si="185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6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40623.931400462963</v>
      </c>
      <c r="T1952" s="11">
        <f t="shared" si="185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6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42651.170567129629</v>
      </c>
      <c r="T1953" s="11">
        <f t="shared" si="185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6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41526.35665509259</v>
      </c>
      <c r="T1954" s="11">
        <f t="shared" si="185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6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40940.949826388889</v>
      </c>
      <c r="T1955" s="11">
        <f t="shared" si="185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6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42394.330740740741</v>
      </c>
      <c r="T1956" s="11">
        <f t="shared" si="185"/>
        <v>42440.958333333336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6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41020.021770833337</v>
      </c>
      <c r="T1957" s="11">
        <f t="shared" si="185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6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42067.673668981479</v>
      </c>
      <c r="T1958" s="11">
        <f t="shared" si="185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6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41178.848530092589</v>
      </c>
      <c r="T1959" s="11">
        <f t="shared" si="185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6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41326.737974537034</v>
      </c>
      <c r="T1960" s="11">
        <f t="shared" si="185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6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41871.595601851855</v>
      </c>
      <c r="T1961" s="11">
        <f t="shared" si="185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6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41964.112743055557</v>
      </c>
      <c r="T1962" s="11">
        <f t="shared" si="185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6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41147.944641203707</v>
      </c>
      <c r="T1963" s="11">
        <f t="shared" si="185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6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41742.530509259261</v>
      </c>
      <c r="T1964" s="11">
        <f t="shared" si="185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6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41863.179791666669</v>
      </c>
      <c r="T1965" s="11">
        <f t="shared" si="185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6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42452.022824074076</v>
      </c>
      <c r="T1966" s="11">
        <f t="shared" si="185"/>
        <v>42482.022824074076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6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40897.839236111111</v>
      </c>
      <c r="T1967" s="11">
        <f t="shared" si="185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6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41835.290486111109</v>
      </c>
      <c r="T1968" s="11">
        <f t="shared" si="185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6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41730.413530092592</v>
      </c>
      <c r="T1969" s="11">
        <f t="shared" si="185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6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42676.33697916667</v>
      </c>
      <c r="T1970" s="11">
        <f t="shared" si="185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6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42557.542453703703</v>
      </c>
      <c r="T1971" s="11">
        <f t="shared" si="185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6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41323.943298611113</v>
      </c>
      <c r="T1972" s="11">
        <f t="shared" si="185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6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41561.250706018516</v>
      </c>
      <c r="T1973" s="11">
        <f t="shared" si="185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6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41200.762083333335</v>
      </c>
      <c r="T1974" s="11">
        <f t="shared" si="185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6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42549.472962962966</v>
      </c>
      <c r="T1975" s="11">
        <f t="shared" si="185"/>
        <v>42588.041666666664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6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41445.084131944444</v>
      </c>
      <c r="T1976" s="11">
        <f t="shared" si="185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6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41313.505219907405</v>
      </c>
      <c r="T1977" s="11">
        <f t="shared" si="185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6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41438.649594907409</v>
      </c>
      <c r="T1978" s="11">
        <f t="shared" si="185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6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42310.966898148145</v>
      </c>
      <c r="T1979" s="11">
        <f t="shared" si="185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6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41038.975601851853</v>
      </c>
      <c r="T1980" s="11">
        <f t="shared" si="185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6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42290.210023148145</v>
      </c>
      <c r="T1981" s="11">
        <f t="shared" si="185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6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42423.292384259257</v>
      </c>
      <c r="T1982" s="11">
        <f t="shared" si="185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6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41799.475289351853</v>
      </c>
      <c r="T1983" s="11">
        <f t="shared" si="185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6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42678.336655092593</v>
      </c>
      <c r="T1984" s="11">
        <f t="shared" si="185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6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42592.761782407404</v>
      </c>
      <c r="T1985" s="11">
        <f t="shared" si="185"/>
        <v>42615.041666666664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6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41913.540289351855</v>
      </c>
      <c r="T1986" s="11">
        <f t="shared" si="185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ref="P1987:P2050" si="187">E1987/L1987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(J1987+DATE(1970,1,1)*86400-21600)/86400</f>
        <v>42555.448738425926</v>
      </c>
      <c r="T1987" s="11">
        <f t="shared" ref="T1987:T2050" si="191">(I1987+DATE(1970,1,1)*86400-21600)/86400</f>
        <v>42584.708333333336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42413.183831018519</v>
      </c>
      <c r="T1988" s="11">
        <f t="shared" si="191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42034.389768518522</v>
      </c>
      <c r="T1989" s="11">
        <f t="shared" si="191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42206.51321759259</v>
      </c>
      <c r="T1990" s="11">
        <f t="shared" si="191"/>
        <v>42236.51321759259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42685.430648148147</v>
      </c>
      <c r="T1991" s="11">
        <f t="shared" si="191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42397.945972222224</v>
      </c>
      <c r="T1992" s="11">
        <f t="shared" si="191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42167.64335648148</v>
      </c>
      <c r="T1993" s="11">
        <f t="shared" si="191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42022.893414351849</v>
      </c>
      <c r="T1994" s="11">
        <f t="shared" si="191"/>
        <v>42052.893414351849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42329.338391203702</v>
      </c>
      <c r="T1995" s="11">
        <f t="shared" si="191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42650.756273148145</v>
      </c>
      <c r="T1996" s="11">
        <f t="shared" si="191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42181.652037037034</v>
      </c>
      <c r="T1997" s="11">
        <f t="shared" si="191"/>
        <v>42201.652037037034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41800.569571759261</v>
      </c>
      <c r="T1998" s="11">
        <f t="shared" si="191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41847.680694444447</v>
      </c>
      <c r="T1999" s="11">
        <f t="shared" si="191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41806.868495370371</v>
      </c>
      <c r="T2000" s="11">
        <f t="shared" si="191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41926.232731481483</v>
      </c>
      <c r="T2001" s="11">
        <f t="shared" si="191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42345.701539351852</v>
      </c>
      <c r="T2002" s="11">
        <f t="shared" si="191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42135.959675925929</v>
      </c>
      <c r="T2003" s="11">
        <f t="shared" si="191"/>
        <v>42167.583333333336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42728.46230324074</v>
      </c>
      <c r="T2004" s="11">
        <f t="shared" si="191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ref="O2005:O2068" si="192">(E2005/D2005)</f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40346.875601851854</v>
      </c>
      <c r="T2005" s="11">
        <f t="shared" si="191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2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41800.354895833334</v>
      </c>
      <c r="T2006" s="11">
        <f t="shared" si="191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2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41535.562708333331</v>
      </c>
      <c r="T2007" s="11">
        <f t="shared" si="191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2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41941.250520833331</v>
      </c>
      <c r="T2008" s="11">
        <f t="shared" si="191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2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40347.587800925925</v>
      </c>
      <c r="T2009" s="11">
        <f t="shared" si="191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2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40761.354421296295</v>
      </c>
      <c r="T2010" s="11">
        <f t="shared" si="191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2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42661.073414351849</v>
      </c>
      <c r="T2011" s="11">
        <f t="shared" si="191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2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42570.746423611112</v>
      </c>
      <c r="T2012" s="11">
        <f t="shared" si="191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2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42347.108483796299</v>
      </c>
      <c r="T2013" s="11">
        <f t="shared" si="191"/>
        <v>42380.708333333336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2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42010.572233796294</v>
      </c>
      <c r="T2014" s="11">
        <f t="shared" si="191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2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42499.710810185185</v>
      </c>
      <c r="T2015" s="11">
        <f t="shared" si="191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2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41323.964571759258</v>
      </c>
      <c r="T2016" s="11">
        <f t="shared" si="191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2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40765.626886574071</v>
      </c>
      <c r="T2017" s="11">
        <f t="shared" si="191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2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41312.63077546296</v>
      </c>
      <c r="T2018" s="11">
        <f t="shared" si="191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2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40960.807349537034</v>
      </c>
      <c r="T2019" s="11">
        <f t="shared" si="191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2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42199.115844907406</v>
      </c>
      <c r="T2020" s="11">
        <f t="shared" si="191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2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42605.45857638889</v>
      </c>
      <c r="T2021" s="11">
        <f t="shared" si="191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2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41736.847500000003</v>
      </c>
      <c r="T2022" s="11">
        <f t="shared" si="191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2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41860.820567129631</v>
      </c>
      <c r="T2023" s="11">
        <f t="shared" si="191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2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42502.319120370368</v>
      </c>
      <c r="T2024" s="11">
        <f t="shared" si="191"/>
        <v>42532.319120370368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2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42136.170752314814</v>
      </c>
      <c r="T2025" s="11">
        <f t="shared" si="191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2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41099.716944444444</v>
      </c>
      <c r="T2026" s="11">
        <f t="shared" si="191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2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42135.934560185182</v>
      </c>
      <c r="T2027" s="11">
        <f t="shared" si="191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2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41704.485937500001</v>
      </c>
      <c r="T2028" s="11">
        <f t="shared" si="191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2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42048.563877314817</v>
      </c>
      <c r="T2029" s="11">
        <f t="shared" si="191"/>
        <v>42093.522210648145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2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40215.669050925928</v>
      </c>
      <c r="T2030" s="11">
        <f t="shared" si="191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2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41847.771770833337</v>
      </c>
      <c r="T2031" s="11">
        <f t="shared" si="191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2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41212.746481481481</v>
      </c>
      <c r="T2032" s="11">
        <f t="shared" si="191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2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41975.079317129632</v>
      </c>
      <c r="T2033" s="11">
        <f t="shared" si="191"/>
        <v>42012.791666666664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2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42689.315671296295</v>
      </c>
      <c r="T2034" s="11">
        <f t="shared" si="191"/>
        <v>42718.958333333336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2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41724.832384259258</v>
      </c>
      <c r="T2035" s="11">
        <f t="shared" si="191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2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42075.880011574074</v>
      </c>
      <c r="T2036" s="11">
        <f t="shared" si="191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2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42311.375081018516</v>
      </c>
      <c r="T2037" s="11">
        <f t="shared" si="191"/>
        <v>42356.791666666664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2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41738.614803240744</v>
      </c>
      <c r="T2038" s="11">
        <f t="shared" si="191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2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41577.960104166668</v>
      </c>
      <c r="T2039" s="11">
        <f t="shared" si="191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2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41424.02107638889</v>
      </c>
      <c r="T2040" s="11">
        <f t="shared" si="191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2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42675.188946759263</v>
      </c>
      <c r="T2041" s="11">
        <f t="shared" si="191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2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41578.677118055559</v>
      </c>
      <c r="T2042" s="11">
        <f t="shared" si="191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2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42654.275775462964</v>
      </c>
      <c r="T2043" s="11">
        <f t="shared" si="191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2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42331.458032407405</v>
      </c>
      <c r="T2044" s="11">
        <f t="shared" si="191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2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42660.926817129628</v>
      </c>
      <c r="T2045" s="11">
        <f t="shared" si="191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2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42138.434189814812</v>
      </c>
      <c r="T2046" s="11">
        <f t="shared" si="191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2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41068.838506944441</v>
      </c>
      <c r="T2047" s="11">
        <f t="shared" si="191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2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41386.921805555554</v>
      </c>
      <c r="T2048" s="11">
        <f t="shared" si="191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2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42081.653587962966</v>
      </c>
      <c r="T2049" s="11">
        <f t="shared" si="191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2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41387.401516203703</v>
      </c>
      <c r="T2050" s="11">
        <f t="shared" si="191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ref="P2051:P2114" si="193">E2051/L2051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(J2051+DATE(1970,1,1)*86400-21600)/86400</f>
        <v>41575.277349537035</v>
      </c>
      <c r="T2051" s="11">
        <f t="shared" ref="T2051:T2114" si="197">(I2051+DATE(1970,1,1)*86400-21600)/86400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42114.821504629632</v>
      </c>
      <c r="T2052" s="11">
        <f t="shared" si="197"/>
        <v>42154.821504629632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41603.772418981483</v>
      </c>
      <c r="T2053" s="11">
        <f t="shared" si="197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42374.83394675926</v>
      </c>
      <c r="T2054" s="11">
        <f t="shared" si="197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42303.367488425924</v>
      </c>
      <c r="T2055" s="11">
        <f t="shared" si="197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41731.270949074074</v>
      </c>
      <c r="T2056" s="11">
        <f t="shared" si="197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41946.424108796295</v>
      </c>
      <c r="T2057" s="11">
        <f t="shared" si="197"/>
        <v>41975.916666666664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41351.51090277778</v>
      </c>
      <c r="T2058" s="11">
        <f t="shared" si="197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42396.244583333333</v>
      </c>
      <c r="T2059" s="11">
        <f t="shared" si="197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42026.120717592596</v>
      </c>
      <c r="T2060" s="11">
        <f t="shared" si="197"/>
        <v>42065.583333333336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42361.352476851855</v>
      </c>
      <c r="T2061" s="11">
        <f t="shared" si="197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41783.392939814818</v>
      </c>
      <c r="T2062" s="11">
        <f t="shared" si="197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42705.514513888891</v>
      </c>
      <c r="T2063" s="11">
        <f t="shared" si="197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42423.1330787037</v>
      </c>
      <c r="T2064" s="11">
        <f t="shared" si="197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42472.48265046296</v>
      </c>
      <c r="T2065" s="11">
        <f t="shared" si="197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41389.114849537036</v>
      </c>
      <c r="T2066" s="11">
        <f t="shared" si="197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41603.083668981482</v>
      </c>
      <c r="T2067" s="11">
        <f t="shared" si="197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41844.521793981483</v>
      </c>
      <c r="T2068" s="11">
        <f t="shared" si="197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ref="O2069:O2132" si="198">(E2069/D2069)</f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42115.603888888887</v>
      </c>
      <c r="T2069" s="11">
        <f t="shared" si="197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8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42633.591608796298</v>
      </c>
      <c r="T2070" s="11">
        <f t="shared" si="197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8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42340.722118055557</v>
      </c>
      <c r="T2071" s="11">
        <f t="shared" si="197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8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42519.4065162037</v>
      </c>
      <c r="T2072" s="11">
        <f t="shared" si="197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8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42600.028749999998</v>
      </c>
      <c r="T2073" s="11">
        <f t="shared" si="197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8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42467.331388888888</v>
      </c>
      <c r="T2074" s="11">
        <f t="shared" si="197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8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42087.418032407404</v>
      </c>
      <c r="T2075" s="11">
        <f t="shared" si="197"/>
        <v>42132.418032407404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8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42466.576180555552</v>
      </c>
      <c r="T2076" s="11">
        <f t="shared" si="197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8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41450.431574074071</v>
      </c>
      <c r="T2077" s="11">
        <f t="shared" si="197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8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41803.630659722221</v>
      </c>
      <c r="T2078" s="11">
        <f t="shared" si="197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8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42102.792546296296</v>
      </c>
      <c r="T2079" s="11">
        <f t="shared" si="197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8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42692.521493055552</v>
      </c>
      <c r="T2080" s="11">
        <f t="shared" si="197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8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42150.46056712963</v>
      </c>
      <c r="T2081" s="11">
        <f t="shared" si="197"/>
        <v>42180.541666666664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8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42289.707175925927</v>
      </c>
      <c r="T2082" s="11">
        <f t="shared" si="197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8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41003.906886574077</v>
      </c>
      <c r="T2083" s="11">
        <f t="shared" si="197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8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40810.870324074072</v>
      </c>
      <c r="T2084" s="11">
        <f t="shared" si="197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8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41034.47216435185</v>
      </c>
      <c r="T2085" s="11">
        <f t="shared" si="197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8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41731.583124999997</v>
      </c>
      <c r="T2086" s="11">
        <f t="shared" si="197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8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41075.585497685184</v>
      </c>
      <c r="T2087" s="11">
        <f t="shared" si="197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8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40860.42050925926</v>
      </c>
      <c r="T2088" s="11">
        <f t="shared" si="197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8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40763.954375000001</v>
      </c>
      <c r="T2089" s="11">
        <f t="shared" si="197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8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40395.464722222219</v>
      </c>
      <c r="T2090" s="11">
        <f t="shared" si="197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8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41452.826319444444</v>
      </c>
      <c r="T2091" s="11">
        <f t="shared" si="197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8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41299.131423611114</v>
      </c>
      <c r="T2092" s="11">
        <f t="shared" si="197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8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40555.072662037041</v>
      </c>
      <c r="T2093" s="11">
        <f t="shared" si="197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8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40763.457546296297</v>
      </c>
      <c r="T2094" s="11">
        <f t="shared" si="197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8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41205.604537037034</v>
      </c>
      <c r="T2095" s="11">
        <f t="shared" si="197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8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40938.77002314815</v>
      </c>
      <c r="T2096" s="11">
        <f t="shared" si="197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8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40758.483483796299</v>
      </c>
      <c r="T2097" s="11">
        <f t="shared" si="197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8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41192.508506944447</v>
      </c>
      <c r="T2098" s="11">
        <f t="shared" si="197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8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40818.33489583333</v>
      </c>
      <c r="T2099" s="11">
        <f t="shared" si="197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8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40945.86383101852</v>
      </c>
      <c r="T2100" s="11">
        <f t="shared" si="197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8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42173.496342592596</v>
      </c>
      <c r="T2101" s="11">
        <f t="shared" si="197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8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41074.584965277776</v>
      </c>
      <c r="T2102" s="11">
        <f t="shared" si="197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8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40891.899467592593</v>
      </c>
      <c r="T2103" s="11">
        <f t="shared" si="197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8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40638.618611111109</v>
      </c>
      <c r="T2104" s="11">
        <f t="shared" si="197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8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41192.504942129628</v>
      </c>
      <c r="T2105" s="11">
        <f t="shared" si="197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8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41393.824467592596</v>
      </c>
      <c r="T2106" s="11">
        <f t="shared" si="197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8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41951.538807870369</v>
      </c>
      <c r="T2107" s="11">
        <f t="shared" si="197"/>
        <v>41963.916666666664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8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41269.96497685185</v>
      </c>
      <c r="T2108" s="11">
        <f t="shared" si="197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8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41934.46056712963</v>
      </c>
      <c r="T2109" s="11">
        <f t="shared" si="197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8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41134.925694444442</v>
      </c>
      <c r="T2110" s="11">
        <f t="shared" si="197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8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42160.45853009259</v>
      </c>
      <c r="T2111" s="11">
        <f t="shared" si="197"/>
        <v>42190.45853009259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8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41759.420937499999</v>
      </c>
      <c r="T2112" s="11">
        <f t="shared" si="197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8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40702.947048611109</v>
      </c>
      <c r="T2113" s="11">
        <f t="shared" si="197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8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41365.678159722222</v>
      </c>
      <c r="T2114" s="11">
        <f t="shared" si="197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ref="P2115:P2178" si="199">E2115/L2115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(J2115+DATE(1970,1,1)*86400-21600)/86400</f>
        <v>41870.61546296296</v>
      </c>
      <c r="T2115" s="11">
        <f t="shared" ref="T2115:T2178" si="203">(I2115+DATE(1970,1,1)*86400-21600)/86400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40458.565625000003</v>
      </c>
      <c r="T2116" s="11">
        <f t="shared" si="203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40563.831030092595</v>
      </c>
      <c r="T2117" s="11">
        <f t="shared" si="203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41136.527812499997</v>
      </c>
      <c r="T2118" s="11">
        <f t="shared" si="203"/>
        <v>41184.527812499997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42289.809594907405</v>
      </c>
      <c r="T2119" s="11">
        <f t="shared" si="203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40718.589537037034</v>
      </c>
      <c r="T2120" s="11">
        <f t="shared" si="203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41106.880150462966</v>
      </c>
      <c r="T2121" s="11">
        <f t="shared" si="203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41591.714537037034</v>
      </c>
      <c r="T2122" s="11">
        <f t="shared" si="203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42716.4924537037</v>
      </c>
      <c r="T2123" s="11">
        <f t="shared" si="203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42712.050567129627</v>
      </c>
      <c r="T2124" s="11">
        <f t="shared" si="203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40198.174849537034</v>
      </c>
      <c r="T2125" s="11">
        <f t="shared" si="203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40463.778182870374</v>
      </c>
      <c r="T2126" s="11">
        <f t="shared" si="203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42190.773530092592</v>
      </c>
      <c r="T2127" s="11">
        <f t="shared" si="203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41951.723229166666</v>
      </c>
      <c r="T2128" s="11">
        <f t="shared" si="203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42045.255358796298</v>
      </c>
      <c r="T2129" s="11">
        <f t="shared" si="203"/>
        <v>42075.213692129626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41843.522789351853</v>
      </c>
      <c r="T2130" s="11">
        <f t="shared" si="203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42408.774305555555</v>
      </c>
      <c r="T2131" s="11">
        <f t="shared" si="203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41831.836377314816</v>
      </c>
      <c r="T2132" s="11">
        <f t="shared" si="203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ref="O2133:O2196" si="204">(E2133/D2133)</f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42166.957071759258</v>
      </c>
      <c r="T2133" s="11">
        <f t="shared" si="203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4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41643.237175925926</v>
      </c>
      <c r="T2134" s="11">
        <f t="shared" si="203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4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40618.847210648149</v>
      </c>
      <c r="T2135" s="11">
        <f t="shared" si="203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4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41361.636469907404</v>
      </c>
      <c r="T2136" s="11">
        <f t="shared" si="203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4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41156.71334490741</v>
      </c>
      <c r="T2137" s="11">
        <f t="shared" si="203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4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41536.259097222224</v>
      </c>
      <c r="T2138" s="11">
        <f t="shared" si="203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4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41948.521168981482</v>
      </c>
      <c r="T2139" s="11">
        <f t="shared" si="203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4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41556.763182870367</v>
      </c>
      <c r="T2140" s="11">
        <f t="shared" si="203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4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42647.500092592592</v>
      </c>
      <c r="T2141" s="11">
        <f t="shared" si="203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4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41255.583611111113</v>
      </c>
      <c r="T2142" s="11">
        <f t="shared" si="203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4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41926.985636574071</v>
      </c>
      <c r="T2143" s="11">
        <f t="shared" si="203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4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42340.451504629629</v>
      </c>
      <c r="T2144" s="11">
        <f t="shared" si="203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4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40332.636712962965</v>
      </c>
      <c r="T2145" s="11">
        <f t="shared" si="203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4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41499.296759259261</v>
      </c>
      <c r="T2146" s="11">
        <f t="shared" si="203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4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41574.987430555557</v>
      </c>
      <c r="T2147" s="11">
        <f t="shared" si="203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4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42397.429513888892</v>
      </c>
      <c r="T2148" s="11">
        <f t="shared" si="203"/>
        <v>42411.429513888892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4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41927.045694444445</v>
      </c>
      <c r="T2149" s="11">
        <f t="shared" si="203"/>
        <v>41959.087361111109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4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42066.483587962961</v>
      </c>
      <c r="T2150" s="11">
        <f t="shared" si="203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4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40354.774953703702</v>
      </c>
      <c r="T2151" s="11">
        <f t="shared" si="203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4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42534.034710648149</v>
      </c>
      <c r="T2152" s="11">
        <f t="shared" si="203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4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42520.597384259258</v>
      </c>
      <c r="T2153" s="11">
        <f t="shared" si="203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4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41683.582280092596</v>
      </c>
      <c r="T2154" s="11">
        <f t="shared" si="203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4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41974.661087962966</v>
      </c>
      <c r="T2155" s="11">
        <f t="shared" si="203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4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41647.382256944446</v>
      </c>
      <c r="T2156" s="11">
        <f t="shared" si="203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4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42430.497511574074</v>
      </c>
      <c r="T2157" s="11">
        <f t="shared" si="203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4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41488.60423611111</v>
      </c>
      <c r="T2158" s="11">
        <f t="shared" si="203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4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42694.73128472222</v>
      </c>
      <c r="T2159" s="11">
        <f t="shared" si="203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4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41264.603865740741</v>
      </c>
      <c r="T2160" s="11">
        <f t="shared" si="203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4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40710.481180555558</v>
      </c>
      <c r="T2161" s="11">
        <f t="shared" si="203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4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41018.461863425924</v>
      </c>
      <c r="T2162" s="11">
        <f t="shared" si="203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4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42240.602534722224</v>
      </c>
      <c r="T2163" s="11">
        <f t="shared" si="203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4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41813.516099537039</v>
      </c>
      <c r="T2164" s="11">
        <f t="shared" si="203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4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42111.649537037039</v>
      </c>
      <c r="T2165" s="11">
        <f t="shared" si="203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4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42515.46775462963</v>
      </c>
      <c r="T2166" s="11">
        <f t="shared" si="203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4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42438.417071759257</v>
      </c>
      <c r="T2167" s="11">
        <f t="shared" si="203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4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41933.588171296295</v>
      </c>
      <c r="T2168" s="11">
        <f t="shared" si="203"/>
        <v>41978.629837962966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4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41152.816400462965</v>
      </c>
      <c r="T2169" s="11">
        <f t="shared" si="203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4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42745.350243055553</v>
      </c>
      <c r="T2170" s="11">
        <f t="shared" si="203"/>
        <v>42775.958333333336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4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42793.450821759259</v>
      </c>
      <c r="T2171" s="11">
        <f t="shared" si="203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4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42198.500254629631</v>
      </c>
      <c r="T2172" s="11">
        <f t="shared" si="203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4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42141.707118055558</v>
      </c>
      <c r="T2173" s="11">
        <f t="shared" si="203"/>
        <v>42176.958333333336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4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42082.330092592594</v>
      </c>
      <c r="T2174" s="11">
        <f t="shared" si="203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4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41495.442627314813</v>
      </c>
      <c r="T2175" s="11">
        <f t="shared" si="203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4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42465.292905092596</v>
      </c>
      <c r="T2176" s="11">
        <f t="shared" si="203"/>
        <v>42495.292905092596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4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42564.759097222224</v>
      </c>
      <c r="T2177" s="11">
        <f t="shared" si="203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4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42096.383206018516</v>
      </c>
      <c r="T2178" s="11">
        <f t="shared" si="203"/>
        <v>42126.383206018516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ref="P2179:P2242" si="205">E2179/L2179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(J2179+DATE(1970,1,1)*86400-21600)/86400</f>
        <v>42502.000775462962</v>
      </c>
      <c r="T2179" s="11">
        <f t="shared" ref="T2179:T2242" si="209">(I2179+DATE(1970,1,1)*86400-21600)/86400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42723.38653935185</v>
      </c>
      <c r="T2180" s="11">
        <f t="shared" si="20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42074.921203703707</v>
      </c>
      <c r="T2181" s="11">
        <f t="shared" si="20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42279.419768518521</v>
      </c>
      <c r="T2182" s="11">
        <f t="shared" si="20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42772.755243055559</v>
      </c>
      <c r="T2183" s="11">
        <f t="shared" si="209"/>
        <v>42786.755243055559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41879.650752314818</v>
      </c>
      <c r="T2184" s="11">
        <f t="shared" si="20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42745.115474537037</v>
      </c>
      <c r="T2185" s="11">
        <f t="shared" si="209"/>
        <v>42774.958333333336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42380.440289351849</v>
      </c>
      <c r="T2186" s="11">
        <f t="shared" si="209"/>
        <v>42394.416666666664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41319.099988425929</v>
      </c>
      <c r="T2187" s="11">
        <f t="shared" si="20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42583.365081018521</v>
      </c>
      <c r="T2188" s="11">
        <f t="shared" si="209"/>
        <v>42619.833333333336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42067.959097222221</v>
      </c>
      <c r="T2189" s="11">
        <f t="shared" si="20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42633.336122685185</v>
      </c>
      <c r="T2190" s="11">
        <f t="shared" si="209"/>
        <v>42668.458333333336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42467.538194444445</v>
      </c>
      <c r="T2191" s="11">
        <f t="shared" si="209"/>
        <v>42481.666666666664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42417.3750462963</v>
      </c>
      <c r="T2192" s="11">
        <f t="shared" si="20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42768.583645833336</v>
      </c>
      <c r="T2193" s="11">
        <f t="shared" si="20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42691.601203703707</v>
      </c>
      <c r="T2194" s="11">
        <f t="shared" si="209"/>
        <v>42719.708333333336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42664.155925925923</v>
      </c>
      <c r="T2195" s="11">
        <f t="shared" si="20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42425.507986111108</v>
      </c>
      <c r="T2196" s="11">
        <f t="shared" si="20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ref="O2197:O2260" si="210">(E2197/D2197)</f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42197.521990740737</v>
      </c>
      <c r="T2197" s="11">
        <f t="shared" si="209"/>
        <v>42227.521990740737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10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42675.237291666665</v>
      </c>
      <c r="T2198" s="11">
        <f t="shared" si="209"/>
        <v>42706.041666666664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10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42033.334016203706</v>
      </c>
      <c r="T2199" s="11">
        <f t="shared" si="20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10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42292.263888888891</v>
      </c>
      <c r="T2200" s="11">
        <f t="shared" si="20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10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42262.166643518518</v>
      </c>
      <c r="T2201" s="11">
        <f t="shared" si="20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10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42163.375787037039</v>
      </c>
      <c r="T2202" s="11">
        <f t="shared" si="20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10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41276.596817129626</v>
      </c>
      <c r="T2203" s="11">
        <f t="shared" si="209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10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41184.599166666667</v>
      </c>
      <c r="T2204" s="11">
        <f t="shared" si="20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10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42241.60974537037</v>
      </c>
      <c r="T2205" s="11">
        <f t="shared" si="20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10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41312.061562499999</v>
      </c>
      <c r="T2206" s="11">
        <f t="shared" si="20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10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41031.571631944447</v>
      </c>
      <c r="T2207" s="11">
        <f t="shared" si="209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10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40997.007222222222</v>
      </c>
      <c r="T2208" s="11">
        <f t="shared" si="20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10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41563.944131944445</v>
      </c>
      <c r="T2209" s="11">
        <f t="shared" si="20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10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40946.632245370369</v>
      </c>
      <c r="T2210" s="11">
        <f t="shared" si="20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10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41732.229675925926</v>
      </c>
      <c r="T2211" s="11">
        <f t="shared" si="20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10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40955.816087962965</v>
      </c>
      <c r="T2212" s="11">
        <f t="shared" si="20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10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41716.535011574073</v>
      </c>
      <c r="T2213" s="11">
        <f t="shared" si="20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10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41548.497418981482</v>
      </c>
      <c r="T2214" s="11">
        <f t="shared" si="20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10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42109.576145833336</v>
      </c>
      <c r="T2215" s="11">
        <f t="shared" si="209"/>
        <v>42139.576145833336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10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41646.542222222219</v>
      </c>
      <c r="T2216" s="11">
        <f t="shared" si="209"/>
        <v>41676.542222222219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10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40958.467268518521</v>
      </c>
      <c r="T2217" s="11">
        <f t="shared" si="20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10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42194.50167824074</v>
      </c>
      <c r="T2218" s="11">
        <f t="shared" si="209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10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42299.526770833334</v>
      </c>
      <c r="T2219" s="11">
        <f t="shared" si="209"/>
        <v>42310.083333333336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10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41127.562303240738</v>
      </c>
      <c r="T2220" s="11">
        <f t="shared" si="20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10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42205.468888888892</v>
      </c>
      <c r="T2221" s="11">
        <f t="shared" si="20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10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41451.810601851852</v>
      </c>
      <c r="T2222" s="11">
        <f t="shared" si="20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10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42452.416770833333</v>
      </c>
      <c r="T2223" s="11">
        <f t="shared" si="20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10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40906.537581018521</v>
      </c>
      <c r="T2224" s="11">
        <f t="shared" si="20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10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42152.390833333331</v>
      </c>
      <c r="T2225" s="11">
        <f t="shared" si="209"/>
        <v>42182.390833333331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10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42644.417534722219</v>
      </c>
      <c r="T2226" s="11">
        <f t="shared" si="209"/>
        <v>42672.541666666664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10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41873.54184027778</v>
      </c>
      <c r="T2227" s="11">
        <f t="shared" si="20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10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42381.54886574074</v>
      </c>
      <c r="T2228" s="11">
        <f t="shared" si="20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10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41561.557349537034</v>
      </c>
      <c r="T2229" s="11">
        <f t="shared" si="20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10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42202.028194444443</v>
      </c>
      <c r="T2230" s="11">
        <f t="shared" si="20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10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41484.414247685185</v>
      </c>
      <c r="T2231" s="11">
        <f t="shared" si="20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10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41724.631099537037</v>
      </c>
      <c r="T2232" s="11">
        <f t="shared" si="20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10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41423.660891203705</v>
      </c>
      <c r="T2233" s="11">
        <f t="shared" si="20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10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41806.544074074074</v>
      </c>
      <c r="T2234" s="11">
        <f t="shared" si="20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0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42331.128923611112</v>
      </c>
      <c r="T2235" s="11">
        <f t="shared" si="20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0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42710.574618055558</v>
      </c>
      <c r="T2236" s="11">
        <f t="shared" si="20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0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42061.772118055553</v>
      </c>
      <c r="T2237" s="11">
        <f t="shared" si="209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0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42371.367164351854</v>
      </c>
      <c r="T2238" s="11">
        <f t="shared" si="209"/>
        <v>42401.367164351854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0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41914.753275462965</v>
      </c>
      <c r="T2239" s="11">
        <f t="shared" si="20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0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42774.371712962966</v>
      </c>
      <c r="T2240" s="11">
        <f t="shared" si="20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0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41572.708495370367</v>
      </c>
      <c r="T2241" s="11">
        <f t="shared" si="20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0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42452.575740740744</v>
      </c>
      <c r="T2242" s="11">
        <f t="shared" si="209"/>
        <v>42482.575740740744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ref="P2243:P2306" si="211">E2243/L2243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(J2243+DATE(1970,1,1)*86400-21600)/86400</f>
        <v>42766.577546296299</v>
      </c>
      <c r="T2243" s="11">
        <f t="shared" ref="T2243:T2306" si="215">(I2243+DATE(1970,1,1)*86400-21600)/86400</f>
        <v>42796.577546296299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41569.325613425928</v>
      </c>
      <c r="T2244" s="11">
        <f t="shared" si="215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42800.50104166667</v>
      </c>
      <c r="T2245" s="11">
        <f t="shared" si="215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42647.568819444445</v>
      </c>
      <c r="T2246" s="11">
        <f t="shared" si="215"/>
        <v>42659.604166666664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41660.45853009259</v>
      </c>
      <c r="T2247" s="11">
        <f t="shared" si="215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42221.54178240741</v>
      </c>
      <c r="T2248" s="11">
        <f t="shared" si="215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42200.416261574072</v>
      </c>
      <c r="T2249" s="11">
        <f t="shared" si="215"/>
        <v>42214.416261574072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42688.625902777778</v>
      </c>
      <c r="T2250" s="11">
        <f t="shared" si="215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41336.453298611108</v>
      </c>
      <c r="T2251" s="11">
        <f t="shared" si="215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42676.755474537036</v>
      </c>
      <c r="T2252" s="11">
        <f t="shared" si="215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41846.09579861111</v>
      </c>
      <c r="T2253" s="11">
        <f t="shared" si="215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42573.077986111108</v>
      </c>
      <c r="T2254" s="11">
        <f t="shared" si="215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42296.381331018521</v>
      </c>
      <c r="T2255" s="11">
        <f t="shared" si="215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42752.397777777776</v>
      </c>
      <c r="T2256" s="11">
        <f t="shared" si="215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42467.701979166668</v>
      </c>
      <c r="T2257" s="11">
        <f t="shared" si="215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42682.201921296299</v>
      </c>
      <c r="T2258" s="11">
        <f t="shared" si="215"/>
        <v>42696.201921296299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42505.686678240738</v>
      </c>
      <c r="T2259" s="11">
        <f t="shared" si="215"/>
        <v>42540.708333333336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42136.501006944447</v>
      </c>
      <c r="T2260" s="11">
        <f t="shared" si="215"/>
        <v>42166.501006944447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ref="O2261:O2323" si="216">(E2261/D2261)</f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42702.554814814815</v>
      </c>
      <c r="T2261" s="11">
        <f t="shared" si="215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6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41694.766782407409</v>
      </c>
      <c r="T2262" s="11">
        <f t="shared" si="215"/>
        <v>41724.725115740737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6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42759.474768518521</v>
      </c>
      <c r="T2263" s="11">
        <f t="shared" si="215"/>
        <v>42780.474768518521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6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41926.335162037038</v>
      </c>
      <c r="T2264" s="11">
        <f t="shared" si="215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6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42014.582326388889</v>
      </c>
      <c r="T2265" s="11">
        <f t="shared" si="215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6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42496.332337962966</v>
      </c>
      <c r="T2266" s="11">
        <f t="shared" si="215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6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42689.603090277778</v>
      </c>
      <c r="T2267" s="11">
        <f t="shared" si="215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6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42469.624907407408</v>
      </c>
      <c r="T2268" s="11">
        <f t="shared" si="215"/>
        <v>42486.833333333336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6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41968.579826388886</v>
      </c>
      <c r="T2269" s="11">
        <f t="shared" si="215"/>
        <v>41993.791666666664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6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42775.832349537035</v>
      </c>
      <c r="T2270" s="11">
        <f t="shared" si="215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6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42776.454432870371</v>
      </c>
      <c r="T2271" s="11">
        <f t="shared" si="215"/>
        <v>42800.958333333336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6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42725.619363425925</v>
      </c>
      <c r="T2272" s="11">
        <f t="shared" si="215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6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42683.7500462963</v>
      </c>
      <c r="T2273" s="11">
        <f t="shared" si="215"/>
        <v>42713.7500462963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6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42315.449490740742</v>
      </c>
      <c r="T2274" s="11">
        <f t="shared" si="215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6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42781.299097222225</v>
      </c>
      <c r="T2275" s="11">
        <f t="shared" si="215"/>
        <v>42806.257430555554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6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41663.250659722224</v>
      </c>
      <c r="T2276" s="11">
        <f t="shared" si="215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6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41965.366655092592</v>
      </c>
      <c r="T2277" s="11">
        <f t="shared" si="215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6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41614.401493055557</v>
      </c>
      <c r="T2278" s="11">
        <f t="shared" si="215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6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40936.428506944445</v>
      </c>
      <c r="T2279" s="11">
        <f t="shared" si="215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6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42338.459108796298</v>
      </c>
      <c r="T2280" s="11">
        <f t="shared" si="215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6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42020.556701388887</v>
      </c>
      <c r="T2281" s="11">
        <f t="shared" si="215"/>
        <v>42038.916666666664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6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42234.374895833331</v>
      </c>
      <c r="T2282" s="11">
        <f t="shared" si="215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6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40687.035844907405</v>
      </c>
      <c r="T2283" s="11">
        <f t="shared" si="215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6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42322.92460648148</v>
      </c>
      <c r="T2284" s="11">
        <f t="shared" si="215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6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40977.8750462963</v>
      </c>
      <c r="T2285" s="11">
        <f t="shared" si="215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6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40585.546817129631</v>
      </c>
      <c r="T2286" s="11">
        <f t="shared" si="215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6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41058.935682870368</v>
      </c>
      <c r="T2287" s="11">
        <f t="shared" si="215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6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41494.713587962964</v>
      </c>
      <c r="T2288" s="11">
        <f t="shared" si="215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6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41792.417361111111</v>
      </c>
      <c r="T2289" s="11">
        <f t="shared" si="215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6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41067.577418981484</v>
      </c>
      <c r="T2290" s="11">
        <f t="shared" si="215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6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41571.748379629629</v>
      </c>
      <c r="T2291" s="11">
        <f t="shared" si="215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6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40070.003819444442</v>
      </c>
      <c r="T2292" s="11">
        <f t="shared" si="215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6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40987.727060185185</v>
      </c>
      <c r="T2293" s="11">
        <f t="shared" si="215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6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40987.447638888887</v>
      </c>
      <c r="T2294" s="11">
        <f t="shared" si="215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6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41151.458321759259</v>
      </c>
      <c r="T2295" s="11">
        <f t="shared" si="215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6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41264.47314814815</v>
      </c>
      <c r="T2296" s="11">
        <f t="shared" si="215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6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41270.704351851855</v>
      </c>
      <c r="T2297" s="11">
        <f t="shared" si="215"/>
        <v>41300.704351851855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6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40927.481782407405</v>
      </c>
      <c r="T2298" s="11">
        <f t="shared" si="215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6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40947.792233796295</v>
      </c>
      <c r="T2299" s="11">
        <f t="shared" si="215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6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41694.59065972222</v>
      </c>
      <c r="T2300" s="11">
        <f t="shared" si="215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6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40564.782511574071</v>
      </c>
      <c r="T2301" s="11">
        <f t="shared" si="215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6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41074.477037037039</v>
      </c>
      <c r="T2302" s="11">
        <f t="shared" si="215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6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41415.896944444445</v>
      </c>
      <c r="T2303" s="11">
        <f t="shared" si="215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6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41605.618449074071</v>
      </c>
      <c r="T2304" s="11">
        <f t="shared" si="215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6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40849.861064814817</v>
      </c>
      <c r="T2305" s="11">
        <f t="shared" si="215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6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40502.565868055557</v>
      </c>
      <c r="T2306" s="11">
        <f t="shared" si="215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ref="P2307:P2370" si="217">E2307/L2307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(J2307+DATE(1970,1,1)*86400-21600)/86400</f>
        <v>41834.445277777777</v>
      </c>
      <c r="T2307" s="11">
        <f t="shared" ref="T2307:T2370" si="221">(I2307+DATE(1970,1,1)*86400-21600)/86400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40947.91815972222</v>
      </c>
      <c r="T2308" s="11">
        <f t="shared" si="221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41004.552465277775</v>
      </c>
      <c r="T2309" s="11">
        <f t="shared" si="221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41851.712916666664</v>
      </c>
      <c r="T2310" s="11">
        <f t="shared" si="221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41307.737696759257</v>
      </c>
      <c r="T2311" s="11">
        <f t="shared" si="221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41324.54415509259</v>
      </c>
      <c r="T2312" s="11">
        <f t="shared" si="221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41735.754502314812</v>
      </c>
      <c r="T2313" s="11">
        <f t="shared" si="221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41716.382847222223</v>
      </c>
      <c r="T2314" s="11">
        <f t="shared" si="221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41002.708634259259</v>
      </c>
      <c r="T2315" s="11">
        <f t="shared" si="221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41037.301585648151</v>
      </c>
      <c r="T2316" s="11">
        <f t="shared" si="221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41004.47619212963</v>
      </c>
      <c r="T2317" s="11">
        <f t="shared" si="221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40079.475115740737</v>
      </c>
      <c r="T2318" s="11">
        <f t="shared" si="221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40192.292233796295</v>
      </c>
      <c r="T2319" s="11">
        <f t="shared" si="221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40050.393680555557</v>
      </c>
      <c r="T2320" s="11">
        <f t="shared" si="221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41592.832002314812</v>
      </c>
      <c r="T2321" s="11">
        <f t="shared" si="221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41696.567129629628</v>
      </c>
      <c r="T2322" s="11">
        <f t="shared" si="221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42799.010428240741</v>
      </c>
      <c r="T2323" s="11">
        <f t="shared" si="221"/>
        <v>42828.968761574077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ref="O2324:O2386" si="222">(E2324/D2324)</f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42804.645474537036</v>
      </c>
      <c r="T2324" s="11">
        <f t="shared" si="221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2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42807.505173611113</v>
      </c>
      <c r="T2325" s="11">
        <f t="shared" si="221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2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42790.635243055556</v>
      </c>
      <c r="T2326" s="11">
        <f t="shared" si="221"/>
        <v>42820.593576388892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2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42793.772349537037</v>
      </c>
      <c r="T2327" s="11">
        <f t="shared" si="221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2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42803.784120370372</v>
      </c>
      <c r="T2328" s="11">
        <f t="shared" si="221"/>
        <v>42855.458333333336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2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41842.667129629626</v>
      </c>
      <c r="T2329" s="11">
        <f t="shared" si="221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2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42139.531678240739</v>
      </c>
      <c r="T2330" s="11">
        <f t="shared" si="221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2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41807.374374999999</v>
      </c>
      <c r="T2331" s="11">
        <f t="shared" si="221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2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42332.64980324074</v>
      </c>
      <c r="T2332" s="11">
        <f t="shared" si="221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2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41838.755671296298</v>
      </c>
      <c r="T2333" s="11">
        <f t="shared" si="221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2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42011.378136574072</v>
      </c>
      <c r="T2334" s="11">
        <f t="shared" si="221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2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41767.400347222225</v>
      </c>
      <c r="T2335" s="11">
        <f t="shared" si="221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2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41918.420115740744</v>
      </c>
      <c r="T2336" s="11">
        <f t="shared" si="221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2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41771.322256944448</v>
      </c>
      <c r="T2337" s="11">
        <f t="shared" si="221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2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41666.674710648149</v>
      </c>
      <c r="T2338" s="11">
        <f t="shared" si="221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2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41786.390543981484</v>
      </c>
      <c r="T2339" s="11">
        <f t="shared" si="221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2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41789.646805555552</v>
      </c>
      <c r="T2340" s="11">
        <f t="shared" si="221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2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42692.549872685187</v>
      </c>
      <c r="T2341" s="11">
        <f t="shared" si="221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2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42643.392800925925</v>
      </c>
      <c r="T2342" s="11">
        <f t="shared" si="221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2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42167.563703703701</v>
      </c>
      <c r="T2343" s="11">
        <f t="shared" si="221"/>
        <v>42197.563703703701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2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41897.452199074076</v>
      </c>
      <c r="T2344" s="11">
        <f t="shared" si="221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2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42327.575289351851</v>
      </c>
      <c r="T2345" s="11">
        <f t="shared" si="221"/>
        <v>42377.574305555558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2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42515.477650462963</v>
      </c>
      <c r="T2346" s="11">
        <f t="shared" si="221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2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42059.751805555556</v>
      </c>
      <c r="T2347" s="11">
        <f t="shared" si="221"/>
        <v>42094.73541666667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2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42615.54896990741</v>
      </c>
      <c r="T2348" s="11">
        <f t="shared" si="221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2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42577.357361111113</v>
      </c>
      <c r="T2349" s="11">
        <f t="shared" si="221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2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42360.682152777779</v>
      </c>
      <c r="T2350" s="11">
        <f t="shared" si="221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2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42198.525787037041</v>
      </c>
      <c r="T2351" s="11">
        <f t="shared" si="221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2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42708.592245370368</v>
      </c>
      <c r="T2352" s="11">
        <f t="shared" si="221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2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42093.851145833331</v>
      </c>
      <c r="T2353" s="11">
        <f t="shared" si="221"/>
        <v>42123.851145833331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2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42101.383703703701</v>
      </c>
      <c r="T2354" s="11">
        <f t="shared" si="221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2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42103.426180555558</v>
      </c>
      <c r="T2355" s="11">
        <f t="shared" si="221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2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41954.472916666666</v>
      </c>
      <c r="T2356" s="11">
        <f t="shared" si="221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2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42096.668240740742</v>
      </c>
      <c r="T2357" s="11">
        <f t="shared" si="221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2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42130.53361111111</v>
      </c>
      <c r="T2358" s="11">
        <f t="shared" si="221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2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42264.370115740741</v>
      </c>
      <c r="T2359" s="11">
        <f t="shared" si="221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2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41978.680972222224</v>
      </c>
      <c r="T2360" s="11">
        <f t="shared" si="221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2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42159.399583333332</v>
      </c>
      <c r="T2361" s="11">
        <f t="shared" si="221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2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42377.456944444442</v>
      </c>
      <c r="T2362" s="11">
        <f t="shared" si="221"/>
        <v>42407.456944444442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2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42466.608888888892</v>
      </c>
      <c r="T2363" s="11">
        <f t="shared" si="221"/>
        <v>42490.666666666664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2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41954.438310185185</v>
      </c>
      <c r="T2364" s="11">
        <f t="shared" si="221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2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42321.761574074073</v>
      </c>
      <c r="T2365" s="11">
        <f t="shared" si="221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2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42248.684675925928</v>
      </c>
      <c r="T2366" s="11">
        <f t="shared" si="221"/>
        <v>42303.684675925928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2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42346.486400462964</v>
      </c>
      <c r="T2367" s="11">
        <f t="shared" si="221"/>
        <v>42386.708333333336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2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42268.281631944446</v>
      </c>
      <c r="T2368" s="11">
        <f t="shared" si="221"/>
        <v>42298.281631944446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2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42425.720092592594</v>
      </c>
      <c r="T2369" s="11">
        <f t="shared" si="221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2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42063.471817129626</v>
      </c>
      <c r="T2370" s="11">
        <f t="shared" si="221"/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3">E2371/L2371</f>
        <v>#DIV/0!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(J2371+DATE(1970,1,1)*86400-21600)/86400</f>
        <v>42380.562627314815</v>
      </c>
      <c r="T2371" s="11">
        <f t="shared" ref="T2371:T2434" si="227">(I2371+DATE(1970,1,1)*86400-21600)/86400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41960.939131944448</v>
      </c>
      <c r="T2372" s="11">
        <f t="shared" si="227"/>
        <v>41990.939131944448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42150.527731481481</v>
      </c>
      <c r="T2373" s="11">
        <f t="shared" si="227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42087.819108796299</v>
      </c>
      <c r="T2374" s="11">
        <f t="shared" si="227"/>
        <v>42117.819108796299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42215.412314814814</v>
      </c>
      <c r="T2375" s="11">
        <f t="shared" si="227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42017.593287037038</v>
      </c>
      <c r="T2376" s="11">
        <f t="shared" si="227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42592.586076388892</v>
      </c>
      <c r="T2377" s="11">
        <f t="shared" si="227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42318.675532407404</v>
      </c>
      <c r="T2378" s="11">
        <f t="shared" si="227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42669.620173611111</v>
      </c>
      <c r="T2379" s="11">
        <f t="shared" si="227"/>
        <v>42699.661840277775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42212.763078703705</v>
      </c>
      <c r="T2380" s="11">
        <f t="shared" si="227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42236.766388888886</v>
      </c>
      <c r="T2381" s="11">
        <f t="shared" si="227"/>
        <v>42281.766388888886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42248.543310185189</v>
      </c>
      <c r="T2382" s="11">
        <f t="shared" si="227"/>
        <v>42278.543310185189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42074.685740740744</v>
      </c>
      <c r="T2383" s="11">
        <f t="shared" si="227"/>
        <v>42104.685740740744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42194.937534722223</v>
      </c>
      <c r="T2384" s="11">
        <f t="shared" si="227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42026.806793981479</v>
      </c>
      <c r="T2385" s="11">
        <f t="shared" si="227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41926.817627314813</v>
      </c>
      <c r="T2386" s="11">
        <f t="shared" si="227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ref="O2387:O2450" si="228">(E2387/D2387)</f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42191.45175925926</v>
      </c>
      <c r="T2387" s="11">
        <f t="shared" si="227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8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41954.588240740741</v>
      </c>
      <c r="T2388" s="11">
        <f t="shared" si="227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8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42528.376620370371</v>
      </c>
      <c r="T2389" s="11">
        <f t="shared" si="227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8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41989.603692129633</v>
      </c>
      <c r="T2390" s="11">
        <f t="shared" si="227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8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42179.403379629628</v>
      </c>
      <c r="T2391" s="11">
        <f t="shared" si="227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8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41968.012314814812</v>
      </c>
      <c r="T2392" s="11">
        <f t="shared" si="227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8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42064.544490740744</v>
      </c>
      <c r="T2393" s="11">
        <f t="shared" si="227"/>
        <v>42094.502824074072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8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42275.870636574073</v>
      </c>
      <c r="T2394" s="11">
        <f t="shared" si="227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8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42194.398344907408</v>
      </c>
      <c r="T2395" s="11">
        <f t="shared" si="227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8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42031.112187500003</v>
      </c>
      <c r="T2396" s="11">
        <f t="shared" si="227"/>
        <v>42061.112187500003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8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42716.871377314812</v>
      </c>
      <c r="T2397" s="11">
        <f t="shared" si="227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8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42262.599050925928</v>
      </c>
      <c r="T2398" s="11">
        <f t="shared" si="227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8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41976.63490740741</v>
      </c>
      <c r="T2399" s="11">
        <f t="shared" si="227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8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42157.666481481479</v>
      </c>
      <c r="T2400" s="11">
        <f t="shared" si="227"/>
        <v>42187.666481481479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8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41956.603078703702</v>
      </c>
      <c r="T2401" s="11">
        <f t="shared" si="227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8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42444.018101851849</v>
      </c>
      <c r="T2402" s="11">
        <f t="shared" si="227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8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42374.572870370372</v>
      </c>
      <c r="T2403" s="11">
        <f t="shared" si="227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8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42107.429756944446</v>
      </c>
      <c r="T2404" s="11">
        <f t="shared" si="227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8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42399.632615740738</v>
      </c>
      <c r="T2405" s="11">
        <f t="shared" si="227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8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42341.78943287037</v>
      </c>
      <c r="T2406" s="11">
        <f t="shared" si="227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8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42595.335358796299</v>
      </c>
      <c r="T2407" s="11">
        <f t="shared" si="227"/>
        <v>42616.335358796299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8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41982.860995370371</v>
      </c>
      <c r="T2408" s="11">
        <f t="shared" si="227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8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42082.325555555559</v>
      </c>
      <c r="T2409" s="11">
        <f t="shared" si="227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8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41918.890706018516</v>
      </c>
      <c r="T2410" s="11">
        <f t="shared" si="227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8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42204.625868055555</v>
      </c>
      <c r="T2411" s="11">
        <f t="shared" si="227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8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42224.158275462964</v>
      </c>
      <c r="T2412" s="11">
        <f t="shared" si="227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8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42211.482430555552</v>
      </c>
      <c r="T2413" s="11">
        <f t="shared" si="227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8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42655.486956018518</v>
      </c>
      <c r="T2414" s="11">
        <f t="shared" si="227"/>
        <v>42700.528622685182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8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41759.85974537037</v>
      </c>
      <c r="T2415" s="11">
        <f t="shared" si="227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8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42198.445138888892</v>
      </c>
      <c r="T2416" s="11">
        <f t="shared" si="227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8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42536.612800925926</v>
      </c>
      <c r="T2417" s="11">
        <f t="shared" si="227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8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42019.487766203703</v>
      </c>
      <c r="T2418" s="11">
        <f t="shared" si="227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8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41831.634108796294</v>
      </c>
      <c r="T2419" s="11">
        <f t="shared" si="227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8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42027.606990740744</v>
      </c>
      <c r="T2420" s="11">
        <f t="shared" si="227"/>
        <v>42087.565324074072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8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41993.488298611112</v>
      </c>
      <c r="T2421" s="11">
        <f t="shared" si="227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8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41892.778877314813</v>
      </c>
      <c r="T2422" s="11">
        <f t="shared" si="227"/>
        <v>41952.820543981485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8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42026.4374537037</v>
      </c>
      <c r="T2423" s="11">
        <f t="shared" si="227"/>
        <v>42056.4374537037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8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42044.474953703706</v>
      </c>
      <c r="T2424" s="11">
        <f t="shared" si="227"/>
        <v>42074.433287037034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8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41974.454745370371</v>
      </c>
      <c r="T2425" s="11">
        <f t="shared" si="227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8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41909.642453703702</v>
      </c>
      <c r="T2426" s="11">
        <f t="shared" si="227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8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42502.663761574076</v>
      </c>
      <c r="T2427" s="11">
        <f t="shared" si="227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8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42163.920046296298</v>
      </c>
      <c r="T2428" s="11">
        <f t="shared" si="227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8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42412.068668981483</v>
      </c>
      <c r="T2429" s="11">
        <f t="shared" si="227"/>
        <v>42452.027002314811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8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42045.534155092595</v>
      </c>
      <c r="T2430" s="11">
        <f t="shared" si="227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8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42734.629236111112</v>
      </c>
      <c r="T2431" s="11">
        <f t="shared" si="227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8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42381.880833333336</v>
      </c>
      <c r="T2432" s="11">
        <f t="shared" si="227"/>
        <v>42411.880833333336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8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42488.849687499998</v>
      </c>
      <c r="T2433" s="11">
        <f t="shared" si="227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8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42040.968715277777</v>
      </c>
      <c r="T2434" s="11">
        <f t="shared" si="227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29">E2435/L2435</f>
        <v>#DIV/0!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(J2435+DATE(1970,1,1)*86400-21600)/86400</f>
        <v>42397.64980324074</v>
      </c>
      <c r="T2435" s="11">
        <f t="shared" ref="T2435:T2498" si="233">(I2435+DATE(1970,1,1)*86400-21600)/86400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42179.936041666668</v>
      </c>
      <c r="T2436" s="11">
        <f t="shared" si="233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42252.027615740742</v>
      </c>
      <c r="T2437" s="11">
        <f t="shared" si="233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42338.365393518521</v>
      </c>
      <c r="T2438" s="11">
        <f t="shared" si="233"/>
        <v>42398.365393518521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42031.715138888889</v>
      </c>
      <c r="T2439" s="11">
        <f t="shared" si="233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42285.665069444447</v>
      </c>
      <c r="T2440" s="11">
        <f t="shared" si="233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42265.568622685183</v>
      </c>
      <c r="T2441" s="11">
        <f t="shared" si="233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42383.649456018517</v>
      </c>
      <c r="T2442" s="11">
        <f t="shared" si="233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42186.875625000001</v>
      </c>
      <c r="T2443" s="11">
        <f t="shared" si="233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42052.416990740741</v>
      </c>
      <c r="T2444" s="11">
        <f t="shared" si="233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41836.375254629631</v>
      </c>
      <c r="T2445" s="11">
        <f t="shared" si="233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42485.504525462966</v>
      </c>
      <c r="T2446" s="11">
        <f t="shared" si="233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42242.940057870372</v>
      </c>
      <c r="T2447" s="11">
        <f t="shared" si="233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42670.352673611109</v>
      </c>
      <c r="T2448" s="11">
        <f t="shared" si="233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42654.219826388886</v>
      </c>
      <c r="T2449" s="11">
        <f t="shared" si="233"/>
        <v>42685.916666666664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42607.066122685188</v>
      </c>
      <c r="T2450" s="11">
        <f t="shared" si="233"/>
        <v>42612.98333333333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ref="O2451:O2514" si="234">(E2451/D2451)</f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41942.892534722225</v>
      </c>
      <c r="T2451" s="11">
        <f t="shared" si="233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4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41901.82240740741</v>
      </c>
      <c r="T2452" s="11">
        <f t="shared" si="233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4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42779.658449074072</v>
      </c>
      <c r="T2453" s="11">
        <f t="shared" si="233"/>
        <v>42799.658449074072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4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42338.59375</v>
      </c>
      <c r="T2454" s="11">
        <f t="shared" si="233"/>
        <v>42367.708333333336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4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42738.442233796297</v>
      </c>
      <c r="T2455" s="11">
        <f t="shared" si="233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4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42769.951481481483</v>
      </c>
      <c r="T2456" s="11">
        <f t="shared" si="233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4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42452.531828703701</v>
      </c>
      <c r="T2457" s="11">
        <f t="shared" si="233"/>
        <v>42480.531828703701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4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42761.711099537039</v>
      </c>
      <c r="T2458" s="11">
        <f t="shared" si="233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4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42423.352500000001</v>
      </c>
      <c r="T2459" s="11">
        <f t="shared" si="233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4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42495.621736111112</v>
      </c>
      <c r="T2460" s="11">
        <f t="shared" si="233"/>
        <v>42530.541666666664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4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42407.387557870374</v>
      </c>
      <c r="T2461" s="11">
        <f t="shared" si="233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4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42703.937118055554</v>
      </c>
      <c r="T2462" s="11">
        <f t="shared" si="233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4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40783.762696759259</v>
      </c>
      <c r="T2463" s="11">
        <f t="shared" si="233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4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41088.936296296299</v>
      </c>
      <c r="T2464" s="11">
        <f t="shared" si="233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4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41340.861400462964</v>
      </c>
      <c r="T2465" s="11">
        <f t="shared" si="233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4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42248.65042824074</v>
      </c>
      <c r="T2466" s="11">
        <f t="shared" si="233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4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41145.469305555554</v>
      </c>
      <c r="T2467" s="11">
        <f t="shared" si="233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4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41372.852465277778</v>
      </c>
      <c r="T2468" s="11">
        <f t="shared" si="233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4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41025.624201388891</v>
      </c>
      <c r="T2469" s="11">
        <f t="shared" si="233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4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41173.904178240744</v>
      </c>
      <c r="T2470" s="11">
        <f t="shared" si="233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4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40557.1797337963</v>
      </c>
      <c r="T2471" s="11">
        <f t="shared" si="233"/>
        <v>40582.1797337963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4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41022.82471064815</v>
      </c>
      <c r="T2472" s="11">
        <f t="shared" si="233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4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40893.742962962962</v>
      </c>
      <c r="T2473" s="11">
        <f t="shared" si="233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4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40353.86550925926</v>
      </c>
      <c r="T2474" s="11">
        <f t="shared" si="233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4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41193.498483796298</v>
      </c>
      <c r="T2475" s="11">
        <f t="shared" si="233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4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40416.761296296296</v>
      </c>
      <c r="T2476" s="11">
        <f t="shared" si="233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4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40310.037673611114</v>
      </c>
      <c r="T2477" s="11">
        <f t="shared" si="233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4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41913.078356481485</v>
      </c>
      <c r="T2478" s="11">
        <f t="shared" si="233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4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41088.441493055558</v>
      </c>
      <c r="T2479" s="11">
        <f t="shared" si="233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4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41257.700381944444</v>
      </c>
      <c r="T2480" s="11">
        <f t="shared" si="233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4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41107.476782407408</v>
      </c>
      <c r="T2481" s="11">
        <f t="shared" si="233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4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42227.686157407406</v>
      </c>
      <c r="T2482" s="11">
        <f t="shared" si="233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4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40999.395925925928</v>
      </c>
      <c r="T2483" s="11">
        <f t="shared" si="233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4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40711.532210648147</v>
      </c>
      <c r="T2484" s="11">
        <f t="shared" si="233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4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40970.500034722223</v>
      </c>
      <c r="T2485" s="11">
        <f t="shared" si="233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4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40771.666701388887</v>
      </c>
      <c r="T2486" s="11">
        <f t="shared" si="233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4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40793.748599537037</v>
      </c>
      <c r="T2487" s="11">
        <f t="shared" si="233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4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40991.458055555559</v>
      </c>
      <c r="T2488" s="11">
        <f t="shared" si="233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4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41025.833298611113</v>
      </c>
      <c r="T2489" s="11">
        <f t="shared" si="233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4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40833.383194444446</v>
      </c>
      <c r="T2490" s="11">
        <f t="shared" si="233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4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41373.440266203703</v>
      </c>
      <c r="T2491" s="11">
        <f t="shared" si="233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4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41022.977731481478</v>
      </c>
      <c r="T2492" s="11">
        <f t="shared" si="233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4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40542.589282407411</v>
      </c>
      <c r="T2493" s="11">
        <f t="shared" si="233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4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41024.735972222225</v>
      </c>
      <c r="T2494" s="11">
        <f t="shared" si="233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4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41347.918287037035</v>
      </c>
      <c r="T2495" s="11">
        <f t="shared" si="233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4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41022.395185185182</v>
      </c>
      <c r="T2496" s="11">
        <f t="shared" si="233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4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41036.696469907409</v>
      </c>
      <c r="T2497" s="11">
        <f t="shared" si="233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4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41327.746435185189</v>
      </c>
      <c r="T2498" s="11">
        <f t="shared" si="233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ref="P2499:P2562" si="235">E2499/L2499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(J2499+DATE(1970,1,1)*86400-21600)/86400</f>
        <v>40730.628912037035</v>
      </c>
      <c r="T2499" s="11">
        <f t="shared" ref="T2499:T2562" si="239">(I2499+DATE(1970,1,1)*86400-21600)/86400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42017.717442129629</v>
      </c>
      <c r="T2500" s="11">
        <f t="shared" si="23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41226.398576388892</v>
      </c>
      <c r="T2501" s="11">
        <f t="shared" si="23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41053.522858796299</v>
      </c>
      <c r="T2502" s="11">
        <f t="shared" si="239"/>
        <v>41083.522858796299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42244.526666666665</v>
      </c>
      <c r="T2503" s="11">
        <f t="shared" si="23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41858.575439814813</v>
      </c>
      <c r="T2504" s="11">
        <f t="shared" si="23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42498.649398148147</v>
      </c>
      <c r="T2505" s="11">
        <f t="shared" si="23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41927.765439814815</v>
      </c>
      <c r="T2506" s="11">
        <f t="shared" si="239"/>
        <v>41957.807106481479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42046.80574074074</v>
      </c>
      <c r="T2507" s="11">
        <f t="shared" si="23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42258.047094907408</v>
      </c>
      <c r="T2508" s="11">
        <f t="shared" si="23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42104.822962962964</v>
      </c>
      <c r="T2509" s="11">
        <f t="shared" si="23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41835.701782407406</v>
      </c>
      <c r="T2510" s="11">
        <f t="shared" si="23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42058.559594907405</v>
      </c>
      <c r="T2511" s="11">
        <f t="shared" si="23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42078.747361111113</v>
      </c>
      <c r="T2512" s="11">
        <f t="shared" si="239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42371.196909722225</v>
      </c>
      <c r="T2513" s="11">
        <f t="shared" si="239"/>
        <v>42401.196909722225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41971.626863425925</v>
      </c>
      <c r="T2514" s="11">
        <f t="shared" si="23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ref="O2515:O2578" si="240">(E2515/D2515)</f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42731.75681712963</v>
      </c>
      <c r="T2515" s="11">
        <f t="shared" si="23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40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41854.139780092592</v>
      </c>
      <c r="T2516" s="11">
        <f t="shared" si="23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40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42027.589733796296</v>
      </c>
      <c r="T2517" s="11">
        <f t="shared" si="23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40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41942.403379629628</v>
      </c>
      <c r="T2518" s="11">
        <f t="shared" si="23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40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42052.552430555559</v>
      </c>
      <c r="T2519" s="11">
        <f t="shared" si="23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40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41926.430879629632</v>
      </c>
      <c r="T2520" s="11">
        <f t="shared" si="23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40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41808.905138888891</v>
      </c>
      <c r="T2521" s="11">
        <f t="shared" si="23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40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42612.35052083333</v>
      </c>
      <c r="T2522" s="11">
        <f t="shared" si="239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40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42269.717835648145</v>
      </c>
      <c r="T2523" s="11">
        <f t="shared" si="23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40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42460.323611111111</v>
      </c>
      <c r="T2524" s="11">
        <f t="shared" si="23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40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41930.725601851853</v>
      </c>
      <c r="T2525" s="11">
        <f t="shared" si="239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40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41961.557372685187</v>
      </c>
      <c r="T2526" s="11">
        <f t="shared" si="23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40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41058.594571759262</v>
      </c>
      <c r="T2527" s="11">
        <f t="shared" si="23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40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41952.841134259259</v>
      </c>
      <c r="T2528" s="11">
        <f t="shared" si="23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40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41546.50105324074</v>
      </c>
      <c r="T2529" s="11">
        <f t="shared" si="23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40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42217.58452546296</v>
      </c>
      <c r="T2530" s="11">
        <f t="shared" si="239"/>
        <v>42236.208333333336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40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40947.830729166664</v>
      </c>
      <c r="T2531" s="11">
        <f t="shared" si="23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40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42081.614641203705</v>
      </c>
      <c r="T2532" s="11">
        <f t="shared" si="23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40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42208.430023148147</v>
      </c>
      <c r="T2533" s="11">
        <f t="shared" si="23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40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41107.599143518521</v>
      </c>
      <c r="T2534" s="11">
        <f t="shared" si="23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40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41304.501284722224</v>
      </c>
      <c r="T2535" s="11">
        <f t="shared" si="23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40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40127.450370370374</v>
      </c>
      <c r="T2536" s="11">
        <f t="shared" si="23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40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41943.541030092594</v>
      </c>
      <c r="T2537" s="11">
        <f t="shared" si="23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40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41463.856087962966</v>
      </c>
      <c r="T2538" s="11">
        <f t="shared" si="23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40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40696.398784722223</v>
      </c>
      <c r="T2539" s="11">
        <f t="shared" si="23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40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41298.259965277779</v>
      </c>
      <c r="T2540" s="11">
        <f t="shared" si="23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40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41977.652222222219</v>
      </c>
      <c r="T2541" s="11">
        <f t="shared" si="239"/>
        <v>42037.652222222219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40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40785.425011574072</v>
      </c>
      <c r="T2542" s="11">
        <f t="shared" si="23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40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41483.199282407404</v>
      </c>
      <c r="T2543" s="11">
        <f t="shared" si="23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0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41509.176585648151</v>
      </c>
      <c r="T2544" s="11">
        <f t="shared" si="23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40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40513.857615740744</v>
      </c>
      <c r="T2545" s="11">
        <f t="shared" si="23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40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41068.270474537036</v>
      </c>
      <c r="T2546" s="11">
        <f t="shared" si="23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40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42026.888171296298</v>
      </c>
      <c r="T2547" s="11">
        <f t="shared" si="239"/>
        <v>42061.770833333336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40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41524.608553240738</v>
      </c>
      <c r="T2548" s="11">
        <f t="shared" si="23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40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40973.523182870369</v>
      </c>
      <c r="T2549" s="11">
        <f t="shared" si="23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0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42618.375428240739</v>
      </c>
      <c r="T2550" s="11">
        <f t="shared" si="23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40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41390.507754629631</v>
      </c>
      <c r="T2551" s="11">
        <f t="shared" si="23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40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42228.384328703702</v>
      </c>
      <c r="T2552" s="11">
        <f t="shared" si="23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40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40961.002141203702</v>
      </c>
      <c r="T2553" s="11">
        <f t="shared" si="23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40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42769.559965277775</v>
      </c>
      <c r="T2554" s="11">
        <f t="shared" si="23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0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41112.949155092596</v>
      </c>
      <c r="T2555" s="11">
        <f t="shared" si="23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0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42124.828275462962</v>
      </c>
      <c r="T2556" s="11">
        <f t="shared" si="23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0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41026.405011574076</v>
      </c>
      <c r="T2557" s="11">
        <f t="shared" si="23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0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41222.741400462961</v>
      </c>
      <c r="T2558" s="11">
        <f t="shared" si="23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0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41744.495208333334</v>
      </c>
      <c r="T2559" s="11">
        <f t="shared" si="23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0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42093.610023148147</v>
      </c>
      <c r="T2560" s="11">
        <f t="shared" si="23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0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40829.623657407406</v>
      </c>
      <c r="T2561" s="11">
        <f t="shared" si="23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0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42039.70108796296</v>
      </c>
      <c r="T2562" s="11">
        <f t="shared" si="239"/>
        <v>42069.70108796296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1">E2563/L2563</f>
        <v>#DIV/0!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(J2563+DATE(1970,1,1)*86400-21600)/86400</f>
        <v>42260.278807870367</v>
      </c>
      <c r="T2563" s="11">
        <f t="shared" ref="T2563:T2626" si="245">(I2563+DATE(1970,1,1)*86400-21600)/86400</f>
        <v>42290.278807870367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42594.274756944447</v>
      </c>
      <c r="T2564" s="11">
        <f t="shared" si="245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42154.889479166668</v>
      </c>
      <c r="T2565" s="11">
        <f t="shared" si="245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41821.790497685186</v>
      </c>
      <c r="T2566" s="11">
        <f t="shared" si="245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42440.400335648148</v>
      </c>
      <c r="T2567" s="11">
        <f t="shared" si="245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41842.730879629627</v>
      </c>
      <c r="T2568" s="11">
        <f t="shared" si="245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42087.628912037035</v>
      </c>
      <c r="T2569" s="11">
        <f t="shared" si="245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42584.416597222225</v>
      </c>
      <c r="T2570" s="11">
        <f t="shared" si="245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42233.855462962965</v>
      </c>
      <c r="T2571" s="11">
        <f t="shared" si="245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42744.653182870374</v>
      </c>
      <c r="T2572" s="11">
        <f t="shared" si="245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42449.091678240744</v>
      </c>
      <c r="T2573" s="11">
        <f t="shared" si="245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42076.869409722225</v>
      </c>
      <c r="T2574" s="11">
        <f t="shared" si="245"/>
        <v>42106.869409722225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41829.342002314814</v>
      </c>
      <c r="T2575" s="11">
        <f t="shared" si="245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42487.575752314813</v>
      </c>
      <c r="T2576" s="11">
        <f t="shared" si="245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41985.858726851853</v>
      </c>
      <c r="T2577" s="11">
        <f t="shared" si="245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42059.75980324074</v>
      </c>
      <c r="T2578" s="11">
        <f t="shared" si="245"/>
        <v>42104.718136574076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ref="O2579:O2642" si="246">(E2579/D2579)</f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41830.570567129631</v>
      </c>
      <c r="T2579" s="11">
        <f t="shared" si="245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6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42237.772905092592</v>
      </c>
      <c r="T2580" s="11">
        <f t="shared" si="245"/>
        <v>42286.458333333336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6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41837.579895833333</v>
      </c>
      <c r="T2581" s="11">
        <f t="shared" si="245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6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42110.076423611114</v>
      </c>
      <c r="T2582" s="11">
        <f t="shared" si="245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6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42294.378449074073</v>
      </c>
      <c r="T2583" s="11">
        <f t="shared" si="245"/>
        <v>42324.420115740744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6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42642.738819444443</v>
      </c>
      <c r="T2584" s="11">
        <f t="shared" si="245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6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42019.519444444442</v>
      </c>
      <c r="T2585" s="11">
        <f t="shared" si="245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6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42139.923252314817</v>
      </c>
      <c r="T2586" s="11">
        <f t="shared" si="245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6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41795.713333333333</v>
      </c>
      <c r="T2587" s="11">
        <f t="shared" si="245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6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42333.080277777779</v>
      </c>
      <c r="T2588" s="11">
        <f t="shared" si="245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6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42338.425381944442</v>
      </c>
      <c r="T2589" s="11">
        <f t="shared" si="245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6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42042.426226851851</v>
      </c>
      <c r="T2590" s="11">
        <f t="shared" si="245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6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42422.286192129628</v>
      </c>
      <c r="T2591" s="11">
        <f t="shared" si="245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6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42388.339085648149</v>
      </c>
      <c r="T2592" s="11">
        <f t="shared" si="245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6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42382.656527777777</v>
      </c>
      <c r="T2593" s="11">
        <f t="shared" si="245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6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41887.551168981481</v>
      </c>
      <c r="T2594" s="11">
        <f t="shared" si="245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6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42089.595208333332</v>
      </c>
      <c r="T2595" s="11">
        <f t="shared" si="245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6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41828.717916666668</v>
      </c>
      <c r="T2596" s="11">
        <f t="shared" si="245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6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42759.994212962964</v>
      </c>
      <c r="T2597" s="11">
        <f t="shared" si="245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6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41828.414456018516</v>
      </c>
      <c r="T2598" s="11">
        <f t="shared" si="245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6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42510.091631944444</v>
      </c>
      <c r="T2599" s="11">
        <f t="shared" si="245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6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42240.590289351851</v>
      </c>
      <c r="T2600" s="11">
        <f t="shared" si="245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6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41809.504016203704</v>
      </c>
      <c r="T2601" s="11">
        <f t="shared" si="245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6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42394.650462962964</v>
      </c>
      <c r="T2602" s="11">
        <f t="shared" si="245"/>
        <v>42454.608796296299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6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41150.652187500003</v>
      </c>
      <c r="T2603" s="11">
        <f t="shared" si="245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6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41915.497314814813</v>
      </c>
      <c r="T2604" s="11">
        <f t="shared" si="245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6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41617.662662037037</v>
      </c>
      <c r="T2605" s="11">
        <f t="shared" si="245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6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40997.801192129627</v>
      </c>
      <c r="T2606" s="11">
        <f t="shared" si="245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6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42508.291550925926</v>
      </c>
      <c r="T2607" s="11">
        <f t="shared" si="245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6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41726.462754629632</v>
      </c>
      <c r="T2608" s="11">
        <f t="shared" si="245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6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42184.624675925923</v>
      </c>
      <c r="T2609" s="11">
        <f t="shared" si="245"/>
        <v>42227.833333333336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6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42767.551712962966</v>
      </c>
      <c r="T2610" s="11">
        <f t="shared" si="245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6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41074.987858796296</v>
      </c>
      <c r="T2611" s="11">
        <f t="shared" si="245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6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42564.631076388891</v>
      </c>
      <c r="T2612" s="11">
        <f t="shared" si="245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6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42704.085810185185</v>
      </c>
      <c r="T2613" s="11">
        <f t="shared" si="245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6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41981.893171296295</v>
      </c>
      <c r="T2614" s="11">
        <f t="shared" si="245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6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41143.56821759259</v>
      </c>
      <c r="T2615" s="11">
        <f t="shared" si="245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6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41730.458472222221</v>
      </c>
      <c r="T2616" s="11">
        <f t="shared" si="245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6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42453.24726851852</v>
      </c>
      <c r="T2617" s="11">
        <f t="shared" si="245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6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42211.74454861111</v>
      </c>
      <c r="T2618" s="11">
        <f t="shared" si="245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6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41902.624432870369</v>
      </c>
      <c r="T2619" s="11">
        <f t="shared" si="245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6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42279.542372685188</v>
      </c>
      <c r="T2620" s="11">
        <f t="shared" si="245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6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42273.634305555555</v>
      </c>
      <c r="T2621" s="11">
        <f t="shared" si="245"/>
        <v>42300.208333333336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6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42250.91715277778</v>
      </c>
      <c r="T2622" s="11">
        <f t="shared" si="245"/>
        <v>42287.791666666664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6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42115.497546296298</v>
      </c>
      <c r="T2623" s="11">
        <f t="shared" si="245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6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42689.49324074074</v>
      </c>
      <c r="T2624" s="11">
        <f t="shared" si="245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6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42692.006550925929</v>
      </c>
      <c r="T2625" s="11">
        <f t="shared" si="245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6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41144.171550925923</v>
      </c>
      <c r="T2626" s="11">
        <f t="shared" si="245"/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ref="P2627:P2690" si="247">E2627/L2627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(J2627+DATE(1970,1,1)*86400-21600)/86400</f>
        <v>42658.560277777775</v>
      </c>
      <c r="T2627" s="11">
        <f t="shared" ref="T2627:T2690" si="251">(I2627+DATE(1970,1,1)*86400-21600)/86400</f>
        <v>42683.601944444446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42128.378113425926</v>
      </c>
      <c r="T2628" s="11">
        <f t="shared" si="251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42304.579409722224</v>
      </c>
      <c r="T2629" s="11">
        <f t="shared" si="251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41953.716053240743</v>
      </c>
      <c r="T2630" s="11">
        <f t="shared" si="251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42108.288449074076</v>
      </c>
      <c r="T2631" s="11">
        <f t="shared" si="251"/>
        <v>42138.288449074076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42523.855462962965</v>
      </c>
      <c r="T2632" s="11">
        <f t="shared" si="251"/>
        <v>42551.166666666664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42217.919293981482</v>
      </c>
      <c r="T2633" s="11">
        <f t="shared" si="251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42493.811793981484</v>
      </c>
      <c r="T2634" s="11">
        <f t="shared" si="251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41667.573287037034</v>
      </c>
      <c r="T2635" s="11">
        <f t="shared" si="251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42612.406493055554</v>
      </c>
      <c r="T2636" s="11">
        <f t="shared" si="251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42037.700937499998</v>
      </c>
      <c r="T2637" s="11">
        <f t="shared" si="251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42636.364745370367</v>
      </c>
      <c r="T2638" s="11">
        <f t="shared" si="251"/>
        <v>42658.791666666664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42639.299479166664</v>
      </c>
      <c r="T2639" s="11">
        <f t="shared" si="251"/>
        <v>42655.299479166664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41989.663136574076</v>
      </c>
      <c r="T2640" s="11">
        <f t="shared" si="251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42024.61513888889</v>
      </c>
      <c r="T2641" s="11">
        <f t="shared" si="251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42102.910578703704</v>
      </c>
      <c r="T2642" s="11">
        <f t="shared" si="251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ref="O2643:O2703" si="252">(E2643/D2643)</f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41880.577118055553</v>
      </c>
      <c r="T2643" s="11">
        <f t="shared" si="251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2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42535.996620370373</v>
      </c>
      <c r="T2644" s="11">
        <f t="shared" si="251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2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42689.332349537035</v>
      </c>
      <c r="T2645" s="11">
        <f t="shared" si="251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2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42774.542071759257</v>
      </c>
      <c r="T2646" s="11">
        <f t="shared" si="251"/>
        <v>42804.542071759257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2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41921.592627314814</v>
      </c>
      <c r="T2647" s="11">
        <f t="shared" si="251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2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42226.063298611109</v>
      </c>
      <c r="T2648" s="11">
        <f t="shared" si="251"/>
        <v>42256.063298611109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2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42200.011793981481</v>
      </c>
      <c r="T2649" s="11">
        <f t="shared" si="251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2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42408.464814814812</v>
      </c>
      <c r="T2650" s="11">
        <f t="shared" si="251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2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42341.747002314813</v>
      </c>
      <c r="T2651" s="11">
        <f t="shared" si="251"/>
        <v>42401.747002314813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2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42695.374340277776</v>
      </c>
      <c r="T2652" s="11">
        <f t="shared" si="251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2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42327.555659722224</v>
      </c>
      <c r="T2653" s="11">
        <f t="shared" si="251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2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41952.908854166664</v>
      </c>
      <c r="T2654" s="11">
        <f t="shared" si="251"/>
        <v>41982.908854166664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2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41771.401932870373</v>
      </c>
      <c r="T2655" s="11">
        <f t="shared" si="251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2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42055.350995370369</v>
      </c>
      <c r="T2656" s="11">
        <f t="shared" si="251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2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42381.616284722222</v>
      </c>
      <c r="T2657" s="11">
        <f t="shared" si="251"/>
        <v>42409.583333333336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2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42767.438518518517</v>
      </c>
      <c r="T2658" s="11">
        <f t="shared" si="251"/>
        <v>42806.541666666664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2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42551.678854166668</v>
      </c>
      <c r="T2659" s="11">
        <f t="shared" si="251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2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42551.634189814817</v>
      </c>
      <c r="T2660" s="11">
        <f t="shared" si="251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2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42081.819560185184</v>
      </c>
      <c r="T2661" s="11">
        <f t="shared" si="251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2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42272.463171296295</v>
      </c>
      <c r="T2662" s="11">
        <f t="shared" si="251"/>
        <v>42332.504837962966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2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41542.708449074074</v>
      </c>
      <c r="T2663" s="11">
        <f t="shared" si="251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2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42207.496678240743</v>
      </c>
      <c r="T2664" s="11">
        <f t="shared" si="251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2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42222.372766203705</v>
      </c>
      <c r="T2665" s="11">
        <f t="shared" si="251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2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42312.77542824074</v>
      </c>
      <c r="T2666" s="11">
        <f t="shared" si="251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2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42083.645532407405</v>
      </c>
      <c r="T2667" s="11">
        <f t="shared" si="251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2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42235.514340277776</v>
      </c>
      <c r="T2668" s="11">
        <f t="shared" si="251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2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42380.676111111112</v>
      </c>
      <c r="T2669" s="11">
        <f t="shared" si="251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2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42275.33871527778</v>
      </c>
      <c r="T2670" s="11">
        <f t="shared" si="251"/>
        <v>42317.355555555558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2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42318.785833333335</v>
      </c>
      <c r="T2671" s="11">
        <f t="shared" si="251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2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41820.770601851851</v>
      </c>
      <c r="T2672" s="11">
        <f t="shared" si="251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2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41962.499027777776</v>
      </c>
      <c r="T2673" s="11">
        <f t="shared" si="251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2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42344.634143518517</v>
      </c>
      <c r="T2674" s="11">
        <f t="shared" si="251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2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41912.291655092595</v>
      </c>
      <c r="T2675" s="11">
        <f t="shared" si="251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2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42529.382754629631</v>
      </c>
      <c r="T2676" s="11">
        <f t="shared" si="251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2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41923.607511574075</v>
      </c>
      <c r="T2677" s="11">
        <f t="shared" si="251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2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42482.374699074076</v>
      </c>
      <c r="T2678" s="11">
        <f t="shared" si="251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2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41792.779432870368</v>
      </c>
      <c r="T2679" s="11">
        <f t="shared" si="251"/>
        <v>41822.779432870368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2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42241.548206018517</v>
      </c>
      <c r="T2680" s="11">
        <f t="shared" si="251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2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42032.751087962963</v>
      </c>
      <c r="T2681" s="11">
        <f t="shared" si="251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2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42435.961701388886</v>
      </c>
      <c r="T2682" s="11">
        <f t="shared" si="251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2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41805.645254629628</v>
      </c>
      <c r="T2683" s="11">
        <f t="shared" si="251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2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41932.621990740743</v>
      </c>
      <c r="T2684" s="11">
        <f t="shared" si="251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2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42034.50509259259</v>
      </c>
      <c r="T2685" s="11">
        <f t="shared" si="251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2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41820.664641203701</v>
      </c>
      <c r="T2686" s="11">
        <f t="shared" si="251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2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42061.445949074077</v>
      </c>
      <c r="T2687" s="11">
        <f t="shared" si="251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2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41892.724803240744</v>
      </c>
      <c r="T2688" s="11">
        <f t="shared" si="251"/>
        <v>41912.724803240744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2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42154.39025462963</v>
      </c>
      <c r="T2689" s="11">
        <f t="shared" si="251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2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42027.86886574074</v>
      </c>
      <c r="T2690" s="11">
        <f t="shared" si="251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ref="P2691:P2754" si="253">E2691/L2691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(J2691+DATE(1970,1,1)*86400-21600)/86400</f>
        <v>42551.711689814816</v>
      </c>
      <c r="T2691" s="11">
        <f t="shared" ref="T2691:T2754" si="257">(I2691+DATE(1970,1,1)*86400-21600)/86400</f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42112.855046296296</v>
      </c>
      <c r="T2692" s="11">
        <f t="shared" si="257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42089.474039351851</v>
      </c>
      <c r="T2693" s="11">
        <f t="shared" si="257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42058.084027777775</v>
      </c>
      <c r="T2694" s="11">
        <f t="shared" si="257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41833.888495370367</v>
      </c>
      <c r="T2695" s="11">
        <f t="shared" si="257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41877.890497685185</v>
      </c>
      <c r="T2696" s="11">
        <f t="shared" si="257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42047.931921296295</v>
      </c>
      <c r="T2697" s="11">
        <f t="shared" si="257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41964.594444444447</v>
      </c>
      <c r="T2698" s="11">
        <f t="shared" si="257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42187.690081018518</v>
      </c>
      <c r="T2699" s="11">
        <f t="shared" si="257"/>
        <v>42218.666666666664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41787.648240740738</v>
      </c>
      <c r="T2700" s="11">
        <f t="shared" si="257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41829.646562499998</v>
      </c>
      <c r="T2701" s="11">
        <f t="shared" si="257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41870.624675925923</v>
      </c>
      <c r="T2702" s="11">
        <f t="shared" si="257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42801.524699074071</v>
      </c>
      <c r="T2703" s="11">
        <f t="shared" si="257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ref="O2704:O2766" si="258">(E2704/D2704)</f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42800.551817129628</v>
      </c>
      <c r="T2704" s="11">
        <f t="shared" si="257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8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42756.440162037034</v>
      </c>
      <c r="T2705" s="11">
        <f t="shared" si="257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8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42787.612430555557</v>
      </c>
      <c r="T2706" s="11">
        <f t="shared" si="257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8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42773.666180555556</v>
      </c>
      <c r="T2707" s="11">
        <f t="shared" si="257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8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41899.044942129629</v>
      </c>
      <c r="T2708" s="11">
        <f t="shared" si="257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8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41391.532905092594</v>
      </c>
      <c r="T2709" s="11">
        <f t="shared" si="257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8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42512.448217592595</v>
      </c>
      <c r="T2710" s="11">
        <f t="shared" si="257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8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42611.899780092594</v>
      </c>
      <c r="T2711" s="11">
        <f t="shared" si="257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8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41827.979490740741</v>
      </c>
      <c r="T2712" s="11">
        <f t="shared" si="257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8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41780.495254629626</v>
      </c>
      <c r="T2713" s="11">
        <f t="shared" si="257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8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41431.812037037038</v>
      </c>
      <c r="T2714" s="11">
        <f t="shared" si="257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8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42322.403749999998</v>
      </c>
      <c r="T2715" s="11">
        <f t="shared" si="257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8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42629.405046296299</v>
      </c>
      <c r="T2716" s="11">
        <f t="shared" si="257"/>
        <v>42657.708333333336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8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42387.148472222223</v>
      </c>
      <c r="T2717" s="11">
        <f t="shared" si="257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8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42255.083252314813</v>
      </c>
      <c r="T2718" s="11">
        <f t="shared" si="257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8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41934.664918981478</v>
      </c>
      <c r="T2719" s="11">
        <f t="shared" si="257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8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42465.346585648149</v>
      </c>
      <c r="T2720" s="11">
        <f t="shared" si="257"/>
        <v>42493.708333333336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8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42417.781180555554</v>
      </c>
      <c r="T2721" s="11">
        <f t="shared" si="257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8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42655.215891203705</v>
      </c>
      <c r="T2722" s="11">
        <f t="shared" si="257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8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41493.293958333335</v>
      </c>
      <c r="T2723" s="11">
        <f t="shared" si="257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8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42704.607094907406</v>
      </c>
      <c r="T2724" s="11">
        <f t="shared" si="257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8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41944.58898148148</v>
      </c>
      <c r="T2725" s="11">
        <f t="shared" si="257"/>
        <v>42004.630648148152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8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42199.07707175926</v>
      </c>
      <c r="T2726" s="11">
        <f t="shared" si="257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8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42745.494618055556</v>
      </c>
      <c r="T2727" s="11">
        <f t="shared" si="257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8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42452.329988425925</v>
      </c>
      <c r="T2728" s="11">
        <f t="shared" si="257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8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42198.426655092589</v>
      </c>
      <c r="T2729" s="11">
        <f t="shared" si="257"/>
        <v>42223.426655092589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8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42333.349930555552</v>
      </c>
      <c r="T2730" s="11">
        <f t="shared" si="257"/>
        <v>42368.349930555552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8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42094.990706018521</v>
      </c>
      <c r="T2731" s="11">
        <f t="shared" si="257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8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41351.291377314818</v>
      </c>
      <c r="T2732" s="11">
        <f t="shared" si="257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8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41872.275717592594</v>
      </c>
      <c r="T2733" s="11">
        <f t="shared" si="257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8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41389.558194444442</v>
      </c>
      <c r="T2734" s="11">
        <f t="shared" si="257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8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42044.022847222222</v>
      </c>
      <c r="T2735" s="11">
        <f t="shared" si="257"/>
        <v>42103.981180555558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8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42626.418888888889</v>
      </c>
      <c r="T2736" s="11">
        <f t="shared" si="257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8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41315.870949074073</v>
      </c>
      <c r="T2737" s="11">
        <f t="shared" si="257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8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41722.416354166664</v>
      </c>
      <c r="T2738" s="11">
        <f t="shared" si="257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8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41611.667673611111</v>
      </c>
      <c r="T2739" s="11">
        <f t="shared" si="257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8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42619.893564814818</v>
      </c>
      <c r="T2740" s="11">
        <f t="shared" si="257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8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41719.637928240743</v>
      </c>
      <c r="T2741" s="11">
        <f t="shared" si="257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8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42044.781851851854</v>
      </c>
      <c r="T2742" s="11">
        <f t="shared" si="257"/>
        <v>42074.740185185183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8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41911.407430555555</v>
      </c>
      <c r="T2743" s="11">
        <f t="shared" si="257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8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41030.469756944447</v>
      </c>
      <c r="T2744" s="11">
        <f t="shared" si="257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8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42632.078784722224</v>
      </c>
      <c r="T2745" s="11">
        <f t="shared" si="257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8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40937.812476851854</v>
      </c>
      <c r="T2746" s="11">
        <f t="shared" si="257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8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41044.738055555557</v>
      </c>
      <c r="T2747" s="11">
        <f t="shared" si="257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8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41850.531377314815</v>
      </c>
      <c r="T2748" s="11">
        <f t="shared" si="257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8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41044.398113425923</v>
      </c>
      <c r="T2749" s="11">
        <f t="shared" si="257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8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42585.4606712963</v>
      </c>
      <c r="T2750" s="11">
        <f t="shared" si="257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8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42068.549039351848</v>
      </c>
      <c r="T2751" s="11">
        <f t="shared" si="257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8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41078.649826388886</v>
      </c>
      <c r="T2752" s="11">
        <f t="shared" si="257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8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41747.637060185189</v>
      </c>
      <c r="T2753" s="11">
        <f t="shared" si="257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8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40855.515092592592</v>
      </c>
      <c r="T2754" s="11">
        <f t="shared" si="257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ref="P2755:P2818" si="259">E2755/L2755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(J2755+DATE(1970,1,1)*86400-21600)/86400</f>
        <v>41117.650729166664</v>
      </c>
      <c r="T2755" s="11">
        <f t="shared" ref="T2755:T2818" si="263">(I2755+DATE(1970,1,1)*86400-21600)/86400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41863.386006944442</v>
      </c>
      <c r="T2756" s="11">
        <f t="shared" si="263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42072.540821759256</v>
      </c>
      <c r="T2757" s="11">
        <f t="shared" si="263"/>
        <v>42102.540821759256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41620.65047453704</v>
      </c>
      <c r="T2758" s="11">
        <f t="shared" si="263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42573.40662037037</v>
      </c>
      <c r="T2759" s="11">
        <f t="shared" si="263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42639.191932870373</v>
      </c>
      <c r="T2760" s="11">
        <f t="shared" si="263"/>
        <v>42653.191932870373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42524.11650462963</v>
      </c>
      <c r="T2761" s="11">
        <f t="shared" si="263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41415.211319444446</v>
      </c>
      <c r="T2762" s="11">
        <f t="shared" si="263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41246.813576388886</v>
      </c>
      <c r="T2763" s="11">
        <f t="shared" si="263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40926.786979166667</v>
      </c>
      <c r="T2764" s="11">
        <f t="shared" si="263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41373.329675925925</v>
      </c>
      <c r="T2765" s="11">
        <f t="shared" si="263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41030.042025462964</v>
      </c>
      <c r="T2766" s="11">
        <f t="shared" si="263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ref="O2767:O2830" si="264">(E2767/D2767)</f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41194.329027777778</v>
      </c>
      <c r="T2767" s="11">
        <f t="shared" si="263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4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40736.418032407404</v>
      </c>
      <c r="T2768" s="11">
        <f t="shared" si="263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4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42172.708912037036</v>
      </c>
      <c r="T2769" s="11">
        <f t="shared" si="263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4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40967.364849537036</v>
      </c>
      <c r="T2770" s="11">
        <f t="shared" si="263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4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41745.576273148145</v>
      </c>
      <c r="T2771" s="11">
        <f t="shared" si="263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4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41686.455208333333</v>
      </c>
      <c r="T2772" s="11">
        <f t="shared" si="263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4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41257.281712962962</v>
      </c>
      <c r="T2773" s="11">
        <f t="shared" si="263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4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41537.619143518517</v>
      </c>
      <c r="T2774" s="11">
        <f t="shared" si="263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4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42474.61482638889</v>
      </c>
      <c r="T2775" s="11">
        <f t="shared" si="263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4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41310.876481481479</v>
      </c>
      <c r="T2776" s="11">
        <f t="shared" si="263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4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40862.763356481482</v>
      </c>
      <c r="T2777" s="11">
        <f t="shared" si="263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4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42136.047175925924</v>
      </c>
      <c r="T2778" s="11">
        <f t="shared" si="263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4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42172.419027777774</v>
      </c>
      <c r="T2779" s="11">
        <f t="shared" si="263"/>
        <v>42202.419027777774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4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41846.728078703702</v>
      </c>
      <c r="T2780" s="11">
        <f t="shared" si="263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4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42300.3358912037</v>
      </c>
      <c r="T2781" s="11">
        <f t="shared" si="263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4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42774.197777777779</v>
      </c>
      <c r="T2782" s="11">
        <f t="shared" si="263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4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42018.69159722222</v>
      </c>
      <c r="T2783" s="11">
        <f t="shared" si="263"/>
        <v>42047.041666666664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4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42026.674976851849</v>
      </c>
      <c r="T2784" s="11">
        <f t="shared" si="263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4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42103.285254629627</v>
      </c>
      <c r="T2785" s="11">
        <f t="shared" si="263"/>
        <v>42117.285254629627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4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41920.537534722222</v>
      </c>
      <c r="T2786" s="11">
        <f t="shared" si="263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4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42557.939432870371</v>
      </c>
      <c r="T2787" s="11">
        <f t="shared" si="263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4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41815.319212962961</v>
      </c>
      <c r="T2788" s="11">
        <f t="shared" si="263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4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41807.948518518519</v>
      </c>
      <c r="T2789" s="11">
        <f t="shared" si="263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4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42550.451886574076</v>
      </c>
      <c r="T2790" s="11">
        <f t="shared" si="263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4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42055.763124999998</v>
      </c>
      <c r="T2791" s="11">
        <f t="shared" si="263"/>
        <v>42074.916666666664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4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42016.688692129632</v>
      </c>
      <c r="T2792" s="11">
        <f t="shared" si="263"/>
        <v>42046.688692129632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4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42591.649988425925</v>
      </c>
      <c r="T2793" s="11">
        <f t="shared" si="263"/>
        <v>42621.916666666664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4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42182.981006944443</v>
      </c>
      <c r="T2794" s="11">
        <f t="shared" si="263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4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42176.169039351851</v>
      </c>
      <c r="T2795" s="11">
        <f t="shared" si="263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4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42416.441655092596</v>
      </c>
      <c r="T2796" s="11">
        <f t="shared" si="263"/>
        <v>42432.541666666664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4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41780.275937500002</v>
      </c>
      <c r="T2797" s="11">
        <f t="shared" si="263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4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41795.278101851851</v>
      </c>
      <c r="T2798" s="11">
        <f t="shared" si="263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4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41798.69027777778</v>
      </c>
      <c r="T2799" s="11">
        <f t="shared" si="263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4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42201.425011574072</v>
      </c>
      <c r="T2800" s="11">
        <f t="shared" si="263"/>
        <v>42216.416666666664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4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42507.014699074076</v>
      </c>
      <c r="T2801" s="11">
        <f t="shared" si="263"/>
        <v>42538.416666666664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4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41948.302847222221</v>
      </c>
      <c r="T2802" s="11">
        <f t="shared" si="263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4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41899.993159722224</v>
      </c>
      <c r="T2803" s="11">
        <f t="shared" si="263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4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42192.39707175926</v>
      </c>
      <c r="T2804" s="11">
        <f t="shared" si="263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4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42157.815694444442</v>
      </c>
      <c r="T2805" s="11">
        <f t="shared" si="263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4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41881.203587962962</v>
      </c>
      <c r="T2806" s="11">
        <f t="shared" si="263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4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42213.255474537036</v>
      </c>
      <c r="T2807" s="11">
        <f t="shared" si="263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4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42185.017245370371</v>
      </c>
      <c r="T2808" s="11">
        <f t="shared" si="263"/>
        <v>42221.208333333336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4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42154.623124999998</v>
      </c>
      <c r="T2809" s="11">
        <f t="shared" si="263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4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42208.59646990741</v>
      </c>
      <c r="T2810" s="11">
        <f t="shared" si="263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4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42451.246817129628</v>
      </c>
      <c r="T2811" s="11">
        <f t="shared" si="263"/>
        <v>42459.36041666667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4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41758.88962962963</v>
      </c>
      <c r="T2812" s="11">
        <f t="shared" si="263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4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42028.246562499997</v>
      </c>
      <c r="T2813" s="11">
        <f t="shared" si="263"/>
        <v>42058.246562499997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4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42054.494189814817</v>
      </c>
      <c r="T2814" s="11">
        <f t="shared" si="263"/>
        <v>42099.916666666664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4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42693.492604166669</v>
      </c>
      <c r="T2815" s="11">
        <f t="shared" si="263"/>
        <v>42718.492604166669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4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42103.14947916667</v>
      </c>
      <c r="T2816" s="11">
        <f t="shared" si="263"/>
        <v>42133.14947916667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4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42559.526724537034</v>
      </c>
      <c r="T2817" s="11">
        <f t="shared" si="263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4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42188.217499999999</v>
      </c>
      <c r="T2818" s="11">
        <f t="shared" si="263"/>
        <v>42218.416666666664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ref="P2819:P2882" si="265">E2819/L2819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(J2819+DATE(1970,1,1)*86400-21600)/86400</f>
        <v>42023.384976851848</v>
      </c>
      <c r="T2819" s="11">
        <f t="shared" ref="T2819:T2882" si="269">(I2819+DATE(1970,1,1)*86400-21600)/86400</f>
        <v>42063.384976851848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42250.348217592589</v>
      </c>
      <c r="T2820" s="11">
        <f t="shared" si="26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42139.275567129633</v>
      </c>
      <c r="T2821" s="11">
        <f t="shared" si="26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42401.360983796294</v>
      </c>
      <c r="T2822" s="11">
        <f t="shared" si="26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41875.672858796293</v>
      </c>
      <c r="T2823" s="11">
        <f t="shared" si="269"/>
        <v>41905.672858796293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42060.433935185189</v>
      </c>
      <c r="T2824" s="11">
        <f t="shared" si="269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42066.761643518519</v>
      </c>
      <c r="T2825" s="11">
        <f t="shared" si="26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42136.020787037036</v>
      </c>
      <c r="T2826" s="11">
        <f t="shared" si="26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42312.542662037034</v>
      </c>
      <c r="T2827" s="11">
        <f t="shared" si="269"/>
        <v>42342.542662037034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42170.784861111111</v>
      </c>
      <c r="T2828" s="11">
        <f t="shared" si="269"/>
        <v>42195.041666666664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42494.433634259258</v>
      </c>
      <c r="T2829" s="11">
        <f t="shared" si="26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42254.014687499999</v>
      </c>
      <c r="T2830" s="11">
        <f t="shared" si="269"/>
        <v>42279.708333333336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ref="O2831:O2894" si="270">(E2831/D2831)</f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42495.184236111112</v>
      </c>
      <c r="T2831" s="11">
        <f t="shared" si="26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70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41758.589675925927</v>
      </c>
      <c r="T2832" s="11">
        <f t="shared" si="26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70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42171.574884259258</v>
      </c>
      <c r="T2833" s="11">
        <f t="shared" si="26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70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41938.459421296298</v>
      </c>
      <c r="T2834" s="11">
        <f t="shared" si="269"/>
        <v>41966.666666666664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70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42267.877696759257</v>
      </c>
      <c r="T2835" s="11">
        <f t="shared" si="269"/>
        <v>42287.833333333336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70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42019.709837962961</v>
      </c>
      <c r="T2836" s="11">
        <f t="shared" si="26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70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42313.453900462962</v>
      </c>
      <c r="T2837" s="11">
        <f t="shared" si="26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70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42746.011782407404</v>
      </c>
      <c r="T2838" s="11">
        <f t="shared" si="26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70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42307.658379629633</v>
      </c>
      <c r="T2839" s="11">
        <f t="shared" si="26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70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41842.357592592591</v>
      </c>
      <c r="T2840" s="11">
        <f t="shared" si="26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70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41852.990208333336</v>
      </c>
      <c r="T2841" s="11">
        <f t="shared" si="26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70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42059.785636574074</v>
      </c>
      <c r="T2842" s="11">
        <f t="shared" si="269"/>
        <v>42081.458333333336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70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42291.489548611113</v>
      </c>
      <c r="T2843" s="11">
        <f t="shared" si="26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70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41784.702488425923</v>
      </c>
      <c r="T2844" s="11">
        <f t="shared" si="26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70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42492.487847222219</v>
      </c>
      <c r="T2845" s="11">
        <f t="shared" si="269"/>
        <v>42533.916666666664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70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42709.296064814815</v>
      </c>
      <c r="T2846" s="11">
        <f t="shared" si="26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70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42102.766585648147</v>
      </c>
      <c r="T2847" s="11">
        <f t="shared" si="26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70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42108.442060185182</v>
      </c>
      <c r="T2848" s="11">
        <f t="shared" si="269"/>
        <v>42153.442060185182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70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42453.556307870371</v>
      </c>
      <c r="T2849" s="11">
        <f t="shared" si="26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70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42123.398831018516</v>
      </c>
      <c r="T2850" s="11">
        <f t="shared" si="269"/>
        <v>42153.398831018516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70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42453.178240740737</v>
      </c>
      <c r="T2851" s="11">
        <f t="shared" si="269"/>
        <v>42483.178240740737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70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41857.757071759261</v>
      </c>
      <c r="T2852" s="11">
        <f t="shared" si="26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70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42389.752650462964</v>
      </c>
      <c r="T2853" s="11">
        <f t="shared" si="269"/>
        <v>42398.720138888886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70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41780.795173611114</v>
      </c>
      <c r="T2854" s="11">
        <f t="shared" si="26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70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41835.940937500003</v>
      </c>
      <c r="T2855" s="11">
        <f t="shared" si="269"/>
        <v>41895.940937500003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70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42111.46665509259</v>
      </c>
      <c r="T2856" s="11">
        <f t="shared" si="26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70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42369.7577662037</v>
      </c>
      <c r="T2857" s="11">
        <f t="shared" si="26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70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42164.787581018521</v>
      </c>
      <c r="T2858" s="11">
        <f t="shared" si="269"/>
        <v>42224.648611111108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70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42726.670081018521</v>
      </c>
      <c r="T2859" s="11">
        <f t="shared" si="26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70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41954.295081018521</v>
      </c>
      <c r="T2860" s="11">
        <f t="shared" si="26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70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42233.112314814818</v>
      </c>
      <c r="T2861" s="11">
        <f t="shared" si="26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70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42480.55064814815</v>
      </c>
      <c r="T2862" s="11">
        <f t="shared" si="269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70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42257.340833333335</v>
      </c>
      <c r="T2863" s="11">
        <f t="shared" si="26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70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41784.539687500001</v>
      </c>
      <c r="T2864" s="11">
        <f t="shared" si="26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70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41831.425034722219</v>
      </c>
      <c r="T2865" s="11">
        <f t="shared" si="269"/>
        <v>41891.425034722219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70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42172.363506944443</v>
      </c>
      <c r="T2866" s="11">
        <f t="shared" si="26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70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41949.864108796297</v>
      </c>
      <c r="T2867" s="11">
        <f t="shared" si="26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70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42627.705104166664</v>
      </c>
      <c r="T2868" s="11">
        <f t="shared" si="269"/>
        <v>42657.666666666664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70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42530.945277777777</v>
      </c>
      <c r="T2869" s="11">
        <f t="shared" si="269"/>
        <v>42554.916666666664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70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42618.577013888891</v>
      </c>
      <c r="T2870" s="11">
        <f t="shared" si="26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70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42540.343530092592</v>
      </c>
      <c r="T2871" s="11">
        <f t="shared" si="26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70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41745.939409722225</v>
      </c>
      <c r="T2872" s="11">
        <f t="shared" si="26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70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41974.488576388889</v>
      </c>
      <c r="T2873" s="11">
        <f t="shared" si="26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70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42114.866180555553</v>
      </c>
      <c r="T2874" s="11">
        <f t="shared" si="269"/>
        <v>42174.866180555553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0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42002.567488425928</v>
      </c>
      <c r="T2875" s="11">
        <f t="shared" si="269"/>
        <v>42032.567488425928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0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42722.59474537037</v>
      </c>
      <c r="T2876" s="11">
        <f t="shared" si="26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0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42464.878391203703</v>
      </c>
      <c r="T2877" s="11">
        <f t="shared" si="26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0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42171.493969907409</v>
      </c>
      <c r="T2878" s="11">
        <f t="shared" si="269"/>
        <v>42201.493969907409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0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42672.705138888887</v>
      </c>
      <c r="T2879" s="11">
        <f t="shared" si="269"/>
        <v>42704.458333333336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0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42128.365682870368</v>
      </c>
      <c r="T2880" s="11">
        <f t="shared" si="26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0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42359.475243055553</v>
      </c>
      <c r="T2881" s="11">
        <f t="shared" si="26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0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42192.655694444446</v>
      </c>
      <c r="T2882" s="11">
        <f t="shared" si="26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1">E2883/L2883</f>
        <v>#DIV/0!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(J2883+DATE(1970,1,1)*86400-21600)/86400</f>
        <v>41916.347638888888</v>
      </c>
      <c r="T2883" s="11">
        <f t="shared" ref="T2883:T2946" si="275">(I2883+DATE(1970,1,1)*86400-21600)/86400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42461.346273148149</v>
      </c>
      <c r="T2884" s="11">
        <f t="shared" si="275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42370.65320601852</v>
      </c>
      <c r="T2885" s="11">
        <f t="shared" si="275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41948.477256944447</v>
      </c>
      <c r="T2886" s="11">
        <f t="shared" si="275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42046.82640046296</v>
      </c>
      <c r="T2887" s="11">
        <f t="shared" si="275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42261.382916666669</v>
      </c>
      <c r="T2888" s="11">
        <f t="shared" si="275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41985.177361111113</v>
      </c>
      <c r="T2889" s="11">
        <f t="shared" si="275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41922.285185185188</v>
      </c>
      <c r="T2890" s="11">
        <f t="shared" si="275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41850.613252314812</v>
      </c>
      <c r="T2891" s="11">
        <f t="shared" si="275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41831.492962962962</v>
      </c>
      <c r="T2892" s="11">
        <f t="shared" si="275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42415.633425925924</v>
      </c>
      <c r="T2893" s="11">
        <f t="shared" si="275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41869.464166666665</v>
      </c>
      <c r="T2894" s="11">
        <f t="shared" si="275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ref="O2895:O2958" si="276">(E2895/D2895)</f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41953.523090277777</v>
      </c>
      <c r="T2895" s="11">
        <f t="shared" si="275"/>
        <v>42012.833333333336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6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42037.736284722225</v>
      </c>
      <c r="T2896" s="11">
        <f t="shared" si="275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6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41811.305462962962</v>
      </c>
      <c r="T2897" s="11">
        <f t="shared" si="275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6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42701.658807870372</v>
      </c>
      <c r="T2898" s="11">
        <f t="shared" si="275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6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42258.396504629629</v>
      </c>
      <c r="T2899" s="11">
        <f t="shared" si="275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6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42278.414965277778</v>
      </c>
      <c r="T2900" s="11">
        <f t="shared" si="275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6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42514.828217592592</v>
      </c>
      <c r="T2901" s="11">
        <f t="shared" si="275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6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41829.984166666669</v>
      </c>
      <c r="T2902" s="11">
        <f t="shared" si="275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6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41982.654386574075</v>
      </c>
      <c r="T2903" s="11">
        <f t="shared" si="275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6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42210.189768518518</v>
      </c>
      <c r="T2904" s="11">
        <f t="shared" si="275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6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42195.916875000003</v>
      </c>
      <c r="T2905" s="11">
        <f t="shared" si="275"/>
        <v>42255.916875000003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6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41940.717951388891</v>
      </c>
      <c r="T2906" s="11">
        <f t="shared" si="275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6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42605.806863425925</v>
      </c>
      <c r="T2907" s="11">
        <f t="shared" si="275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6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42199.398912037039</v>
      </c>
      <c r="T2908" s="11">
        <f t="shared" si="275"/>
        <v>42216.791666666664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6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42444.627743055556</v>
      </c>
      <c r="T2909" s="11">
        <f t="shared" si="275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6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42499.48170138889</v>
      </c>
      <c r="T2910" s="11">
        <f t="shared" si="275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6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41929.016215277778</v>
      </c>
      <c r="T2911" s="11">
        <f t="shared" si="275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6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42107.591284722221</v>
      </c>
      <c r="T2912" s="11">
        <f t="shared" si="275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6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42142.518819444442</v>
      </c>
      <c r="T2913" s="11">
        <f t="shared" si="275"/>
        <v>42182.518819444442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6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42353.881643518522</v>
      </c>
      <c r="T2914" s="11">
        <f t="shared" si="275"/>
        <v>42383.881643518522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6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41828.672905092593</v>
      </c>
      <c r="T2915" s="11">
        <f t="shared" si="275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6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42017.657337962963</v>
      </c>
      <c r="T2916" s="11">
        <f t="shared" si="275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6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42415.148032407407</v>
      </c>
      <c r="T2917" s="11">
        <f t="shared" si="275"/>
        <v>42445.106365740743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6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41755.226724537039</v>
      </c>
      <c r="T2918" s="11">
        <f t="shared" si="275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6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42244.984340277777</v>
      </c>
      <c r="T2919" s="11">
        <f t="shared" si="275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6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42278.379710648151</v>
      </c>
      <c r="T2920" s="11">
        <f t="shared" si="275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6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41826.36954861111</v>
      </c>
      <c r="T2921" s="11">
        <f t="shared" si="275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6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42058.54247685185</v>
      </c>
      <c r="T2922" s="11">
        <f t="shared" si="275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6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41877.636620370373</v>
      </c>
      <c r="T2923" s="11">
        <f t="shared" si="275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6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42097.624155092592</v>
      </c>
      <c r="T2924" s="11">
        <f t="shared" si="275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6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42012.90253472222</v>
      </c>
      <c r="T2925" s="11">
        <f t="shared" si="275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6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42103.306828703702</v>
      </c>
      <c r="T2926" s="11">
        <f t="shared" si="275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6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41863.334120370368</v>
      </c>
      <c r="T2927" s="11">
        <f t="shared" si="275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6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42044.515960648147</v>
      </c>
      <c r="T2928" s="11">
        <f t="shared" si="275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6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41806.419317129628</v>
      </c>
      <c r="T2929" s="11">
        <f t="shared" si="275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6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42403.748217592591</v>
      </c>
      <c r="T2930" s="11">
        <f t="shared" si="275"/>
        <v>42433.748217592591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6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41754.314328703702</v>
      </c>
      <c r="T2931" s="11">
        <f t="shared" si="275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6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42101.334074074075</v>
      </c>
      <c r="T2932" s="11">
        <f t="shared" si="275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6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41872.041238425925</v>
      </c>
      <c r="T2933" s="11">
        <f t="shared" si="275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6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42024.914780092593</v>
      </c>
      <c r="T2934" s="11">
        <f t="shared" si="275"/>
        <v>42056.208333333336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6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42495.706631944442</v>
      </c>
      <c r="T2935" s="11">
        <f t="shared" si="275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6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41775.386157407411</v>
      </c>
      <c r="T2936" s="11">
        <f t="shared" si="275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6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42553.333425925928</v>
      </c>
      <c r="T2937" s="11">
        <f t="shared" si="275"/>
        <v>42611.458333333336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6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41912.400729166664</v>
      </c>
      <c r="T2938" s="11">
        <f t="shared" si="275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6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41803.207326388889</v>
      </c>
      <c r="T2939" s="11">
        <f t="shared" si="275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6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42004.453865740739</v>
      </c>
      <c r="T2940" s="11">
        <f t="shared" si="275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6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41845.559166666666</v>
      </c>
      <c r="T2941" s="11">
        <f t="shared" si="275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6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41982.523356481484</v>
      </c>
      <c r="T2942" s="11">
        <f t="shared" si="275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6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42034.710127314815</v>
      </c>
      <c r="T2943" s="11">
        <f t="shared" si="275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6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42334.553923611114</v>
      </c>
      <c r="T2944" s="11">
        <f t="shared" si="275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6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42076.87939814815</v>
      </c>
      <c r="T2945" s="11">
        <f t="shared" si="275"/>
        <v>42106.87939814815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6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42132.6643287037</v>
      </c>
      <c r="T2946" s="11">
        <f t="shared" si="275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7">E2947/L2947</f>
        <v>#DIV/0!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(J2947+DATE(1970,1,1)*86400-21600)/86400</f>
        <v>42117.88958333333</v>
      </c>
      <c r="T2947" s="11">
        <f t="shared" ref="T2947:T3010" si="281">(I2947+DATE(1970,1,1)*86400-21600)/86400</f>
        <v>42147.88958333333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42567.281157407408</v>
      </c>
      <c r="T2948" s="11">
        <f t="shared" si="281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42649.312118055554</v>
      </c>
      <c r="T2949" s="11">
        <f t="shared" si="281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42097.399224537039</v>
      </c>
      <c r="T2950" s="11">
        <f t="shared" si="281"/>
        <v>42157.399224537039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42297.573113425926</v>
      </c>
      <c r="T2951" s="11">
        <f t="shared" si="281"/>
        <v>42327.61478009259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42362.115185185183</v>
      </c>
      <c r="T2952" s="11">
        <f t="shared" si="281"/>
        <v>42392.115185185183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41872.552928240744</v>
      </c>
      <c r="T2953" s="11">
        <f t="shared" si="281"/>
        <v>41917.552928240744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42628.440266203703</v>
      </c>
      <c r="T2954" s="11">
        <f t="shared" si="281"/>
        <v>42659.916666666664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42255.541909722226</v>
      </c>
      <c r="T2955" s="11">
        <f t="shared" si="281"/>
        <v>42285.541909722226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42790.333368055559</v>
      </c>
      <c r="T2956" s="11">
        <f t="shared" si="281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42141.491307870368</v>
      </c>
      <c r="T2957" s="11">
        <f t="shared" si="281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42464.708912037036</v>
      </c>
      <c r="T2958" s="11">
        <f t="shared" si="281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ref="O2959:O3022" si="282">(E2959/D2959)</f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42030.761250000003</v>
      </c>
      <c r="T2959" s="11">
        <f t="shared" si="281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2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42438.529131944444</v>
      </c>
      <c r="T2960" s="11">
        <f t="shared" si="281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2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42497.758391203701</v>
      </c>
      <c r="T2961" s="11">
        <f t="shared" si="281"/>
        <v>42527.758391203701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2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41863.507210648146</v>
      </c>
      <c r="T2962" s="11">
        <f t="shared" si="281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2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42060.962488425925</v>
      </c>
      <c r="T2963" s="11">
        <f t="shared" si="281"/>
        <v>42088.916666666664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2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42035.99428240741</v>
      </c>
      <c r="T2964" s="11">
        <f t="shared" si="281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2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42157.220185185186</v>
      </c>
      <c r="T2965" s="11">
        <f t="shared" si="281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2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41827.659942129627</v>
      </c>
      <c r="T2966" s="11">
        <f t="shared" si="281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2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42162.479548611111</v>
      </c>
      <c r="T2967" s="11">
        <f t="shared" si="281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2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42233.488564814812</v>
      </c>
      <c r="T2968" s="11">
        <f t="shared" si="281"/>
        <v>42263.488564814812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2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42041.947824074072</v>
      </c>
      <c r="T2969" s="11">
        <f t="shared" si="281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2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42585.273842592593</v>
      </c>
      <c r="T2970" s="11">
        <f t="shared" si="281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2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42097.536493055559</v>
      </c>
      <c r="T2971" s="11">
        <f t="shared" si="281"/>
        <v>42127.70208333333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2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41808.419571759259</v>
      </c>
      <c r="T2972" s="11">
        <f t="shared" si="281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2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41852.408310185187</v>
      </c>
      <c r="T2973" s="11">
        <f t="shared" si="281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2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42693.860185185185</v>
      </c>
      <c r="T2974" s="11">
        <f t="shared" si="281"/>
        <v>42708.791666666664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2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42341.568379629629</v>
      </c>
      <c r="T2975" s="11">
        <f t="shared" si="281"/>
        <v>42369.916666666664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2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41879.811006944445</v>
      </c>
      <c r="T2976" s="11">
        <f t="shared" si="281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2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41941.433865740742</v>
      </c>
      <c r="T2977" s="11">
        <f t="shared" si="281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2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42425.480671296296</v>
      </c>
      <c r="T2978" s="11">
        <f t="shared" si="281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2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42026.631180555552</v>
      </c>
      <c r="T2979" s="11">
        <f t="shared" si="281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2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41922.390590277777</v>
      </c>
      <c r="T2980" s="11">
        <f t="shared" si="281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2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41993.574340277781</v>
      </c>
      <c r="T2981" s="11">
        <f t="shared" si="281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2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42219.665856481479</v>
      </c>
      <c r="T2982" s="11">
        <f t="shared" si="281"/>
        <v>42239.833333333336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2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42225.309675925928</v>
      </c>
      <c r="T2983" s="11">
        <f t="shared" si="281"/>
        <v>42270.309675925928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2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42381.436840277776</v>
      </c>
      <c r="T2984" s="11">
        <f t="shared" si="281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2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41894.382361111115</v>
      </c>
      <c r="T2985" s="11">
        <f t="shared" si="281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2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42576.028715277775</v>
      </c>
      <c r="T2986" s="11">
        <f t="shared" si="281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2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42654.723703703705</v>
      </c>
      <c r="T2987" s="11">
        <f t="shared" si="281"/>
        <v>42673.916666666664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2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42431.250069444446</v>
      </c>
      <c r="T2988" s="11">
        <f t="shared" si="281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2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42627.057303240741</v>
      </c>
      <c r="T2989" s="11">
        <f t="shared" si="281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2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42511.11204861111</v>
      </c>
      <c r="T2990" s="11">
        <f t="shared" si="281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2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42336.77039351852</v>
      </c>
      <c r="T2991" s="11">
        <f t="shared" si="281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2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42341.324305555558</v>
      </c>
      <c r="T2992" s="11">
        <f t="shared" si="281"/>
        <v>42376.324305555558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2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42740.587152777778</v>
      </c>
      <c r="T2993" s="11">
        <f t="shared" si="281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2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42622.517476851855</v>
      </c>
      <c r="T2994" s="11">
        <f t="shared" si="281"/>
        <v>42652.517476851855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2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42390.588738425926</v>
      </c>
      <c r="T2995" s="11">
        <f t="shared" si="281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2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41885.228842592594</v>
      </c>
      <c r="T2996" s="11">
        <f t="shared" si="281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2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42724.415173611109</v>
      </c>
      <c r="T2997" s="11">
        <f t="shared" si="281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2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42090.662499999999</v>
      </c>
      <c r="T2998" s="11">
        <f t="shared" si="281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2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42775.483715277776</v>
      </c>
      <c r="T2999" s="11">
        <f t="shared" si="281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2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41777.943622685183</v>
      </c>
      <c r="T3000" s="11">
        <f t="shared" si="281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2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42780.490277777775</v>
      </c>
      <c r="T3001" s="11">
        <f t="shared" si="281"/>
        <v>42794.833333333336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2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42752.577199074076</v>
      </c>
      <c r="T3002" s="11">
        <f t="shared" si="281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2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42534.645624999997</v>
      </c>
      <c r="T3003" s="11">
        <f t="shared" si="281"/>
        <v>42564.645624999997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2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41239.58625</v>
      </c>
      <c r="T3004" s="11">
        <f t="shared" si="281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2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42398.599259259259</v>
      </c>
      <c r="T3005" s="11">
        <f t="shared" si="281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2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41928.631064814814</v>
      </c>
      <c r="T3006" s="11">
        <f t="shared" si="281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2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41888.424826388888</v>
      </c>
      <c r="T3007" s="11">
        <f t="shared" si="281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2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41957.506840277776</v>
      </c>
      <c r="T3008" s="11">
        <f t="shared" si="281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2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42097.966238425928</v>
      </c>
      <c r="T3009" s="11">
        <f t="shared" si="281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2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42359.962025462963</v>
      </c>
      <c r="T3010" s="11">
        <f t="shared" si="281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ref="P3011:P3074" si="283">E3011/L3011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(J3011+DATE(1970,1,1)*86400-21600)/86400</f>
        <v>41939.319907407407</v>
      </c>
      <c r="T3011" s="11">
        <f t="shared" ref="T3011:T3074" si="287">(I3011+DATE(1970,1,1)*86400-21600)/86400</f>
        <v>41969.361574074072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41996.582395833335</v>
      </c>
      <c r="T3012" s="11">
        <f t="shared" si="287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42334.218935185185</v>
      </c>
      <c r="T3013" s="11">
        <f t="shared" si="287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42024.452893518515</v>
      </c>
      <c r="T3014" s="11">
        <f t="shared" si="287"/>
        <v>42045.452893518515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42146.586215277777</v>
      </c>
      <c r="T3015" s="11">
        <f t="shared" si="287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41919.873611111114</v>
      </c>
      <c r="T3016" s="11">
        <f t="shared" si="287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41785.47729166667</v>
      </c>
      <c r="T3017" s="11">
        <f t="shared" si="287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41778.298055555555</v>
      </c>
      <c r="T3018" s="11">
        <f t="shared" si="287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41841.600034722222</v>
      </c>
      <c r="T3019" s="11">
        <f t="shared" si="287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42163.048333333332</v>
      </c>
      <c r="T3020" s="11">
        <f t="shared" si="287"/>
        <v>42205.666666666664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41758.583564814813</v>
      </c>
      <c r="T3021" s="11">
        <f t="shared" si="287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42170.596446759257</v>
      </c>
      <c r="T3022" s="11">
        <f t="shared" si="287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ref="O3023:O3086" si="288">(E3023/D3023)</f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42660.368854166663</v>
      </c>
      <c r="T3023" s="11">
        <f t="shared" si="287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8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42564.70380787037</v>
      </c>
      <c r="T3024" s="11">
        <f t="shared" si="287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8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42121.425763888888</v>
      </c>
      <c r="T3025" s="11">
        <f t="shared" si="287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8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41158.743923611109</v>
      </c>
      <c r="T3026" s="11">
        <f t="shared" si="287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8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41761.259409722225</v>
      </c>
      <c r="T3027" s="11">
        <f t="shared" si="287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8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42783.209398148145</v>
      </c>
      <c r="T3028" s="11">
        <f t="shared" si="287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8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42053.454293981478</v>
      </c>
      <c r="T3029" s="11">
        <f t="shared" si="287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8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42567.014178240737</v>
      </c>
      <c r="T3030" s="11">
        <f t="shared" si="287"/>
        <v>42597.014178240737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8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41932.458877314813</v>
      </c>
      <c r="T3031" s="11">
        <f t="shared" si="287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8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42233.497349537036</v>
      </c>
      <c r="T3032" s="11">
        <f t="shared" si="287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8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42597.632488425923</v>
      </c>
      <c r="T3033" s="11">
        <f t="shared" si="287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8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42227.794664351852</v>
      </c>
      <c r="T3034" s="11">
        <f t="shared" si="287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8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42569.860243055555</v>
      </c>
      <c r="T3035" s="11">
        <f t="shared" si="287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8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42644.285358796296</v>
      </c>
      <c r="T3036" s="11">
        <f t="shared" si="287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8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41368.310289351852</v>
      </c>
      <c r="T3037" s="11">
        <f t="shared" si="287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8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41466.535231481481</v>
      </c>
      <c r="T3038" s="11">
        <f t="shared" si="287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8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40378.643206018518</v>
      </c>
      <c r="T3039" s="11">
        <f t="shared" si="287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8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42373.002280092594</v>
      </c>
      <c r="T3040" s="11">
        <f t="shared" si="287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8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41610.544421296298</v>
      </c>
      <c r="T3041" s="11">
        <f t="shared" si="287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8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42177.541909722226</v>
      </c>
      <c r="T3042" s="11">
        <f t="shared" si="287"/>
        <v>42181.708333333336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8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42359.618611111109</v>
      </c>
      <c r="T3043" s="11">
        <f t="shared" si="287"/>
        <v>42389.618611111109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8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42253.438043981485</v>
      </c>
      <c r="T3044" s="11">
        <f t="shared" si="287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8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42082.820590277777</v>
      </c>
      <c r="T3045" s="11">
        <f t="shared" si="287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8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42387.4768287037</v>
      </c>
      <c r="T3046" s="11">
        <f t="shared" si="287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8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41842.905729166669</v>
      </c>
      <c r="T3047" s="11">
        <f t="shared" si="287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8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41862.553078703706</v>
      </c>
      <c r="T3048" s="11">
        <f t="shared" si="287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8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42443.739050925928</v>
      </c>
      <c r="T3049" s="11">
        <f t="shared" si="287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8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41975.651180555556</v>
      </c>
      <c r="T3050" s="11">
        <f t="shared" si="287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8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42138.764525462961</v>
      </c>
      <c r="T3051" s="11">
        <f t="shared" si="287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8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42464.91851851852</v>
      </c>
      <c r="T3052" s="11">
        <f t="shared" si="287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8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42744.166030092594</v>
      </c>
      <c r="T3053" s="11">
        <f t="shared" si="287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8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42122.420069444444</v>
      </c>
      <c r="T3054" s="11">
        <f t="shared" si="287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8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41862.511724537035</v>
      </c>
      <c r="T3055" s="11">
        <f t="shared" si="287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8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42027.582800925928</v>
      </c>
      <c r="T3056" s="11">
        <f t="shared" si="287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8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41953.70821759259</v>
      </c>
      <c r="T3057" s="11">
        <f t="shared" si="287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8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41851.386388888888</v>
      </c>
      <c r="T3058" s="11">
        <f t="shared" si="287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8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42433.400590277779</v>
      </c>
      <c r="T3059" s="11">
        <f t="shared" si="287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8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42460.124305555553</v>
      </c>
      <c r="T3060" s="11">
        <f t="shared" si="287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8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41829.685717592591</v>
      </c>
      <c r="T3061" s="11">
        <f t="shared" si="287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8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42245.024699074071</v>
      </c>
      <c r="T3062" s="11">
        <f t="shared" si="287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8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41834.534120370372</v>
      </c>
      <c r="T3063" s="11">
        <f t="shared" si="287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8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42248.285787037035</v>
      </c>
      <c r="T3064" s="11">
        <f t="shared" si="287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8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42630.672893518517</v>
      </c>
      <c r="T3065" s="11">
        <f t="shared" si="287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8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42298.880162037036</v>
      </c>
      <c r="T3066" s="11">
        <f t="shared" si="287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8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41824.805231481485</v>
      </c>
      <c r="T3067" s="11">
        <f t="shared" si="287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8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42530.978437500002</v>
      </c>
      <c r="T3068" s="11">
        <f t="shared" si="287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8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42226.688414351855</v>
      </c>
      <c r="T3069" s="11">
        <f t="shared" si="287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8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42263.441574074073</v>
      </c>
      <c r="T3070" s="11">
        <f t="shared" si="287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8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41957.583726851852</v>
      </c>
      <c r="T3071" s="11">
        <f t="shared" si="287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8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42690.483437499999</v>
      </c>
      <c r="T3072" s="11">
        <f t="shared" si="287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8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42097.482418981483</v>
      </c>
      <c r="T3073" s="11">
        <f t="shared" si="287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8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42658.440532407411</v>
      </c>
      <c r="T3074" s="11">
        <f t="shared" si="287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ref="P3075:P3138" si="289">E3075/L3075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(J3075+DATE(1970,1,1)*86400-21600)/86400</f>
        <v>42111.434027777781</v>
      </c>
      <c r="T3075" s="11">
        <f t="shared" ref="T3075:T3138" si="293">(I3075+DATE(1970,1,1)*86400-21600)/86400</f>
        <v>42169.554861111108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42409.321284722224</v>
      </c>
      <c r="T3076" s="11">
        <f t="shared" si="293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42550.852314814816</v>
      </c>
      <c r="T3077" s="11">
        <f t="shared" si="293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42226.401886574073</v>
      </c>
      <c r="T3078" s="11">
        <f t="shared" si="293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42766.706921296296</v>
      </c>
      <c r="T3079" s="11">
        <f t="shared" si="293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42030.888831018521</v>
      </c>
      <c r="T3080" s="11">
        <f t="shared" si="293"/>
        <v>42060.888831018521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42055.463368055556</v>
      </c>
      <c r="T3081" s="11">
        <f t="shared" si="293"/>
        <v>42085.421701388892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41939.778287037036</v>
      </c>
      <c r="T3082" s="11">
        <f t="shared" si="293"/>
        <v>41999.819953703707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42236.931608796294</v>
      </c>
      <c r="T3083" s="11">
        <f t="shared" si="293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42293.672986111109</v>
      </c>
      <c r="T3084" s="11">
        <f t="shared" si="293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41853.313402777778</v>
      </c>
      <c r="T3085" s="11">
        <f t="shared" si="293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42100.473738425928</v>
      </c>
      <c r="T3086" s="11">
        <f t="shared" si="293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ref="O3087:O3130" si="294">(E3087/D3087)</f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42246.633784722224</v>
      </c>
      <c r="T3087" s="11">
        <f t="shared" si="293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4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42173.42082175926</v>
      </c>
      <c r="T3088" s="11">
        <f t="shared" si="293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4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42664.900347222225</v>
      </c>
      <c r="T3089" s="11">
        <f t="shared" si="293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4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41981.32230324074</v>
      </c>
      <c r="T3090" s="11">
        <f t="shared" si="293"/>
        <v>42012.320138888892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4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42528.292627314811</v>
      </c>
      <c r="T3091" s="11">
        <f t="shared" si="293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4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42065.568807870368</v>
      </c>
      <c r="T3092" s="11">
        <f t="shared" si="293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4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42566.698414351849</v>
      </c>
      <c r="T3093" s="11">
        <f t="shared" si="293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4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42255.369351851848</v>
      </c>
      <c r="T3094" s="11">
        <f t="shared" si="293"/>
        <v>42292.666666666664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4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41760.659039351849</v>
      </c>
      <c r="T3095" s="11">
        <f t="shared" si="293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4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42207.545787037037</v>
      </c>
      <c r="T3096" s="11">
        <f t="shared" si="293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4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42522.775231481479</v>
      </c>
      <c r="T3097" s="11">
        <f t="shared" si="293"/>
        <v>42582.775231481479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4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42114.575532407405</v>
      </c>
      <c r="T3098" s="11">
        <f t="shared" si="293"/>
        <v>42144.575532407405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4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42629.253483796296</v>
      </c>
      <c r="T3099" s="11">
        <f t="shared" si="293"/>
        <v>42650.333333333336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4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42359.542233796295</v>
      </c>
      <c r="T3100" s="11">
        <f t="shared" si="293"/>
        <v>42407.761805555558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4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42381.939710648148</v>
      </c>
      <c r="T3101" s="11">
        <f t="shared" si="293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4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41902.372395833336</v>
      </c>
      <c r="T3102" s="11">
        <f t="shared" si="293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4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42171.133530092593</v>
      </c>
      <c r="T3103" s="11">
        <f t="shared" si="293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4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42555.090486111112</v>
      </c>
      <c r="T3104" s="11">
        <f t="shared" si="293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4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42106.906319444446</v>
      </c>
      <c r="T3105" s="11">
        <f t="shared" si="293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4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42006.658692129633</v>
      </c>
      <c r="T3106" s="11">
        <f t="shared" si="293"/>
        <v>42037.833333333336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4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41876.468935185185</v>
      </c>
      <c r="T3107" s="11">
        <f t="shared" si="293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4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42241.179120370369</v>
      </c>
      <c r="T3108" s="11">
        <f t="shared" si="293"/>
        <v>42263.666666666664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4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42128.564247685186</v>
      </c>
      <c r="T3109" s="11">
        <f t="shared" si="293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4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42062.430486111109</v>
      </c>
      <c r="T3110" s="11">
        <f t="shared" si="293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4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41843.875115740739</v>
      </c>
      <c r="T3111" s="11">
        <f t="shared" si="293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4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42744.781469907408</v>
      </c>
      <c r="T3112" s="11">
        <f t="shared" si="293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4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41885.345138888886</v>
      </c>
      <c r="T3113" s="11">
        <f t="shared" si="293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4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42614.871921296297</v>
      </c>
      <c r="T3114" s="11">
        <f t="shared" si="293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4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42081.481273148151</v>
      </c>
      <c r="T3115" s="11">
        <f t="shared" si="293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4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41843.382523148146</v>
      </c>
      <c r="T3116" s="11">
        <f t="shared" si="293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4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42496.197071759256</v>
      </c>
      <c r="T3117" s="11">
        <f t="shared" si="293"/>
        <v>42526.197071759256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4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42081.265335648146</v>
      </c>
      <c r="T3118" s="11">
        <f t="shared" si="293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4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42509.124537037038</v>
      </c>
      <c r="T3119" s="11">
        <f t="shared" si="293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4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42534.399571759262</v>
      </c>
      <c r="T3120" s="11">
        <f t="shared" si="293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4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42059.79550925926</v>
      </c>
      <c r="T3121" s="11">
        <f t="shared" si="293"/>
        <v>42089.753842592596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4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42435.692083333335</v>
      </c>
      <c r="T3122" s="11">
        <f t="shared" si="293"/>
        <v>42495.650416666664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4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41848.429803240739</v>
      </c>
      <c r="T3123" s="11">
        <f t="shared" si="293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4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42678.682083333333</v>
      </c>
      <c r="T3124" s="11">
        <f t="shared" si="293"/>
        <v>42683.723749999997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4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42530.743032407408</v>
      </c>
      <c r="T3125" s="11">
        <f t="shared" si="293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4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41977.530104166668</v>
      </c>
      <c r="T3126" s="11">
        <f t="shared" si="293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4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42345.95685185185</v>
      </c>
      <c r="T3127" s="11">
        <f t="shared" si="293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4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42426.768078703702</v>
      </c>
      <c r="T3128" s="11">
        <f t="shared" si="293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4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42034.606817129628</v>
      </c>
      <c r="T3129" s="11">
        <f t="shared" si="293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4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42780.575706018521</v>
      </c>
      <c r="T3130" s="11">
        <f t="shared" si="293"/>
        <v>42810.534039351849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ref="O3131:O3193" si="295">(E3131/D3131)</f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42803.592812499999</v>
      </c>
      <c r="T3131" s="11">
        <f t="shared" si="293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5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42808.390231481484</v>
      </c>
      <c r="T3132" s="11">
        <f t="shared" si="293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5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42803.329224537039</v>
      </c>
      <c r="T3133" s="11">
        <f t="shared" si="293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5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42786.100231481483</v>
      </c>
      <c r="T3134" s="11">
        <f t="shared" si="293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5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42788.315208333333</v>
      </c>
      <c r="T3135" s="11">
        <f t="shared" si="293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5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42800.470127314817</v>
      </c>
      <c r="T3136" s="11">
        <f t="shared" si="293"/>
        <v>42821.428460648145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5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42806.901863425926</v>
      </c>
      <c r="T3137" s="11">
        <f t="shared" si="293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5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42789.212430555555</v>
      </c>
      <c r="T3138" s="11">
        <f t="shared" si="293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5"/>
        <v>3.3333333333333333E-2</v>
      </c>
      <c r="P3139" s="7">
        <f t="shared" ref="P3139:P3202" si="296">E3139/L3139</f>
        <v>50</v>
      </c>
      <c r="Q3139" t="str">
        <f t="shared" ref="Q3139:Q3202" si="297">LEFT(N3139, SEARCH("/",N3139)-1)</f>
        <v>theater</v>
      </c>
      <c r="R3139" t="str">
        <f t="shared" ref="R3139:R3202" si="298">RIGHT(N3139,LEN(N3139)-SEARCH("/",N3139))</f>
        <v>plays</v>
      </c>
      <c r="S3139" s="11">
        <f t="shared" ref="S3139:S3202" si="299">(J3139+DATE(1970,1,1)*86400-21600)/86400</f>
        <v>42807.635057870371</v>
      </c>
      <c r="T3139" s="11">
        <f t="shared" ref="T3139:T3202" si="300">(I3139+DATE(1970,1,1)*86400-21600)/86400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5"/>
        <v>0</v>
      </c>
      <c r="P3140" s="7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1">
        <f t="shared" si="299"/>
        <v>42809.395914351851</v>
      </c>
      <c r="T3140" s="11">
        <f t="shared" si="300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5"/>
        <v>5.3999999999999999E-2</v>
      </c>
      <c r="P3141" s="7">
        <f t="shared" si="296"/>
        <v>450</v>
      </c>
      <c r="Q3141" t="str">
        <f t="shared" si="297"/>
        <v>theater</v>
      </c>
      <c r="R3141" t="str">
        <f t="shared" si="298"/>
        <v>plays</v>
      </c>
      <c r="S3141" s="11">
        <f t="shared" si="299"/>
        <v>42785.020370370374</v>
      </c>
      <c r="T3141" s="11">
        <f t="shared" si="300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5"/>
        <v>9.5999999999999992E-3</v>
      </c>
      <c r="P3142" s="7">
        <f t="shared" si="296"/>
        <v>24</v>
      </c>
      <c r="Q3142" t="str">
        <f t="shared" si="297"/>
        <v>theater</v>
      </c>
      <c r="R3142" t="str">
        <f t="shared" si="298"/>
        <v>plays</v>
      </c>
      <c r="S3142" s="11">
        <f t="shared" si="299"/>
        <v>42802.468784722223</v>
      </c>
      <c r="T3142" s="11">
        <f t="shared" si="300"/>
        <v>42832.427118055559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5"/>
        <v>0.51600000000000001</v>
      </c>
      <c r="P3143" s="7">
        <f t="shared" si="296"/>
        <v>32.25</v>
      </c>
      <c r="Q3143" t="str">
        <f t="shared" si="297"/>
        <v>theater</v>
      </c>
      <c r="R3143" t="str">
        <f t="shared" si="298"/>
        <v>plays</v>
      </c>
      <c r="S3143" s="11">
        <f t="shared" si="299"/>
        <v>42800.503333333334</v>
      </c>
      <c r="T3143" s="11">
        <f t="shared" si="300"/>
        <v>42841.583333333336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5"/>
        <v>1.6363636363636365E-2</v>
      </c>
      <c r="P3144" s="7">
        <f t="shared" si="296"/>
        <v>15</v>
      </c>
      <c r="Q3144" t="str">
        <f t="shared" si="297"/>
        <v>theater</v>
      </c>
      <c r="R3144" t="str">
        <f t="shared" si="298"/>
        <v>plays</v>
      </c>
      <c r="S3144" s="11">
        <f t="shared" si="299"/>
        <v>42783.263182870367</v>
      </c>
      <c r="T3144" s="11">
        <f t="shared" si="300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5"/>
        <v>0</v>
      </c>
      <c r="P3145" s="7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1">
        <f t="shared" si="299"/>
        <v>42808.108287037037</v>
      </c>
      <c r="T3145" s="11">
        <f t="shared" si="300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5"/>
        <v>0.754</v>
      </c>
      <c r="P3146" s="7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1">
        <f t="shared" si="299"/>
        <v>42796.288275462961</v>
      </c>
      <c r="T3146" s="11">
        <f t="shared" si="300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5"/>
        <v>0</v>
      </c>
      <c r="P3147" s="7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1">
        <f t="shared" si="299"/>
        <v>42761.790902777779</v>
      </c>
      <c r="T3147" s="11">
        <f t="shared" si="300"/>
        <v>42821.749236111114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5"/>
        <v>0.105</v>
      </c>
      <c r="P3148" s="7">
        <f t="shared" si="296"/>
        <v>437.5</v>
      </c>
      <c r="Q3148" t="str">
        <f t="shared" si="297"/>
        <v>theater</v>
      </c>
      <c r="R3148" t="str">
        <f t="shared" si="298"/>
        <v>plays</v>
      </c>
      <c r="S3148" s="11">
        <f t="shared" si="299"/>
        <v>42796.432476851849</v>
      </c>
      <c r="T3148" s="11">
        <f t="shared" si="300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5"/>
        <v>1.1752499999999999</v>
      </c>
      <c r="P3149" s="7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1">
        <f t="shared" si="299"/>
        <v>41909.719386574077</v>
      </c>
      <c r="T3149" s="11">
        <f t="shared" si="300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5"/>
        <v>1.3116666666666668</v>
      </c>
      <c r="P3150" s="7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1">
        <f t="shared" si="299"/>
        <v>41891.415324074071</v>
      </c>
      <c r="T3150" s="11">
        <f t="shared" si="300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5"/>
        <v>1.04</v>
      </c>
      <c r="P3151" s="7">
        <f t="shared" si="296"/>
        <v>52</v>
      </c>
      <c r="Q3151" t="str">
        <f t="shared" si="297"/>
        <v>theater</v>
      </c>
      <c r="R3151" t="str">
        <f t="shared" si="298"/>
        <v>plays</v>
      </c>
      <c r="S3151" s="11">
        <f t="shared" si="299"/>
        <v>41225.767361111109</v>
      </c>
      <c r="T3151" s="11">
        <f t="shared" si="300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5"/>
        <v>1.01</v>
      </c>
      <c r="P3152" s="7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1">
        <f t="shared" si="299"/>
        <v>40478.013923611114</v>
      </c>
      <c r="T3152" s="11">
        <f t="shared" si="300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5"/>
        <v>1.004</v>
      </c>
      <c r="P3153" s="7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1">
        <f t="shared" si="299"/>
        <v>41862.58997685185</v>
      </c>
      <c r="T3153" s="11">
        <f t="shared" si="300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5"/>
        <v>1.0595454545454546</v>
      </c>
      <c r="P3154" s="7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1">
        <f t="shared" si="299"/>
        <v>41550.617673611108</v>
      </c>
      <c r="T3154" s="11">
        <f t="shared" si="300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5"/>
        <v>3.3558333333333334</v>
      </c>
      <c r="P3155" s="7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1">
        <f t="shared" si="299"/>
        <v>40632.904363425929</v>
      </c>
      <c r="T3155" s="11">
        <f t="shared" si="300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5"/>
        <v>1.1292857142857142</v>
      </c>
      <c r="P3156" s="7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1">
        <f t="shared" si="299"/>
        <v>40970.625671296293</v>
      </c>
      <c r="T3156" s="11">
        <f t="shared" si="300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5"/>
        <v>1.885046</v>
      </c>
      <c r="P3157" s="7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1">
        <f t="shared" si="299"/>
        <v>41233.249131944445</v>
      </c>
      <c r="T3157" s="11">
        <f t="shared" si="300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5"/>
        <v>1.0181818181818181</v>
      </c>
      <c r="P3158" s="7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1">
        <f t="shared" si="299"/>
        <v>41026.703055555554</v>
      </c>
      <c r="T3158" s="11">
        <f t="shared" si="300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5"/>
        <v>1.01</v>
      </c>
      <c r="P3159" s="7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1">
        <f t="shared" si="299"/>
        <v>41829.538252314815</v>
      </c>
      <c r="T3159" s="11">
        <f t="shared" si="300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5"/>
        <v>1.1399999999999999</v>
      </c>
      <c r="P3160" s="7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1">
        <f t="shared" si="299"/>
        <v>41447.589722222219</v>
      </c>
      <c r="T3160" s="11">
        <f t="shared" si="300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5"/>
        <v>1.3348133333333334</v>
      </c>
      <c r="P3161" s="7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1">
        <f t="shared" si="299"/>
        <v>40883.816678240742</v>
      </c>
      <c r="T3161" s="11">
        <f t="shared" si="300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5"/>
        <v>1.0153333333333334</v>
      </c>
      <c r="P3162" s="7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1">
        <f t="shared" si="299"/>
        <v>41841.01489583333</v>
      </c>
      <c r="T3162" s="11">
        <f t="shared" si="300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5"/>
        <v>1.0509999999999999</v>
      </c>
      <c r="P3163" s="7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1">
        <f t="shared" si="299"/>
        <v>41897.286134259259</v>
      </c>
      <c r="T3163" s="11">
        <f t="shared" si="300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5"/>
        <v>1.2715000000000001</v>
      </c>
      <c r="P3164" s="7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1">
        <f t="shared" si="299"/>
        <v>41799.435902777775</v>
      </c>
      <c r="T3164" s="11">
        <f t="shared" si="300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5"/>
        <v>1.1115384615384616</v>
      </c>
      <c r="P3165" s="7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1">
        <f t="shared" si="299"/>
        <v>41775.503761574073</v>
      </c>
      <c r="T3165" s="11">
        <f t="shared" si="300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5"/>
        <v>1.0676000000000001</v>
      </c>
      <c r="P3166" s="7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1">
        <f t="shared" si="299"/>
        <v>41766.55572916667</v>
      </c>
      <c r="T3166" s="11">
        <f t="shared" si="300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5"/>
        <v>1.6266666666666667</v>
      </c>
      <c r="P3167" s="7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1">
        <f t="shared" si="299"/>
        <v>40643.909259259257</v>
      </c>
      <c r="T3167" s="11">
        <f t="shared" si="300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5"/>
        <v>1.6022808571428573</v>
      </c>
      <c r="P3168" s="7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1">
        <f t="shared" si="299"/>
        <v>41940.44158564815</v>
      </c>
      <c r="T3168" s="11">
        <f t="shared" si="300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5"/>
        <v>1.1616666666666666</v>
      </c>
      <c r="P3169" s="7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1">
        <f t="shared" si="299"/>
        <v>41838.925706018519</v>
      </c>
      <c r="T3169" s="11">
        <f t="shared" si="300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5"/>
        <v>1.242</v>
      </c>
      <c r="P3170" s="7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1">
        <f t="shared" si="299"/>
        <v>41771.855937499997</v>
      </c>
      <c r="T3170" s="11">
        <f t="shared" si="300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5"/>
        <v>1.030125</v>
      </c>
      <c r="P3171" s="7">
        <f t="shared" si="296"/>
        <v>100.5</v>
      </c>
      <c r="Q3171" t="str">
        <f t="shared" si="297"/>
        <v>theater</v>
      </c>
      <c r="R3171" t="str">
        <f t="shared" si="298"/>
        <v>plays</v>
      </c>
      <c r="S3171" s="11">
        <f t="shared" si="299"/>
        <v>41591.487974537034</v>
      </c>
      <c r="T3171" s="11">
        <f t="shared" si="300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5"/>
        <v>1.1225000000000001</v>
      </c>
      <c r="P3172" s="7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1">
        <f t="shared" si="299"/>
        <v>41788.830370370371</v>
      </c>
      <c r="T3172" s="11">
        <f t="shared" si="300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5"/>
        <v>1.0881428571428571</v>
      </c>
      <c r="P3173" s="7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1">
        <f t="shared" si="299"/>
        <v>42466.358310185184</v>
      </c>
      <c r="T3173" s="11">
        <f t="shared" si="300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5"/>
        <v>1.1499999999999999</v>
      </c>
      <c r="P3174" s="7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1">
        <f t="shared" si="299"/>
        <v>40923.479953703703</v>
      </c>
      <c r="T3174" s="11">
        <f t="shared" si="300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5"/>
        <v>1.03</v>
      </c>
      <c r="P3175" s="7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1">
        <f t="shared" si="299"/>
        <v>41878.628379629627</v>
      </c>
      <c r="T3175" s="11">
        <f t="shared" si="300"/>
        <v>41908.628379629627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5"/>
        <v>1.0113333333333334</v>
      </c>
      <c r="P3176" s="7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1">
        <f t="shared" si="299"/>
        <v>41862.614675925928</v>
      </c>
      <c r="T3176" s="11">
        <f t="shared" si="300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5"/>
        <v>1.0955999999999999</v>
      </c>
      <c r="P3177" s="7">
        <f t="shared" si="296"/>
        <v>91.3</v>
      </c>
      <c r="Q3177" t="str">
        <f t="shared" si="297"/>
        <v>theater</v>
      </c>
      <c r="R3177" t="str">
        <f t="shared" si="298"/>
        <v>plays</v>
      </c>
      <c r="S3177" s="11">
        <f t="shared" si="299"/>
        <v>40531.636886574073</v>
      </c>
      <c r="T3177" s="11">
        <f t="shared" si="300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5"/>
        <v>1.148421052631579</v>
      </c>
      <c r="P3178" s="7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1">
        <f t="shared" si="299"/>
        <v>41477.680914351855</v>
      </c>
      <c r="T3178" s="11">
        <f t="shared" si="300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5"/>
        <v>1.1739999999999999</v>
      </c>
      <c r="P3179" s="7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1">
        <f t="shared" si="299"/>
        <v>41781.416770833333</v>
      </c>
      <c r="T3179" s="11">
        <f t="shared" si="300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5"/>
        <v>1.7173333333333334</v>
      </c>
      <c r="P3180" s="7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1">
        <f t="shared" si="299"/>
        <v>41806.355034722219</v>
      </c>
      <c r="T3180" s="11">
        <f t="shared" si="300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5"/>
        <v>1.1416238095238094</v>
      </c>
      <c r="P3181" s="7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1">
        <f t="shared" si="299"/>
        <v>41375.452210648145</v>
      </c>
      <c r="T3181" s="11">
        <f t="shared" si="300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5"/>
        <v>1.1975</v>
      </c>
      <c r="P3182" s="7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1">
        <f t="shared" si="299"/>
        <v>41780.162604166668</v>
      </c>
      <c r="T3182" s="11">
        <f t="shared" si="300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5"/>
        <v>1.0900000000000001</v>
      </c>
      <c r="P3183" s="7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1">
        <f t="shared" si="299"/>
        <v>41779.060034722221</v>
      </c>
      <c r="T3183" s="11">
        <f t="shared" si="300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5"/>
        <v>1.0088571428571429</v>
      </c>
      <c r="P3184" s="7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1">
        <f t="shared" si="299"/>
        <v>40883.699317129627</v>
      </c>
      <c r="T3184" s="11">
        <f t="shared" si="300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5"/>
        <v>1.0900000000000001</v>
      </c>
      <c r="P3185" s="7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1">
        <f t="shared" si="299"/>
        <v>41491.54478009259</v>
      </c>
      <c r="T3185" s="11">
        <f t="shared" si="300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5"/>
        <v>1.0720930232558139</v>
      </c>
      <c r="P3186" s="7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1">
        <f t="shared" si="299"/>
        <v>41791.743414351855</v>
      </c>
      <c r="T3186" s="11">
        <f t="shared" si="300"/>
        <v>41821.743414351855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5"/>
        <v>1</v>
      </c>
      <c r="P3187" s="7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1">
        <f t="shared" si="299"/>
        <v>41829.727326388886</v>
      </c>
      <c r="T3187" s="11">
        <f t="shared" si="300"/>
        <v>41836.727326388886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5"/>
        <v>1.0218750000000001</v>
      </c>
      <c r="P3188" s="7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1">
        <f t="shared" si="299"/>
        <v>41868.674050925925</v>
      </c>
      <c r="T3188" s="11">
        <f t="shared" si="300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5"/>
        <v>1.1629333333333334</v>
      </c>
      <c r="P3189" s="7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1">
        <f t="shared" si="299"/>
        <v>41835.416354166664</v>
      </c>
      <c r="T3189" s="11">
        <f t="shared" si="300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5"/>
        <v>0.65</v>
      </c>
      <c r="P3190" s="7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1">
        <f t="shared" si="299"/>
        <v>42144.165532407409</v>
      </c>
      <c r="T3190" s="11">
        <f t="shared" si="300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5"/>
        <v>0.12327272727272727</v>
      </c>
      <c r="P3191" s="7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1">
        <f t="shared" si="299"/>
        <v>42118.096435185187</v>
      </c>
      <c r="T3191" s="11">
        <f t="shared" si="300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5"/>
        <v>0</v>
      </c>
      <c r="P3192" s="7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1">
        <f t="shared" si="299"/>
        <v>42682.901331018518</v>
      </c>
      <c r="T3192" s="11">
        <f t="shared" si="300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5"/>
        <v>4.0266666666666666E-2</v>
      </c>
      <c r="P3193" s="7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1">
        <f t="shared" si="299"/>
        <v>42538.505428240744</v>
      </c>
      <c r="T3193" s="11">
        <f t="shared" si="300"/>
        <v>42598.505428240744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ref="O3194:O3257" si="301">(E3194/D3194)</f>
        <v>1.0200000000000001E-2</v>
      </c>
      <c r="P3194" s="7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1">
        <f t="shared" si="299"/>
        <v>42018.690497685187</v>
      </c>
      <c r="T3194" s="11">
        <f t="shared" si="300"/>
        <v>42063.666666666664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1"/>
        <v>0.1174</v>
      </c>
      <c r="P3195" s="7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1">
        <f t="shared" si="299"/>
        <v>42010.718240740738</v>
      </c>
      <c r="T3195" s="11">
        <f t="shared" si="300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1"/>
        <v>0</v>
      </c>
      <c r="P3196" s="7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1">
        <f t="shared" si="299"/>
        <v>42181.812476851854</v>
      </c>
      <c r="T3196" s="11">
        <f t="shared" si="300"/>
        <v>42211.812476851854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1"/>
        <v>0.59142857142857141</v>
      </c>
      <c r="P3197" s="7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1">
        <f t="shared" si="299"/>
        <v>42017.344236111108</v>
      </c>
      <c r="T3197" s="11">
        <f t="shared" si="300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1"/>
        <v>5.9999999999999995E-4</v>
      </c>
      <c r="P3198" s="7">
        <f t="shared" si="296"/>
        <v>300</v>
      </c>
      <c r="Q3198" t="str">
        <f t="shared" si="297"/>
        <v>theater</v>
      </c>
      <c r="R3198" t="str">
        <f t="shared" si="298"/>
        <v>musical</v>
      </c>
      <c r="S3198" s="11">
        <f t="shared" si="299"/>
        <v>42157.348090277781</v>
      </c>
      <c r="T3198" s="11">
        <f t="shared" si="300"/>
        <v>42217.333333333336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1"/>
        <v>0.1145</v>
      </c>
      <c r="P3199" s="7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1">
        <f t="shared" si="299"/>
        <v>42009.243263888886</v>
      </c>
      <c r="T3199" s="11">
        <f t="shared" si="300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1"/>
        <v>3.6666666666666666E-3</v>
      </c>
      <c r="P3200" s="7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1">
        <f t="shared" si="299"/>
        <v>42013.174502314818</v>
      </c>
      <c r="T3200" s="11">
        <f t="shared" si="300"/>
        <v>42051.174502314818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1"/>
        <v>0.52159999999999995</v>
      </c>
      <c r="P3201" s="7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1">
        <f t="shared" si="299"/>
        <v>41858.511782407404</v>
      </c>
      <c r="T3201" s="11">
        <f t="shared" si="300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1"/>
        <v>2.0000000000000002E-5</v>
      </c>
      <c r="P3202" s="7">
        <f t="shared" si="296"/>
        <v>1</v>
      </c>
      <c r="Q3202" t="str">
        <f t="shared" si="297"/>
        <v>theater</v>
      </c>
      <c r="R3202" t="str">
        <f t="shared" si="298"/>
        <v>musical</v>
      </c>
      <c r="S3202" s="11">
        <f t="shared" si="299"/>
        <v>42460.070613425924</v>
      </c>
      <c r="T3202" s="11">
        <f t="shared" si="300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1"/>
        <v>1.2500000000000001E-2</v>
      </c>
      <c r="P3203" s="7">
        <f t="shared" ref="P3203:P3266" si="302">E3203/L3203</f>
        <v>12.5</v>
      </c>
      <c r="Q3203" t="str">
        <f t="shared" ref="Q3203:Q3266" si="303">LEFT(N3203, SEARCH("/",N3203)-1)</f>
        <v>theater</v>
      </c>
      <c r="R3203" t="str">
        <f t="shared" ref="R3203:R3266" si="304">RIGHT(N3203,LEN(N3203)-SEARCH("/",N3203))</f>
        <v>musical</v>
      </c>
      <c r="S3203" s="11">
        <f t="shared" ref="S3203:S3266" si="305">(J3203+DATE(1970,1,1)*86400-21600)/86400</f>
        <v>41861.517094907409</v>
      </c>
      <c r="T3203" s="11">
        <f t="shared" ref="T3203:T3266" si="306">(I3203+DATE(1970,1,1)*86400-21600)/86400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1"/>
        <v>0.54520000000000002</v>
      </c>
      <c r="P3204" s="7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1">
        <f t="shared" si="305"/>
        <v>42293.603541666664</v>
      </c>
      <c r="T3204" s="11">
        <f t="shared" si="306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1"/>
        <v>0.25</v>
      </c>
      <c r="P3205" s="7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1">
        <f t="shared" si="305"/>
        <v>42242.738680555558</v>
      </c>
      <c r="T3205" s="11">
        <f t="shared" si="306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1"/>
        <v>0</v>
      </c>
      <c r="P3206" s="7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1">
        <f t="shared" si="305"/>
        <v>42172.436099537037</v>
      </c>
      <c r="T3206" s="11">
        <f t="shared" si="306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1"/>
        <v>3.4125000000000003E-2</v>
      </c>
      <c r="P3207" s="7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1">
        <f t="shared" si="305"/>
        <v>42095.124675925923</v>
      </c>
      <c r="T3207" s="11">
        <f t="shared" si="306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1"/>
        <v>0</v>
      </c>
      <c r="P3208" s="7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1">
        <f t="shared" si="305"/>
        <v>42236.026053240741</v>
      </c>
      <c r="T3208" s="11">
        <f t="shared" si="306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1"/>
        <v>0.46363636363636362</v>
      </c>
      <c r="P3209" s="7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1">
        <f t="shared" si="305"/>
        <v>42057.027858796297</v>
      </c>
      <c r="T3209" s="11">
        <f t="shared" si="306"/>
        <v>42116.986192129632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1"/>
        <v>1.0349999999999999</v>
      </c>
      <c r="P3210" s="7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1">
        <f t="shared" si="305"/>
        <v>41827.355057870373</v>
      </c>
      <c r="T3210" s="11">
        <f t="shared" si="306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1"/>
        <v>1.1932315789473684</v>
      </c>
      <c r="P3211" s="7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1">
        <f t="shared" si="305"/>
        <v>41778.387245370373</v>
      </c>
      <c r="T3211" s="11">
        <f t="shared" si="306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1"/>
        <v>1.2576666666666667</v>
      </c>
      <c r="P3212" s="7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1">
        <f t="shared" si="305"/>
        <v>41013.686562499999</v>
      </c>
      <c r="T3212" s="11">
        <f t="shared" si="306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1"/>
        <v>1.1974347826086957</v>
      </c>
      <c r="P3213" s="7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1">
        <f t="shared" si="305"/>
        <v>41834.336574074077</v>
      </c>
      <c r="T3213" s="11">
        <f t="shared" si="306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1"/>
        <v>1.2625</v>
      </c>
      <c r="P3214" s="7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1">
        <f t="shared" si="305"/>
        <v>41829.545729166668</v>
      </c>
      <c r="T3214" s="11">
        <f t="shared" si="306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1"/>
        <v>1.0011666666666668</v>
      </c>
      <c r="P3215" s="7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1">
        <f t="shared" si="305"/>
        <v>42171.513414351852</v>
      </c>
      <c r="T3215" s="11">
        <f t="shared" si="306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1"/>
        <v>1.0213333333333334</v>
      </c>
      <c r="P3216" s="7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1">
        <f t="shared" si="305"/>
        <v>42337.542511574073</v>
      </c>
      <c r="T3216" s="11">
        <f t="shared" si="306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1"/>
        <v>1.0035142857142858</v>
      </c>
      <c r="P3217" s="7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1">
        <f t="shared" si="305"/>
        <v>42219.415173611109</v>
      </c>
      <c r="T3217" s="11">
        <f t="shared" si="306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1"/>
        <v>1.0004999999999999</v>
      </c>
      <c r="P3218" s="7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1">
        <f t="shared" si="305"/>
        <v>42165.212627314817</v>
      </c>
      <c r="T3218" s="11">
        <f t="shared" si="306"/>
        <v>42196.354166666664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1"/>
        <v>1.1602222222222223</v>
      </c>
      <c r="P3219" s="7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1">
        <f t="shared" si="305"/>
        <v>42648.296111111114</v>
      </c>
      <c r="T3219" s="11">
        <f t="shared" si="306"/>
        <v>42678.296111111114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1"/>
        <v>1.0209999999999999</v>
      </c>
      <c r="P3220" s="7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1">
        <f t="shared" si="305"/>
        <v>41970.752152777779</v>
      </c>
      <c r="T3220" s="11">
        <f t="shared" si="306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1"/>
        <v>1.0011000000000001</v>
      </c>
      <c r="P3221" s="7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1">
        <f t="shared" si="305"/>
        <v>42050.733182870368</v>
      </c>
      <c r="T3221" s="11">
        <f t="shared" si="306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1"/>
        <v>1.0084</v>
      </c>
      <c r="P3222" s="7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1">
        <f t="shared" si="305"/>
        <v>42772.583379629628</v>
      </c>
      <c r="T3222" s="11">
        <f t="shared" si="306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1"/>
        <v>1.0342499999999999</v>
      </c>
      <c r="P3223" s="7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1">
        <f t="shared" si="305"/>
        <v>42155.446793981479</v>
      </c>
      <c r="T3223" s="11">
        <f t="shared" si="306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1"/>
        <v>1.248</v>
      </c>
      <c r="P3224" s="7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1">
        <f t="shared" si="305"/>
        <v>42270.332141203704</v>
      </c>
      <c r="T3224" s="11">
        <f t="shared" si="306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1"/>
        <v>1.0951612903225807</v>
      </c>
      <c r="P3225" s="7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1">
        <f t="shared" si="305"/>
        <v>42206.585370370369</v>
      </c>
      <c r="T3225" s="11">
        <f t="shared" si="306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1"/>
        <v>1.0203333333333333</v>
      </c>
      <c r="P3226" s="7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1">
        <f t="shared" si="305"/>
        <v>42697.600844907407</v>
      </c>
      <c r="T3226" s="11">
        <f t="shared" si="306"/>
        <v>42744.958333333336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1"/>
        <v>1.0235000000000001</v>
      </c>
      <c r="P3227" s="7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1">
        <f t="shared" si="305"/>
        <v>42503.309467592589</v>
      </c>
      <c r="T3227" s="11">
        <f t="shared" si="306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1"/>
        <v>1.0416666666666667</v>
      </c>
      <c r="P3228" s="7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1">
        <f t="shared" si="305"/>
        <v>42277.333472222221</v>
      </c>
      <c r="T3228" s="11">
        <f t="shared" si="306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1"/>
        <v>1.25</v>
      </c>
      <c r="P3229" s="7">
        <f t="shared" si="302"/>
        <v>50</v>
      </c>
      <c r="Q3229" t="str">
        <f t="shared" si="303"/>
        <v>theater</v>
      </c>
      <c r="R3229" t="str">
        <f t="shared" si="304"/>
        <v>plays</v>
      </c>
      <c r="S3229" s="11">
        <f t="shared" si="305"/>
        <v>42722.632361111115</v>
      </c>
      <c r="T3229" s="11">
        <f t="shared" si="306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1"/>
        <v>1.0234285714285714</v>
      </c>
      <c r="P3230" s="7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1">
        <f t="shared" si="305"/>
        <v>42323.459305555552</v>
      </c>
      <c r="T3230" s="11">
        <f t="shared" si="306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1"/>
        <v>1.0786500000000001</v>
      </c>
      <c r="P3231" s="7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1">
        <f t="shared" si="305"/>
        <v>41933.041643518518</v>
      </c>
      <c r="T3231" s="11">
        <f t="shared" si="306"/>
        <v>41963.083310185182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1"/>
        <v>1.0988461538461538</v>
      </c>
      <c r="P3232" s="7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1">
        <f t="shared" si="305"/>
        <v>41897.918124999997</v>
      </c>
      <c r="T3232" s="11">
        <f t="shared" si="306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1"/>
        <v>1.61</v>
      </c>
      <c r="P3233" s="7">
        <f t="shared" si="302"/>
        <v>57.5</v>
      </c>
      <c r="Q3233" t="str">
        <f t="shared" si="303"/>
        <v>theater</v>
      </c>
      <c r="R3233" t="str">
        <f t="shared" si="304"/>
        <v>plays</v>
      </c>
      <c r="S3233" s="11">
        <f t="shared" si="305"/>
        <v>42446.693831018521</v>
      </c>
      <c r="T3233" s="11">
        <f t="shared" si="306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1"/>
        <v>1.3120000000000001</v>
      </c>
      <c r="P3234" s="7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1">
        <f t="shared" si="305"/>
        <v>42463.563854166663</v>
      </c>
      <c r="T3234" s="11">
        <f t="shared" si="306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1"/>
        <v>1.1879999999999999</v>
      </c>
      <c r="P3235" s="7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1">
        <f t="shared" si="305"/>
        <v>42766.555034722223</v>
      </c>
      <c r="T3235" s="11">
        <f t="shared" si="306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1"/>
        <v>1.0039275000000001</v>
      </c>
      <c r="P3236" s="7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1">
        <f t="shared" si="305"/>
        <v>42734.539444444446</v>
      </c>
      <c r="T3236" s="11">
        <f t="shared" si="306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1"/>
        <v>1.0320666666666667</v>
      </c>
      <c r="P3237" s="7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1">
        <f t="shared" si="305"/>
        <v>42522.097812499997</v>
      </c>
      <c r="T3237" s="11">
        <f t="shared" si="306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1"/>
        <v>1.006</v>
      </c>
      <c r="P3238" s="7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1">
        <f t="shared" si="305"/>
        <v>42702.667048611111</v>
      </c>
      <c r="T3238" s="11">
        <f t="shared" si="306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1"/>
        <v>1.0078754285714286</v>
      </c>
      <c r="P3239" s="7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1">
        <f t="shared" si="305"/>
        <v>42252.224351851852</v>
      </c>
      <c r="T3239" s="11">
        <f t="shared" si="306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1"/>
        <v>1.1232142857142857</v>
      </c>
      <c r="P3240" s="7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1">
        <f t="shared" si="305"/>
        <v>42156.260393518518</v>
      </c>
      <c r="T3240" s="11">
        <f t="shared" si="306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1"/>
        <v>1.0591914022517912</v>
      </c>
      <c r="P3241" s="7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1">
        <f t="shared" si="305"/>
        <v>42277.839039351849</v>
      </c>
      <c r="T3241" s="11">
        <f t="shared" si="306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1"/>
        <v>1.0056666666666667</v>
      </c>
      <c r="P3242" s="7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1">
        <f t="shared" si="305"/>
        <v>42754.443842592591</v>
      </c>
      <c r="T3242" s="11">
        <f t="shared" si="306"/>
        <v>42782.708333333336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1"/>
        <v>1.1530588235294117</v>
      </c>
      <c r="P3243" s="7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1">
        <f t="shared" si="305"/>
        <v>41893.074884259258</v>
      </c>
      <c r="T3243" s="11">
        <f t="shared" si="306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1"/>
        <v>1.273042</v>
      </c>
      <c r="P3244" s="7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1">
        <f t="shared" si="305"/>
        <v>41871.505694444444</v>
      </c>
      <c r="T3244" s="11">
        <f t="shared" si="306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1"/>
        <v>1.028375</v>
      </c>
      <c r="P3245" s="7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1">
        <f t="shared" si="305"/>
        <v>42261.846782407411</v>
      </c>
      <c r="T3245" s="11">
        <f t="shared" si="306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1"/>
        <v>1.0293749999999999</v>
      </c>
      <c r="P3246" s="7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1">
        <f t="shared" si="305"/>
        <v>42675.444236111114</v>
      </c>
      <c r="T3246" s="11">
        <f t="shared" si="306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1"/>
        <v>1.043047619047619</v>
      </c>
      <c r="P3247" s="7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1">
        <f t="shared" si="305"/>
        <v>42135.350208333337</v>
      </c>
      <c r="T3247" s="11">
        <f t="shared" si="306"/>
        <v>42166.833333333336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1"/>
        <v>1.1122000000000001</v>
      </c>
      <c r="P3248" s="7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1">
        <f t="shared" si="305"/>
        <v>42230.222222222219</v>
      </c>
      <c r="T3248" s="11">
        <f t="shared" si="306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1"/>
        <v>1.0586</v>
      </c>
      <c r="P3249" s="7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1">
        <f t="shared" si="305"/>
        <v>42167.184166666666</v>
      </c>
      <c r="T3249" s="11">
        <f t="shared" si="306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1"/>
        <v>1.0079166666666666</v>
      </c>
      <c r="P3250" s="7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1">
        <f t="shared" si="305"/>
        <v>42068.638391203705</v>
      </c>
      <c r="T3250" s="11">
        <f t="shared" si="306"/>
        <v>42098.596724537034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1"/>
        <v>1.0492727272727274</v>
      </c>
      <c r="P3251" s="7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1">
        <f t="shared" si="305"/>
        <v>42145.496689814812</v>
      </c>
      <c r="T3251" s="11">
        <f t="shared" si="306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1"/>
        <v>1.01552</v>
      </c>
      <c r="P3252" s="7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1">
        <f t="shared" si="305"/>
        <v>41918.492175925923</v>
      </c>
      <c r="T3252" s="11">
        <f t="shared" si="306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1"/>
        <v>1.1073333333333333</v>
      </c>
      <c r="P3253" s="7">
        <f t="shared" si="302"/>
        <v>83.05</v>
      </c>
      <c r="Q3253" t="str">
        <f t="shared" si="303"/>
        <v>theater</v>
      </c>
      <c r="R3253" t="str">
        <f t="shared" si="304"/>
        <v>plays</v>
      </c>
      <c r="S3253" s="11">
        <f t="shared" si="305"/>
        <v>42146.481087962966</v>
      </c>
      <c r="T3253" s="11">
        <f t="shared" si="306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1"/>
        <v>1.2782222222222221</v>
      </c>
      <c r="P3254" s="7">
        <f t="shared" si="302"/>
        <v>57.52</v>
      </c>
      <c r="Q3254" t="str">
        <f t="shared" si="303"/>
        <v>theater</v>
      </c>
      <c r="R3254" t="str">
        <f t="shared" si="304"/>
        <v>plays</v>
      </c>
      <c r="S3254" s="11">
        <f t="shared" si="305"/>
        <v>42590.222685185188</v>
      </c>
      <c r="T3254" s="11">
        <f t="shared" si="306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1"/>
        <v>1.0182500000000001</v>
      </c>
      <c r="P3255" s="7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1">
        <f t="shared" si="305"/>
        <v>42602.32671296296</v>
      </c>
      <c r="T3255" s="11">
        <f t="shared" si="306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1"/>
        <v>1.012576923076923</v>
      </c>
      <c r="P3256" s="7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1">
        <f t="shared" si="305"/>
        <v>42058.835752314815</v>
      </c>
      <c r="T3256" s="11">
        <f t="shared" si="306"/>
        <v>42088.794085648151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1"/>
        <v>1.75</v>
      </c>
      <c r="P3257" s="7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1">
        <f t="shared" si="305"/>
        <v>41889.518229166664</v>
      </c>
      <c r="T3257" s="11">
        <f t="shared" si="306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ref="O3258:O3321" si="307">(E3258/D3258)</f>
        <v>1.2806</v>
      </c>
      <c r="P3258" s="7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1">
        <f t="shared" si="305"/>
        <v>42144.323807870373</v>
      </c>
      <c r="T3258" s="11">
        <f t="shared" si="306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7"/>
        <v>1.0629949999999999</v>
      </c>
      <c r="P3259" s="7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1">
        <f t="shared" si="305"/>
        <v>42758.309629629628</v>
      </c>
      <c r="T3259" s="11">
        <f t="shared" si="306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7"/>
        <v>1.052142857142857</v>
      </c>
      <c r="P3260" s="7">
        <f t="shared" si="302"/>
        <v>98.2</v>
      </c>
      <c r="Q3260" t="str">
        <f t="shared" si="303"/>
        <v>theater</v>
      </c>
      <c r="R3260" t="str">
        <f t="shared" si="304"/>
        <v>plays</v>
      </c>
      <c r="S3260" s="11">
        <f t="shared" si="305"/>
        <v>41982.637280092589</v>
      </c>
      <c r="T3260" s="11">
        <f t="shared" si="306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7"/>
        <v>1.0616782608695652</v>
      </c>
      <c r="P3261" s="7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1">
        <f t="shared" si="305"/>
        <v>42614.510937500003</v>
      </c>
      <c r="T3261" s="11">
        <f t="shared" si="306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7"/>
        <v>1.0924</v>
      </c>
      <c r="P3262" s="7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1">
        <f t="shared" si="305"/>
        <v>42303.422662037039</v>
      </c>
      <c r="T3262" s="11">
        <f t="shared" si="306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7"/>
        <v>1.0045454545454546</v>
      </c>
      <c r="P3263" s="7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1">
        <f t="shared" si="305"/>
        <v>42171.475416666668</v>
      </c>
      <c r="T3263" s="11">
        <f t="shared" si="306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7"/>
        <v>1.0304098360655738</v>
      </c>
      <c r="P3264" s="7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1">
        <f t="shared" si="305"/>
        <v>41964.065532407411</v>
      </c>
      <c r="T3264" s="11">
        <f t="shared" si="306"/>
        <v>41994.916666666664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7"/>
        <v>1.121664</v>
      </c>
      <c r="P3265" s="7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1">
        <f t="shared" si="305"/>
        <v>42284.266064814816</v>
      </c>
      <c r="T3265" s="11">
        <f t="shared" si="306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7"/>
        <v>1.03</v>
      </c>
      <c r="P3266" s="7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1">
        <f t="shared" si="305"/>
        <v>42016.550208333334</v>
      </c>
      <c r="T3266" s="11">
        <f t="shared" si="306"/>
        <v>42032.666666666664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7"/>
        <v>1.64</v>
      </c>
      <c r="P3267" s="7">
        <f t="shared" ref="P3267:P3330" si="308">E3267/L3267</f>
        <v>70.285714285714292</v>
      </c>
      <c r="Q3267" t="str">
        <f t="shared" ref="Q3267:Q3330" si="309">LEFT(N3267, SEARCH("/",N3267)-1)</f>
        <v>theater</v>
      </c>
      <c r="R3267" t="str">
        <f t="shared" ref="R3267:R3330" si="310">RIGHT(N3267,LEN(N3267)-SEARCH("/",N3267))</f>
        <v>plays</v>
      </c>
      <c r="S3267" s="11">
        <f t="shared" ref="S3267:S3330" si="311">(J3267+DATE(1970,1,1)*86400-21600)/86400</f>
        <v>42311.46197916667</v>
      </c>
      <c r="T3267" s="11">
        <f t="shared" ref="T3267:T3330" si="312">(I3267+DATE(1970,1,1)*86400-21600)/86400</f>
        <v>42341.458333333336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7"/>
        <v>1.3128333333333333</v>
      </c>
      <c r="P3268" s="7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1">
        <f t="shared" si="311"/>
        <v>42136.286134259259</v>
      </c>
      <c r="T3268" s="11">
        <f t="shared" si="312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7"/>
        <v>1.0209999999999999</v>
      </c>
      <c r="P3269" s="7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1">
        <f t="shared" si="311"/>
        <v>42172.507638888892</v>
      </c>
      <c r="T3269" s="11">
        <f t="shared" si="312"/>
        <v>42202.507638888892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7"/>
        <v>1.28</v>
      </c>
      <c r="P3270" s="7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1">
        <f t="shared" si="311"/>
        <v>42590.65425925926</v>
      </c>
      <c r="T3270" s="11">
        <f t="shared" si="312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7"/>
        <v>1.0149999999999999</v>
      </c>
      <c r="P3271" s="7">
        <f t="shared" si="308"/>
        <v>116</v>
      </c>
      <c r="Q3271" t="str">
        <f t="shared" si="309"/>
        <v>theater</v>
      </c>
      <c r="R3271" t="str">
        <f t="shared" si="310"/>
        <v>plays</v>
      </c>
      <c r="S3271" s="11">
        <f t="shared" si="311"/>
        <v>42137.145798611113</v>
      </c>
      <c r="T3271" s="11">
        <f t="shared" si="312"/>
        <v>42171.208333333336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7"/>
        <v>1.0166666666666666</v>
      </c>
      <c r="P3272" s="7">
        <f t="shared" si="308"/>
        <v>61</v>
      </c>
      <c r="Q3272" t="str">
        <f t="shared" si="309"/>
        <v>theater</v>
      </c>
      <c r="R3272" t="str">
        <f t="shared" si="310"/>
        <v>plays</v>
      </c>
      <c r="S3272" s="11">
        <f t="shared" si="311"/>
        <v>42167.283159722225</v>
      </c>
      <c r="T3272" s="11">
        <f t="shared" si="312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7"/>
        <v>1.3</v>
      </c>
      <c r="P3273" s="7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1">
        <f t="shared" si="311"/>
        <v>41915.187210648146</v>
      </c>
      <c r="T3273" s="11">
        <f t="shared" si="312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7"/>
        <v>1.5443</v>
      </c>
      <c r="P3274" s="7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1">
        <f t="shared" si="311"/>
        <v>42284.250104166669</v>
      </c>
      <c r="T3274" s="11">
        <f t="shared" si="312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7"/>
        <v>1.0740000000000001</v>
      </c>
      <c r="P3275" s="7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1">
        <f t="shared" si="311"/>
        <v>42611.551412037035</v>
      </c>
      <c r="T3275" s="11">
        <f t="shared" si="312"/>
        <v>42627.541666666664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7"/>
        <v>1.0132258064516129</v>
      </c>
      <c r="P3276" s="7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1">
        <f t="shared" si="311"/>
        <v>42400.45453703704</v>
      </c>
      <c r="T3276" s="11">
        <f t="shared" si="312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7"/>
        <v>1.0027777777777778</v>
      </c>
      <c r="P3277" s="7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1">
        <f t="shared" si="311"/>
        <v>42017.63045138889</v>
      </c>
      <c r="T3277" s="11">
        <f t="shared" si="312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7"/>
        <v>1.1684444444444444</v>
      </c>
      <c r="P3278" s="7">
        <f t="shared" si="308"/>
        <v>52.58</v>
      </c>
      <c r="Q3278" t="str">
        <f t="shared" si="309"/>
        <v>theater</v>
      </c>
      <c r="R3278" t="str">
        <f t="shared" si="310"/>
        <v>plays</v>
      </c>
      <c r="S3278" s="11">
        <f t="shared" si="311"/>
        <v>42426.699988425928</v>
      </c>
      <c r="T3278" s="11">
        <f t="shared" si="312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7"/>
        <v>1.0860000000000001</v>
      </c>
      <c r="P3279" s="7">
        <f t="shared" si="308"/>
        <v>54.3</v>
      </c>
      <c r="Q3279" t="str">
        <f t="shared" si="309"/>
        <v>theater</v>
      </c>
      <c r="R3279" t="str">
        <f t="shared" si="310"/>
        <v>plays</v>
      </c>
      <c r="S3279" s="11">
        <f t="shared" si="311"/>
        <v>41931.432939814818</v>
      </c>
      <c r="T3279" s="11">
        <f t="shared" si="312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7"/>
        <v>1.034</v>
      </c>
      <c r="P3280" s="7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1">
        <f t="shared" si="311"/>
        <v>42124.598414351851</v>
      </c>
      <c r="T3280" s="11">
        <f t="shared" si="312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7"/>
        <v>1.1427586206896552</v>
      </c>
      <c r="P3281" s="7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1">
        <f t="shared" si="311"/>
        <v>42430.852534722224</v>
      </c>
      <c r="T3281" s="11">
        <f t="shared" si="312"/>
        <v>42460.810868055552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7"/>
        <v>1.03</v>
      </c>
      <c r="P3282" s="7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1">
        <f t="shared" si="311"/>
        <v>42121.506921296299</v>
      </c>
      <c r="T3282" s="11">
        <f t="shared" si="312"/>
        <v>42155.958333333336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7"/>
        <v>1.216</v>
      </c>
      <c r="P3283" s="7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1">
        <f t="shared" si="311"/>
        <v>42218.769733796296</v>
      </c>
      <c r="T3283" s="11">
        <f t="shared" si="312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7"/>
        <v>1.026467741935484</v>
      </c>
      <c r="P3284" s="7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1">
        <f t="shared" si="311"/>
        <v>42444.944305555553</v>
      </c>
      <c r="T3284" s="11">
        <f t="shared" si="312"/>
        <v>42488.944305555553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7"/>
        <v>1.0475000000000001</v>
      </c>
      <c r="P3285" s="7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1">
        <f t="shared" si="311"/>
        <v>42379.494189814817</v>
      </c>
      <c r="T3285" s="11">
        <f t="shared" si="312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7"/>
        <v>1.016</v>
      </c>
      <c r="P3286" s="7">
        <f t="shared" si="308"/>
        <v>203.2</v>
      </c>
      <c r="Q3286" t="str">
        <f t="shared" si="309"/>
        <v>theater</v>
      </c>
      <c r="R3286" t="str">
        <f t="shared" si="310"/>
        <v>plays</v>
      </c>
      <c r="S3286" s="11">
        <f t="shared" si="311"/>
        <v>42380.634872685187</v>
      </c>
      <c r="T3286" s="11">
        <f t="shared" si="312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7"/>
        <v>1.1210242048409682</v>
      </c>
      <c r="P3287" s="7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1">
        <f t="shared" si="311"/>
        <v>42762.692430555559</v>
      </c>
      <c r="T3287" s="11">
        <f t="shared" si="312"/>
        <v>42793.958333333336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7"/>
        <v>1.0176666666666667</v>
      </c>
      <c r="P3288" s="7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1">
        <f t="shared" si="311"/>
        <v>42567.590069444443</v>
      </c>
      <c r="T3288" s="11">
        <f t="shared" si="312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7"/>
        <v>1</v>
      </c>
      <c r="P3289" s="7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1">
        <f t="shared" si="311"/>
        <v>42311.500324074077</v>
      </c>
      <c r="T3289" s="11">
        <f t="shared" si="312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7"/>
        <v>1.0026489999999999</v>
      </c>
      <c r="P3290" s="7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1">
        <f t="shared" si="311"/>
        <v>42505.52447916667</v>
      </c>
      <c r="T3290" s="11">
        <f t="shared" si="312"/>
        <v>42541.708333333336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7"/>
        <v>1.3304200000000002</v>
      </c>
      <c r="P3291" s="7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1">
        <f t="shared" si="311"/>
        <v>42758.118078703701</v>
      </c>
      <c r="T3291" s="11">
        <f t="shared" si="312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7"/>
        <v>1.212</v>
      </c>
      <c r="P3292" s="7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1">
        <f t="shared" si="311"/>
        <v>42775.26494212963</v>
      </c>
      <c r="T3292" s="11">
        <f t="shared" si="312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7"/>
        <v>1.1399999999999999</v>
      </c>
      <c r="P3293" s="7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1">
        <f t="shared" si="311"/>
        <v>42232.452546296299</v>
      </c>
      <c r="T3293" s="11">
        <f t="shared" si="312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7"/>
        <v>2.8613861386138613</v>
      </c>
      <c r="P3294" s="7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1">
        <f t="shared" si="311"/>
        <v>42282.520231481481</v>
      </c>
      <c r="T3294" s="11">
        <f t="shared" si="312"/>
        <v>42342.561898148146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7"/>
        <v>1.7044444444444444</v>
      </c>
      <c r="P3295" s="7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1">
        <f t="shared" si="311"/>
        <v>42768.175370370373</v>
      </c>
      <c r="T3295" s="11">
        <f t="shared" si="312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7"/>
        <v>1.1833333333333333</v>
      </c>
      <c r="P3296" s="7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1">
        <f t="shared" si="311"/>
        <v>42141.291134259256</v>
      </c>
      <c r="T3296" s="11">
        <f t="shared" si="312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7"/>
        <v>1.0285857142857142</v>
      </c>
      <c r="P3297" s="7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1">
        <f t="shared" si="311"/>
        <v>42609.192465277774</v>
      </c>
      <c r="T3297" s="11">
        <f t="shared" si="312"/>
        <v>42639.192465277774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7"/>
        <v>1.4406666666666668</v>
      </c>
      <c r="P3298" s="7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1">
        <f t="shared" si="311"/>
        <v>42309.506620370368</v>
      </c>
      <c r="T3298" s="11">
        <f t="shared" si="312"/>
        <v>42330.666666666664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7"/>
        <v>1.0007272727272727</v>
      </c>
      <c r="P3299" s="7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1">
        <f t="shared" si="311"/>
        <v>42193.521481481483</v>
      </c>
      <c r="T3299" s="11">
        <f t="shared" si="312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7"/>
        <v>1.0173000000000001</v>
      </c>
      <c r="P3300" s="7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1">
        <f t="shared" si="311"/>
        <v>42239.707962962966</v>
      </c>
      <c r="T3300" s="11">
        <f t="shared" si="312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7"/>
        <v>1.1619999999999999</v>
      </c>
      <c r="P3301" s="7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1">
        <f t="shared" si="311"/>
        <v>42261.667395833334</v>
      </c>
      <c r="T3301" s="11">
        <f t="shared" si="312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7"/>
        <v>1.3616666666666666</v>
      </c>
      <c r="P3302" s="7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1">
        <f t="shared" si="311"/>
        <v>42102.493773148148</v>
      </c>
      <c r="T3302" s="11">
        <f t="shared" si="312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7"/>
        <v>1.3346666666666667</v>
      </c>
      <c r="P3303" s="7">
        <f t="shared" si="308"/>
        <v>57.2</v>
      </c>
      <c r="Q3303" t="str">
        <f t="shared" si="309"/>
        <v>theater</v>
      </c>
      <c r="R3303" t="str">
        <f t="shared" si="310"/>
        <v>plays</v>
      </c>
      <c r="S3303" s="11">
        <f t="shared" si="311"/>
        <v>42538.485833333332</v>
      </c>
      <c r="T3303" s="11">
        <f t="shared" si="312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7"/>
        <v>1.0339285714285715</v>
      </c>
      <c r="P3304" s="7">
        <f t="shared" si="308"/>
        <v>173.7</v>
      </c>
      <c r="Q3304" t="str">
        <f t="shared" si="309"/>
        <v>theater</v>
      </c>
      <c r="R3304" t="str">
        <f t="shared" si="310"/>
        <v>plays</v>
      </c>
      <c r="S3304" s="11">
        <f t="shared" si="311"/>
        <v>42681.101574074077</v>
      </c>
      <c r="T3304" s="11">
        <f t="shared" si="312"/>
        <v>42711.101574074077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7"/>
        <v>1.1588888888888889</v>
      </c>
      <c r="P3305" s="7">
        <f t="shared" si="308"/>
        <v>59.6</v>
      </c>
      <c r="Q3305" t="str">
        <f t="shared" si="309"/>
        <v>theater</v>
      </c>
      <c r="R3305" t="str">
        <f t="shared" si="310"/>
        <v>plays</v>
      </c>
      <c r="S3305" s="11">
        <f t="shared" si="311"/>
        <v>42056.401435185187</v>
      </c>
      <c r="T3305" s="11">
        <f t="shared" si="312"/>
        <v>42091.359768518516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7"/>
        <v>1.0451666666666666</v>
      </c>
      <c r="P3306" s="7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1">
        <f t="shared" si="311"/>
        <v>42696.374444444446</v>
      </c>
      <c r="T3306" s="11">
        <f t="shared" si="312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7"/>
        <v>1.0202500000000001</v>
      </c>
      <c r="P3307" s="7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1">
        <f t="shared" si="311"/>
        <v>42186.605879629627</v>
      </c>
      <c r="T3307" s="11">
        <f t="shared" si="312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7"/>
        <v>1.7533333333333334</v>
      </c>
      <c r="P3308" s="7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1">
        <f t="shared" si="311"/>
        <v>42492.969236111108</v>
      </c>
      <c r="T3308" s="11">
        <f t="shared" si="312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7"/>
        <v>1.0668</v>
      </c>
      <c r="P3309" s="7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1">
        <f t="shared" si="311"/>
        <v>42474.807164351849</v>
      </c>
      <c r="T3309" s="11">
        <f t="shared" si="312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7"/>
        <v>1.2228571428571429</v>
      </c>
      <c r="P3310" s="7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1">
        <f t="shared" si="311"/>
        <v>42452.626909722225</v>
      </c>
      <c r="T3310" s="11">
        <f t="shared" si="312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7"/>
        <v>1.5942857142857143</v>
      </c>
      <c r="P3311" s="7">
        <f t="shared" si="308"/>
        <v>18</v>
      </c>
      <c r="Q3311" t="str">
        <f t="shared" si="309"/>
        <v>theater</v>
      </c>
      <c r="R3311" t="str">
        <f t="shared" si="310"/>
        <v>plays</v>
      </c>
      <c r="S3311" s="11">
        <f t="shared" si="311"/>
        <v>42628.400208333333</v>
      </c>
      <c r="T3311" s="11">
        <f t="shared" si="312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7"/>
        <v>1.0007692307692309</v>
      </c>
      <c r="P3312" s="7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1">
        <f t="shared" si="311"/>
        <v>42253.678530092591</v>
      </c>
      <c r="T3312" s="11">
        <f t="shared" si="312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7"/>
        <v>1.0984</v>
      </c>
      <c r="P3313" s="7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1">
        <f t="shared" si="311"/>
        <v>42264.04178240741</v>
      </c>
      <c r="T3313" s="11">
        <f t="shared" si="312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7"/>
        <v>1.0004</v>
      </c>
      <c r="P3314" s="7">
        <f t="shared" si="308"/>
        <v>61</v>
      </c>
      <c r="Q3314" t="str">
        <f t="shared" si="309"/>
        <v>theater</v>
      </c>
      <c r="R3314" t="str">
        <f t="shared" si="310"/>
        <v>plays</v>
      </c>
      <c r="S3314" s="11">
        <f t="shared" si="311"/>
        <v>42664.559560185182</v>
      </c>
      <c r="T3314" s="11">
        <f t="shared" si="312"/>
        <v>42685.666666666664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7"/>
        <v>1.1605000000000001</v>
      </c>
      <c r="P3315" s="7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1">
        <f t="shared" si="311"/>
        <v>42381.994409722225</v>
      </c>
      <c r="T3315" s="11">
        <f t="shared" si="312"/>
        <v>42395.791666666664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7"/>
        <v>2.1074999999999999</v>
      </c>
      <c r="P3316" s="7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1">
        <f t="shared" si="311"/>
        <v>42105.017488425925</v>
      </c>
      <c r="T3316" s="11">
        <f t="shared" si="312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7"/>
        <v>1.1000000000000001</v>
      </c>
      <c r="P3317" s="7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1">
        <f t="shared" si="311"/>
        <v>42466.053715277776</v>
      </c>
      <c r="T3317" s="11">
        <f t="shared" si="312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7"/>
        <v>1.0008673425918038</v>
      </c>
      <c r="P3318" s="7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1">
        <f t="shared" si="311"/>
        <v>41826.621238425927</v>
      </c>
      <c r="T3318" s="11">
        <f t="shared" si="312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7"/>
        <v>1.0619047619047619</v>
      </c>
      <c r="P3319" s="7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1">
        <f t="shared" si="311"/>
        <v>42498.789629629631</v>
      </c>
      <c r="T3319" s="11">
        <f t="shared" si="312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7"/>
        <v>1.256</v>
      </c>
      <c r="P3320" s="7">
        <f t="shared" si="308"/>
        <v>78.5</v>
      </c>
      <c r="Q3320" t="str">
        <f t="shared" si="309"/>
        <v>theater</v>
      </c>
      <c r="R3320" t="str">
        <f t="shared" si="310"/>
        <v>plays</v>
      </c>
      <c r="S3320" s="11">
        <f t="shared" si="311"/>
        <v>42431.052002314813</v>
      </c>
      <c r="T3320" s="11">
        <f t="shared" si="312"/>
        <v>42470.854166666664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7"/>
        <v>1.08</v>
      </c>
      <c r="P3321" s="7">
        <f t="shared" si="308"/>
        <v>33.75</v>
      </c>
      <c r="Q3321" t="str">
        <f t="shared" si="309"/>
        <v>theater</v>
      </c>
      <c r="R3321" t="str">
        <f t="shared" si="310"/>
        <v>plays</v>
      </c>
      <c r="S3321" s="11">
        <f t="shared" si="311"/>
        <v>41990.335486111115</v>
      </c>
      <c r="T3321" s="11">
        <f t="shared" si="312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ref="O3322:O3385" si="313">(E3322/D3322)</f>
        <v>1.01</v>
      </c>
      <c r="P3322" s="7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1">
        <f t="shared" si="311"/>
        <v>42512.795798611114</v>
      </c>
      <c r="T3322" s="11">
        <f t="shared" si="312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3"/>
        <v>1.0740000000000001</v>
      </c>
      <c r="P3323" s="7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1">
        <f t="shared" si="311"/>
        <v>41913.850289351853</v>
      </c>
      <c r="T3323" s="11">
        <f t="shared" si="312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3"/>
        <v>1.0151515151515151</v>
      </c>
      <c r="P3324" s="7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1">
        <f t="shared" si="311"/>
        <v>42520.760370370372</v>
      </c>
      <c r="T3324" s="11">
        <f t="shared" si="312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3"/>
        <v>1.2589999999999999</v>
      </c>
      <c r="P3325" s="7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1">
        <f t="shared" si="311"/>
        <v>42608.115833333337</v>
      </c>
      <c r="T3325" s="11">
        <f t="shared" si="312"/>
        <v>42638.115833333337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3"/>
        <v>1.0166666666666666</v>
      </c>
      <c r="P3326" s="7">
        <f t="shared" si="308"/>
        <v>152.5</v>
      </c>
      <c r="Q3326" t="str">
        <f t="shared" si="309"/>
        <v>theater</v>
      </c>
      <c r="R3326" t="str">
        <f t="shared" si="310"/>
        <v>plays</v>
      </c>
      <c r="S3326" s="11">
        <f t="shared" si="311"/>
        <v>42512.33321759259</v>
      </c>
      <c r="T3326" s="11">
        <f t="shared" si="312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3"/>
        <v>1.125</v>
      </c>
      <c r="P3327" s="7">
        <f t="shared" si="308"/>
        <v>30</v>
      </c>
      <c r="Q3327" t="str">
        <f t="shared" si="309"/>
        <v>theater</v>
      </c>
      <c r="R3327" t="str">
        <f t="shared" si="310"/>
        <v>plays</v>
      </c>
      <c r="S3327" s="11">
        <f t="shared" si="311"/>
        <v>42064.535613425927</v>
      </c>
      <c r="T3327" s="11">
        <f t="shared" si="312"/>
        <v>42099.493946759256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3"/>
        <v>1.0137499999999999</v>
      </c>
      <c r="P3328" s="7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1">
        <f t="shared" si="311"/>
        <v>42041.464178240742</v>
      </c>
      <c r="T3328" s="11">
        <f t="shared" si="312"/>
        <v>42071.422511574077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3"/>
        <v>1.0125</v>
      </c>
      <c r="P3329" s="7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1">
        <f t="shared" si="311"/>
        <v>42468.124606481484</v>
      </c>
      <c r="T3329" s="11">
        <f t="shared" si="312"/>
        <v>42498.124606481484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3"/>
        <v>1.4638888888888888</v>
      </c>
      <c r="P3330" s="7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1">
        <f t="shared" si="311"/>
        <v>41822.32503472222</v>
      </c>
      <c r="T3330" s="11">
        <f t="shared" si="312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3"/>
        <v>1.1679999999999999</v>
      </c>
      <c r="P3331" s="7">
        <f t="shared" ref="P3331:P3394" si="314">E3331/L3331</f>
        <v>44.92307692307692</v>
      </c>
      <c r="Q3331" t="str">
        <f t="shared" ref="Q3331:Q3394" si="315">LEFT(N3331, SEARCH("/",N3331)-1)</f>
        <v>theater</v>
      </c>
      <c r="R3331" t="str">
        <f t="shared" ref="R3331:R3394" si="316">RIGHT(N3331,LEN(N3331)-SEARCH("/",N3331))</f>
        <v>plays</v>
      </c>
      <c r="S3331" s="11">
        <f t="shared" ref="S3331:S3394" si="317">(J3331+DATE(1970,1,1)*86400-21600)/86400</f>
        <v>41837.073009259257</v>
      </c>
      <c r="T3331" s="11">
        <f t="shared" ref="T3331:T3394" si="318">(I3331+DATE(1970,1,1)*86400-21600)/86400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3"/>
        <v>1.0626666666666666</v>
      </c>
      <c r="P3332" s="7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1">
        <f t="shared" si="317"/>
        <v>42065.637361111112</v>
      </c>
      <c r="T3332" s="11">
        <f t="shared" si="318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3"/>
        <v>1.0451999999999999</v>
      </c>
      <c r="P3333" s="7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1">
        <f t="shared" si="317"/>
        <v>42248.447754629633</v>
      </c>
      <c r="T3333" s="11">
        <f t="shared" si="318"/>
        <v>42283.447754629633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3"/>
        <v>1</v>
      </c>
      <c r="P3334" s="7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1">
        <f t="shared" si="317"/>
        <v>41809.610300925924</v>
      </c>
      <c r="T3334" s="11">
        <f t="shared" si="318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3"/>
        <v>1.0457142857142858</v>
      </c>
      <c r="P3335" s="7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1">
        <f t="shared" si="317"/>
        <v>42148.426851851851</v>
      </c>
      <c r="T3335" s="11">
        <f t="shared" si="318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3"/>
        <v>1.3862051149573753</v>
      </c>
      <c r="P3336" s="7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1">
        <f t="shared" si="317"/>
        <v>42185.271087962959</v>
      </c>
      <c r="T3336" s="11">
        <f t="shared" si="318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3"/>
        <v>1.0032000000000001</v>
      </c>
      <c r="P3337" s="7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1">
        <f t="shared" si="317"/>
        <v>41827.424143518518</v>
      </c>
      <c r="T3337" s="11">
        <f t="shared" si="318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3"/>
        <v>1</v>
      </c>
      <c r="P3338" s="7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1">
        <f t="shared" si="317"/>
        <v>42437.148680555554</v>
      </c>
      <c r="T3338" s="11">
        <f t="shared" si="318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3"/>
        <v>1.1020000000000001</v>
      </c>
      <c r="P3339" s="7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1">
        <f t="shared" si="317"/>
        <v>41901.032025462962</v>
      </c>
      <c r="T3339" s="11">
        <f t="shared" si="318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3"/>
        <v>1.0218</v>
      </c>
      <c r="P3340" s="7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1">
        <f t="shared" si="317"/>
        <v>42769.324999999997</v>
      </c>
      <c r="T3340" s="11">
        <f t="shared" si="318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3"/>
        <v>1.0435000000000001</v>
      </c>
      <c r="P3341" s="7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1">
        <f t="shared" si="317"/>
        <v>42549.415717592594</v>
      </c>
      <c r="T3341" s="11">
        <f t="shared" si="318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3"/>
        <v>1.3816666666666666</v>
      </c>
      <c r="P3342" s="7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1">
        <f t="shared" si="317"/>
        <v>42685.724004629628</v>
      </c>
      <c r="T3342" s="11">
        <f t="shared" si="318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3"/>
        <v>1</v>
      </c>
      <c r="P3343" s="7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1">
        <f t="shared" si="317"/>
        <v>42510.548854166664</v>
      </c>
      <c r="T3343" s="11">
        <f t="shared" si="318"/>
        <v>42533.458333333336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3"/>
        <v>1.0166666666666666</v>
      </c>
      <c r="P3344" s="7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1">
        <f t="shared" si="317"/>
        <v>42062.046412037038</v>
      </c>
      <c r="T3344" s="11">
        <f t="shared" si="318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3"/>
        <v>1.7142857142857142</v>
      </c>
      <c r="P3345" s="7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1">
        <f t="shared" si="317"/>
        <v>42452.666481481479</v>
      </c>
      <c r="T3345" s="11">
        <f t="shared" si="318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3"/>
        <v>1.0144444444444445</v>
      </c>
      <c r="P3346" s="7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1">
        <f t="shared" si="317"/>
        <v>41850.950150462966</v>
      </c>
      <c r="T3346" s="11">
        <f t="shared" si="318"/>
        <v>41880.950150462966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3"/>
        <v>1.3</v>
      </c>
      <c r="P3347" s="7">
        <f t="shared" si="314"/>
        <v>50</v>
      </c>
      <c r="Q3347" t="str">
        <f t="shared" si="315"/>
        <v>theater</v>
      </c>
      <c r="R3347" t="str">
        <f t="shared" si="316"/>
        <v>plays</v>
      </c>
      <c r="S3347" s="11">
        <f t="shared" si="317"/>
        <v>42052.856111111112</v>
      </c>
      <c r="T3347" s="11">
        <f t="shared" si="318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3"/>
        <v>1.1000000000000001</v>
      </c>
      <c r="P3348" s="7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1">
        <f t="shared" si="317"/>
        <v>42053.774421296293</v>
      </c>
      <c r="T3348" s="11">
        <f t="shared" si="318"/>
        <v>42060.774421296293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3"/>
        <v>1.1944999999999999</v>
      </c>
      <c r="P3349" s="7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1">
        <f t="shared" si="317"/>
        <v>42484.301550925928</v>
      </c>
      <c r="T3349" s="11">
        <f t="shared" si="318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3"/>
        <v>1.002909090909091</v>
      </c>
      <c r="P3350" s="7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1">
        <f t="shared" si="317"/>
        <v>42466.308796296296</v>
      </c>
      <c r="T3350" s="11">
        <f t="shared" si="318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3"/>
        <v>1.534</v>
      </c>
      <c r="P3351" s="7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1">
        <f t="shared" si="317"/>
        <v>42512.86078703704</v>
      </c>
      <c r="T3351" s="11">
        <f t="shared" si="318"/>
        <v>42534.458333333336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3"/>
        <v>1.0442857142857143</v>
      </c>
      <c r="P3352" s="7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1">
        <f t="shared" si="317"/>
        <v>42302.451516203706</v>
      </c>
      <c r="T3352" s="11">
        <f t="shared" si="318"/>
        <v>42337.708333333336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3"/>
        <v>1.0109999999999999</v>
      </c>
      <c r="P3353" s="7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1">
        <f t="shared" si="317"/>
        <v>41806.145428240743</v>
      </c>
      <c r="T3353" s="11">
        <f t="shared" si="318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3"/>
        <v>1.0751999999999999</v>
      </c>
      <c r="P3354" s="7">
        <f t="shared" si="314"/>
        <v>76.8</v>
      </c>
      <c r="Q3354" t="str">
        <f t="shared" si="315"/>
        <v>theater</v>
      </c>
      <c r="R3354" t="str">
        <f t="shared" si="316"/>
        <v>plays</v>
      </c>
      <c r="S3354" s="11">
        <f t="shared" si="317"/>
        <v>42495.742800925924</v>
      </c>
      <c r="T3354" s="11">
        <f t="shared" si="318"/>
        <v>42552.708333333336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3"/>
        <v>3.15</v>
      </c>
      <c r="P3355" s="7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1">
        <f t="shared" si="317"/>
        <v>42479.182291666664</v>
      </c>
      <c r="T3355" s="11">
        <f t="shared" si="318"/>
        <v>42492.708333333336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3"/>
        <v>1.0193333333333334</v>
      </c>
      <c r="P3356" s="7">
        <f t="shared" si="314"/>
        <v>55.6</v>
      </c>
      <c r="Q3356" t="str">
        <f t="shared" si="315"/>
        <v>theater</v>
      </c>
      <c r="R3356" t="str">
        <f t="shared" si="316"/>
        <v>plays</v>
      </c>
      <c r="S3356" s="11">
        <f t="shared" si="317"/>
        <v>42270.476921296293</v>
      </c>
      <c r="T3356" s="11">
        <f t="shared" si="318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3"/>
        <v>1.2628571428571429</v>
      </c>
      <c r="P3357" s="7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1">
        <f t="shared" si="317"/>
        <v>42489.369525462964</v>
      </c>
      <c r="T3357" s="11">
        <f t="shared" si="318"/>
        <v>42500.220138888886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3"/>
        <v>1.014</v>
      </c>
      <c r="P3358" s="7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1">
        <f t="shared" si="317"/>
        <v>42536.565648148149</v>
      </c>
      <c r="T3358" s="11">
        <f t="shared" si="318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3"/>
        <v>1.01</v>
      </c>
      <c r="P3359" s="7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1">
        <f t="shared" si="317"/>
        <v>41822.167939814812</v>
      </c>
      <c r="T3359" s="11">
        <f t="shared" si="318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3"/>
        <v>1.0299</v>
      </c>
      <c r="P3360" s="7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1">
        <f t="shared" si="317"/>
        <v>41932.061099537037</v>
      </c>
      <c r="T3360" s="11">
        <f t="shared" si="318"/>
        <v>41962.102766203701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3"/>
        <v>1.0625</v>
      </c>
      <c r="P3361" s="7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1">
        <f t="shared" si="317"/>
        <v>42745.807106481479</v>
      </c>
      <c r="T3361" s="11">
        <f t="shared" si="318"/>
        <v>42790.807106481479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3"/>
        <v>1.0137777777777779</v>
      </c>
      <c r="P3362" s="7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1">
        <f t="shared" si="317"/>
        <v>42696.832673611112</v>
      </c>
      <c r="T3362" s="11">
        <f t="shared" si="318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3"/>
        <v>1.1346000000000001</v>
      </c>
      <c r="P3363" s="7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1">
        <f t="shared" si="317"/>
        <v>41865.775347222225</v>
      </c>
      <c r="T3363" s="11">
        <f t="shared" si="318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3"/>
        <v>2.1800000000000002</v>
      </c>
      <c r="P3364" s="7">
        <f t="shared" si="314"/>
        <v>54.5</v>
      </c>
      <c r="Q3364" t="str">
        <f t="shared" si="315"/>
        <v>theater</v>
      </c>
      <c r="R3364" t="str">
        <f t="shared" si="316"/>
        <v>plays</v>
      </c>
      <c r="S3364" s="11">
        <f t="shared" si="317"/>
        <v>42055.841631944444</v>
      </c>
      <c r="T3364" s="11">
        <f t="shared" si="318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3"/>
        <v>1.0141935483870967</v>
      </c>
      <c r="P3365" s="7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1">
        <f t="shared" si="317"/>
        <v>41851.521354166667</v>
      </c>
      <c r="T3365" s="11">
        <f t="shared" si="318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3"/>
        <v>1.0593333333333332</v>
      </c>
      <c r="P3366" s="7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1">
        <f t="shared" si="317"/>
        <v>42422.727418981478</v>
      </c>
      <c r="T3366" s="11">
        <f t="shared" si="318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3"/>
        <v>1.04</v>
      </c>
      <c r="P3367" s="7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1">
        <f t="shared" si="317"/>
        <v>42320.851759259262</v>
      </c>
      <c r="T3367" s="11">
        <f t="shared" si="318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3"/>
        <v>2.21</v>
      </c>
      <c r="P3368" s="7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1">
        <f t="shared" si="317"/>
        <v>42106.817557870374</v>
      </c>
      <c r="T3368" s="11">
        <f t="shared" si="318"/>
        <v>42136.817557870374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3"/>
        <v>1.1866666666666668</v>
      </c>
      <c r="P3369" s="7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1">
        <f t="shared" si="317"/>
        <v>42192.683958333335</v>
      </c>
      <c r="T3369" s="11">
        <f t="shared" si="318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3"/>
        <v>1.046</v>
      </c>
      <c r="P3370" s="7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1">
        <f t="shared" si="317"/>
        <v>41968.949756944443</v>
      </c>
      <c r="T3370" s="11">
        <f t="shared" si="318"/>
        <v>42004.958333333336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3"/>
        <v>1.0389999999999999</v>
      </c>
      <c r="P3371" s="7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1">
        <f t="shared" si="317"/>
        <v>42689.791435185187</v>
      </c>
      <c r="T3371" s="11">
        <f t="shared" si="318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3"/>
        <v>1.1773333333333333</v>
      </c>
      <c r="P3372" s="7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1">
        <f t="shared" si="317"/>
        <v>42690.084317129629</v>
      </c>
      <c r="T3372" s="11">
        <f t="shared" si="318"/>
        <v>42721.083333333336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3"/>
        <v>1.385</v>
      </c>
      <c r="P3373" s="7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1">
        <f t="shared" si="317"/>
        <v>42312.624594907407</v>
      </c>
      <c r="T3373" s="11">
        <f t="shared" si="318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3"/>
        <v>1.0349999999999999</v>
      </c>
      <c r="P3374" s="7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1">
        <f t="shared" si="317"/>
        <v>41855.298101851855</v>
      </c>
      <c r="T3374" s="11">
        <f t="shared" si="318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3"/>
        <v>1.0024999999999999</v>
      </c>
      <c r="P3375" s="7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1">
        <f t="shared" si="317"/>
        <v>42179.604629629626</v>
      </c>
      <c r="T3375" s="11">
        <f t="shared" si="318"/>
        <v>42203.416666666664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3"/>
        <v>1.0657142857142856</v>
      </c>
      <c r="P3376" s="7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1">
        <f t="shared" si="317"/>
        <v>42275.481666666667</v>
      </c>
      <c r="T3376" s="11">
        <f t="shared" si="318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3"/>
        <v>1</v>
      </c>
      <c r="P3377" s="7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1">
        <f t="shared" si="317"/>
        <v>41765.360798611109</v>
      </c>
      <c r="T3377" s="11">
        <f t="shared" si="318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3"/>
        <v>1.0001249999999999</v>
      </c>
      <c r="P3378" s="7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1">
        <f t="shared" si="317"/>
        <v>42059.451319444444</v>
      </c>
      <c r="T3378" s="11">
        <f t="shared" si="318"/>
        <v>42119.40965277778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3"/>
        <v>1.0105</v>
      </c>
      <c r="P3379" s="7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1">
        <f t="shared" si="317"/>
        <v>42053.482627314814</v>
      </c>
      <c r="T3379" s="11">
        <f t="shared" si="318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3"/>
        <v>1.0763636363636364</v>
      </c>
      <c r="P3380" s="7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1">
        <f t="shared" si="317"/>
        <v>41858.105393518519</v>
      </c>
      <c r="T3380" s="11">
        <f t="shared" si="318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3"/>
        <v>1.0365</v>
      </c>
      <c r="P3381" s="7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1">
        <f t="shared" si="317"/>
        <v>42225.263888888891</v>
      </c>
      <c r="T3381" s="11">
        <f t="shared" si="318"/>
        <v>42242.708333333336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3"/>
        <v>1.0443333333333333</v>
      </c>
      <c r="P3382" s="7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1">
        <f t="shared" si="317"/>
        <v>41937.703449074077</v>
      </c>
      <c r="T3382" s="11">
        <f t="shared" si="318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3"/>
        <v>1.0225</v>
      </c>
      <c r="P3383" s="7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1">
        <f t="shared" si="317"/>
        <v>42043.934988425928</v>
      </c>
      <c r="T3383" s="11">
        <f t="shared" si="318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3"/>
        <v>1.0074285714285713</v>
      </c>
      <c r="P3384" s="7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1">
        <f t="shared" si="317"/>
        <v>42559.181203703702</v>
      </c>
      <c r="T3384" s="11">
        <f t="shared" si="318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3"/>
        <v>1.1171428571428572</v>
      </c>
      <c r="P3385" s="7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1">
        <f t="shared" si="317"/>
        <v>42524.532638888886</v>
      </c>
      <c r="T3385" s="11">
        <f t="shared" si="318"/>
        <v>42544.532638888886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ref="O3386:O3449" si="319">(E3386/D3386)</f>
        <v>1.0001100000000001</v>
      </c>
      <c r="P3386" s="7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1">
        <f t="shared" si="317"/>
        <v>42291.837592592594</v>
      </c>
      <c r="T3386" s="11">
        <f t="shared" si="318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9"/>
        <v>1</v>
      </c>
      <c r="P3387" s="7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1">
        <f t="shared" si="317"/>
        <v>41953.6175</v>
      </c>
      <c r="T3387" s="11">
        <f t="shared" si="318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9"/>
        <v>1.05</v>
      </c>
      <c r="P3388" s="7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1">
        <f t="shared" si="317"/>
        <v>41946.394745370373</v>
      </c>
      <c r="T3388" s="11">
        <f t="shared" si="318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9"/>
        <v>1.1686666666666667</v>
      </c>
      <c r="P3389" s="7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1">
        <f t="shared" si="317"/>
        <v>41947.512592592589</v>
      </c>
      <c r="T3389" s="11">
        <f t="shared" si="318"/>
        <v>41987.512592592589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9"/>
        <v>1.038</v>
      </c>
      <c r="P3390" s="7">
        <f t="shared" si="314"/>
        <v>34.6</v>
      </c>
      <c r="Q3390" t="str">
        <f t="shared" si="315"/>
        <v>theater</v>
      </c>
      <c r="R3390" t="str">
        <f t="shared" si="316"/>
        <v>plays</v>
      </c>
      <c r="S3390" s="11">
        <f t="shared" si="317"/>
        <v>42143.211122685185</v>
      </c>
      <c r="T3390" s="11">
        <f t="shared" si="318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9"/>
        <v>1.145</v>
      </c>
      <c r="P3391" s="7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1">
        <f t="shared" si="317"/>
        <v>42494.313449074078</v>
      </c>
      <c r="T3391" s="11">
        <f t="shared" si="318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9"/>
        <v>1.024</v>
      </c>
      <c r="P3392" s="7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1">
        <f t="shared" si="317"/>
        <v>41815.524826388886</v>
      </c>
      <c r="T3392" s="11">
        <f t="shared" si="318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9"/>
        <v>2.23</v>
      </c>
      <c r="P3393" s="7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1">
        <f t="shared" si="317"/>
        <v>41830.295694444445</v>
      </c>
      <c r="T3393" s="11">
        <f t="shared" si="318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9"/>
        <v>1</v>
      </c>
      <c r="P3394" s="7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1">
        <f t="shared" si="317"/>
        <v>42446.595543981479</v>
      </c>
      <c r="T3394" s="11">
        <f t="shared" si="318"/>
        <v>42496.595543981479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9"/>
        <v>1.0580000000000001</v>
      </c>
      <c r="P3395" s="7">
        <f t="shared" ref="P3395:P3458" si="320">E3395/L3395</f>
        <v>36.06818181818182</v>
      </c>
      <c r="Q3395" t="str">
        <f t="shared" ref="Q3395:Q3458" si="321">LEFT(N3395, SEARCH("/",N3395)-1)</f>
        <v>theater</v>
      </c>
      <c r="R3395" t="str">
        <f t="shared" ref="R3395:R3458" si="322">RIGHT(N3395,LEN(N3395)-SEARCH("/",N3395))</f>
        <v>plays</v>
      </c>
      <c r="S3395" s="11">
        <f t="shared" ref="S3395:S3458" si="323">(J3395+DATE(1970,1,1)*86400-21600)/86400</f>
        <v>41923.671643518515</v>
      </c>
      <c r="T3395" s="11">
        <f t="shared" ref="T3395:T3458" si="324">(I3395+DATE(1970,1,1)*86400-21600)/86400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9"/>
        <v>1.4236363636363636</v>
      </c>
      <c r="P3396" s="7">
        <f t="shared" si="320"/>
        <v>29</v>
      </c>
      <c r="Q3396" t="str">
        <f t="shared" si="321"/>
        <v>theater</v>
      </c>
      <c r="R3396" t="str">
        <f t="shared" si="322"/>
        <v>plays</v>
      </c>
      <c r="S3396" s="11">
        <f t="shared" si="323"/>
        <v>41817.34542824074</v>
      </c>
      <c r="T3396" s="11">
        <f t="shared" si="324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9"/>
        <v>1.84</v>
      </c>
      <c r="P3397" s="7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1">
        <f t="shared" si="323"/>
        <v>42140.462314814817</v>
      </c>
      <c r="T3397" s="11">
        <f t="shared" si="324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9"/>
        <v>1.0433333333333332</v>
      </c>
      <c r="P3398" s="7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1">
        <f t="shared" si="323"/>
        <v>41764.196631944447</v>
      </c>
      <c r="T3398" s="11">
        <f t="shared" si="324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9"/>
        <v>1.1200000000000001</v>
      </c>
      <c r="P3399" s="7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1">
        <f t="shared" si="323"/>
        <v>42378.228344907409</v>
      </c>
      <c r="T3399" s="11">
        <f t="shared" si="324"/>
        <v>42418.666666666664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9"/>
        <v>1.1107499999999999</v>
      </c>
      <c r="P3400" s="7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1">
        <f t="shared" si="323"/>
        <v>41941.50203703704</v>
      </c>
      <c r="T3400" s="11">
        <f t="shared" si="324"/>
        <v>41964.458333333336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9"/>
        <v>1.0375000000000001</v>
      </c>
      <c r="P3401" s="7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1">
        <f t="shared" si="323"/>
        <v>42026.670428240737</v>
      </c>
      <c r="T3401" s="11">
        <f t="shared" si="324"/>
        <v>42056.670428240737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9"/>
        <v>1.0041</v>
      </c>
      <c r="P3402" s="7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1">
        <f t="shared" si="323"/>
        <v>41834.703865740739</v>
      </c>
      <c r="T3402" s="11">
        <f t="shared" si="324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9"/>
        <v>1.0186206896551724</v>
      </c>
      <c r="P3403" s="7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1">
        <f t="shared" si="323"/>
        <v>42193.473912037036</v>
      </c>
      <c r="T3403" s="11">
        <f t="shared" si="324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9"/>
        <v>1.0976666666666666</v>
      </c>
      <c r="P3404" s="7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1">
        <f t="shared" si="323"/>
        <v>42290.36855324074</v>
      </c>
      <c r="T3404" s="11">
        <f t="shared" si="324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9"/>
        <v>1</v>
      </c>
      <c r="P3405" s="7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1">
        <f t="shared" si="323"/>
        <v>42150.212083333332</v>
      </c>
      <c r="T3405" s="11">
        <f t="shared" si="324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9"/>
        <v>1.22</v>
      </c>
      <c r="P3406" s="7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1">
        <f t="shared" si="323"/>
        <v>42152.253495370373</v>
      </c>
      <c r="T3406" s="11">
        <f t="shared" si="324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9"/>
        <v>1.3757142857142857</v>
      </c>
      <c r="P3407" s="7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1">
        <f t="shared" si="323"/>
        <v>42409.767199074071</v>
      </c>
      <c r="T3407" s="11">
        <f t="shared" si="324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9"/>
        <v>1.0031000000000001</v>
      </c>
      <c r="P3408" s="7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1">
        <f t="shared" si="323"/>
        <v>41791.242777777778</v>
      </c>
      <c r="T3408" s="11">
        <f t="shared" si="324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9"/>
        <v>1.071</v>
      </c>
      <c r="P3409" s="7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1">
        <f t="shared" si="323"/>
        <v>41796.172326388885</v>
      </c>
      <c r="T3409" s="11">
        <f t="shared" si="324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9"/>
        <v>2.11</v>
      </c>
      <c r="P3410" s="7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1">
        <f t="shared" si="323"/>
        <v>41808.741944444446</v>
      </c>
      <c r="T3410" s="11">
        <f t="shared" si="324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9"/>
        <v>1.236</v>
      </c>
      <c r="P3411" s="7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1">
        <f t="shared" si="323"/>
        <v>42544.564328703702</v>
      </c>
      <c r="T3411" s="11">
        <f t="shared" si="324"/>
        <v>42582.623611111114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9"/>
        <v>1.085</v>
      </c>
      <c r="P3412" s="7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1">
        <f t="shared" si="323"/>
        <v>42499.791550925926</v>
      </c>
      <c r="T3412" s="11">
        <f t="shared" si="324"/>
        <v>42527.041666666664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9"/>
        <v>1.0356666666666667</v>
      </c>
      <c r="P3413" s="7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1">
        <f t="shared" si="323"/>
        <v>42264.772824074076</v>
      </c>
      <c r="T3413" s="11">
        <f t="shared" si="324"/>
        <v>42284.772824074076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9"/>
        <v>1</v>
      </c>
      <c r="P3414" s="7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1">
        <f t="shared" si="323"/>
        <v>41879.709050925929</v>
      </c>
      <c r="T3414" s="11">
        <f t="shared" si="324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9"/>
        <v>1.3</v>
      </c>
      <c r="P3415" s="7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1">
        <f t="shared" si="323"/>
        <v>42053.483078703706</v>
      </c>
      <c r="T3415" s="11">
        <f t="shared" si="324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9"/>
        <v>1.0349999999999999</v>
      </c>
      <c r="P3416" s="7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1">
        <f t="shared" si="323"/>
        <v>42675.582465277781</v>
      </c>
      <c r="T3416" s="11">
        <f t="shared" si="324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9"/>
        <v>1</v>
      </c>
      <c r="P3417" s="7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1">
        <f t="shared" si="323"/>
        <v>42466.894166666665</v>
      </c>
      <c r="T3417" s="11">
        <f t="shared" si="324"/>
        <v>42477.729166666664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9"/>
        <v>1.196</v>
      </c>
      <c r="P3418" s="7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1">
        <f t="shared" si="323"/>
        <v>42089.162557870368</v>
      </c>
      <c r="T3418" s="11">
        <f t="shared" si="324"/>
        <v>42117.520833333336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9"/>
        <v>1.0000058823529412</v>
      </c>
      <c r="P3419" s="7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1">
        <f t="shared" si="323"/>
        <v>41894.66375</v>
      </c>
      <c r="T3419" s="11">
        <f t="shared" si="324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9"/>
        <v>1.00875</v>
      </c>
      <c r="P3420" s="7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1">
        <f t="shared" si="323"/>
        <v>41752.58457175926</v>
      </c>
      <c r="T3420" s="11">
        <f t="shared" si="324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9"/>
        <v>1.0654545454545454</v>
      </c>
      <c r="P3421" s="7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1">
        <f t="shared" si="323"/>
        <v>42448.571585648147</v>
      </c>
      <c r="T3421" s="11">
        <f t="shared" si="324"/>
        <v>42466.645833333336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9"/>
        <v>1.38</v>
      </c>
      <c r="P3422" s="7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1">
        <f t="shared" si="323"/>
        <v>42404.840300925927</v>
      </c>
      <c r="T3422" s="11">
        <f t="shared" si="324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9"/>
        <v>1.0115000000000001</v>
      </c>
      <c r="P3423" s="7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1">
        <f t="shared" si="323"/>
        <v>42037.541238425925</v>
      </c>
      <c r="T3423" s="11">
        <f t="shared" si="324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9"/>
        <v>1.091</v>
      </c>
      <c r="P3424" s="7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1">
        <f t="shared" si="323"/>
        <v>42323.312222222223</v>
      </c>
      <c r="T3424" s="11">
        <f t="shared" si="324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9"/>
        <v>1.4</v>
      </c>
      <c r="P3425" s="7">
        <f t="shared" si="320"/>
        <v>35</v>
      </c>
      <c r="Q3425" t="str">
        <f t="shared" si="321"/>
        <v>theater</v>
      </c>
      <c r="R3425" t="str">
        <f t="shared" si="322"/>
        <v>plays</v>
      </c>
      <c r="S3425" s="11">
        <f t="shared" si="323"/>
        <v>42088.661354166667</v>
      </c>
      <c r="T3425" s="11">
        <f t="shared" si="324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9"/>
        <v>1.0358333333333334</v>
      </c>
      <c r="P3426" s="7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1">
        <f t="shared" si="323"/>
        <v>42018.426898148151</v>
      </c>
      <c r="T3426" s="11">
        <f t="shared" si="324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9"/>
        <v>1.0297033333333332</v>
      </c>
      <c r="P3427" s="7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1">
        <f t="shared" si="323"/>
        <v>41884.367314814815</v>
      </c>
      <c r="T3427" s="11">
        <f t="shared" si="324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9"/>
        <v>1.0813333333333333</v>
      </c>
      <c r="P3428" s="7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1">
        <f t="shared" si="323"/>
        <v>41883.806747685187</v>
      </c>
      <c r="T3428" s="11">
        <f t="shared" si="324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9"/>
        <v>1</v>
      </c>
      <c r="P3429" s="7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1">
        <f t="shared" si="323"/>
        <v>41792.395277777781</v>
      </c>
      <c r="T3429" s="11">
        <f t="shared" si="324"/>
        <v>41822.395277777781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9"/>
        <v>1.0275000000000001</v>
      </c>
      <c r="P3430" s="7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1">
        <f t="shared" si="323"/>
        <v>42038.470451388886</v>
      </c>
      <c r="T3430" s="11">
        <f t="shared" si="324"/>
        <v>42063.458333333336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9"/>
        <v>1.3</v>
      </c>
      <c r="P3431" s="7">
        <f t="shared" si="320"/>
        <v>16.25</v>
      </c>
      <c r="Q3431" t="str">
        <f t="shared" si="321"/>
        <v>theater</v>
      </c>
      <c r="R3431" t="str">
        <f t="shared" si="322"/>
        <v>plays</v>
      </c>
      <c r="S3431" s="11">
        <f t="shared" si="323"/>
        <v>42661.771539351852</v>
      </c>
      <c r="T3431" s="11">
        <f t="shared" si="324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9"/>
        <v>1.0854949999999999</v>
      </c>
      <c r="P3432" s="7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1">
        <f t="shared" si="323"/>
        <v>41820.695613425924</v>
      </c>
      <c r="T3432" s="11">
        <f t="shared" si="324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9"/>
        <v>1</v>
      </c>
      <c r="P3433" s="7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1">
        <f t="shared" si="323"/>
        <v>41839.480937499997</v>
      </c>
      <c r="T3433" s="11">
        <f t="shared" si="324"/>
        <v>41869.480937499997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9"/>
        <v>1.0965</v>
      </c>
      <c r="P3434" s="7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1">
        <f t="shared" si="323"/>
        <v>42380.331180555557</v>
      </c>
      <c r="T3434" s="11">
        <f t="shared" si="324"/>
        <v>42405.666666666664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9"/>
        <v>1.0026315789473683</v>
      </c>
      <c r="P3435" s="7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1">
        <f t="shared" si="323"/>
        <v>41775.813136574077</v>
      </c>
      <c r="T3435" s="11">
        <f t="shared" si="324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9"/>
        <v>1.0555000000000001</v>
      </c>
      <c r="P3436" s="7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1">
        <f t="shared" si="323"/>
        <v>41800.130428240744</v>
      </c>
      <c r="T3436" s="11">
        <f t="shared" si="324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9"/>
        <v>1.1200000000000001</v>
      </c>
      <c r="P3437" s="7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1">
        <f t="shared" si="323"/>
        <v>42572.36681712963</v>
      </c>
      <c r="T3437" s="11">
        <f t="shared" si="324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9"/>
        <v>1.0589999999999999</v>
      </c>
      <c r="P3438" s="7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1">
        <f t="shared" si="323"/>
        <v>41851.291585648149</v>
      </c>
      <c r="T3438" s="11">
        <f t="shared" si="324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9"/>
        <v>1.01</v>
      </c>
      <c r="P3439" s="7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1">
        <f t="shared" si="323"/>
        <v>42205.460879629631</v>
      </c>
      <c r="T3439" s="11">
        <f t="shared" si="324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9"/>
        <v>1.042</v>
      </c>
      <c r="P3440" s="7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1">
        <f t="shared" si="323"/>
        <v>42100.677858796298</v>
      </c>
      <c r="T3440" s="11">
        <f t="shared" si="324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9"/>
        <v>1.3467833333333334</v>
      </c>
      <c r="P3441" s="7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1">
        <f t="shared" si="323"/>
        <v>42374.661226851851</v>
      </c>
      <c r="T3441" s="11">
        <f t="shared" si="324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9"/>
        <v>1.052184</v>
      </c>
      <c r="P3442" s="7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1">
        <f t="shared" si="323"/>
        <v>41808.87300925926</v>
      </c>
      <c r="T3442" s="11">
        <f t="shared" si="324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9"/>
        <v>1.026</v>
      </c>
      <c r="P3443" s="7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1">
        <f t="shared" si="323"/>
        <v>42294.1796412037</v>
      </c>
      <c r="T3443" s="11">
        <f t="shared" si="324"/>
        <v>42321.595138888886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9"/>
        <v>1</v>
      </c>
      <c r="P3444" s="7">
        <f t="shared" si="320"/>
        <v>31.25</v>
      </c>
      <c r="Q3444" t="str">
        <f t="shared" si="321"/>
        <v>theater</v>
      </c>
      <c r="R3444" t="str">
        <f t="shared" si="322"/>
        <v>plays</v>
      </c>
      <c r="S3444" s="11">
        <f t="shared" si="323"/>
        <v>42124.591111111113</v>
      </c>
      <c r="T3444" s="11">
        <f t="shared" si="324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9"/>
        <v>1.855</v>
      </c>
      <c r="P3445" s="7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1">
        <f t="shared" si="323"/>
        <v>41861.274837962963</v>
      </c>
      <c r="T3445" s="11">
        <f t="shared" si="324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9"/>
        <v>2.89</v>
      </c>
      <c r="P3446" s="7">
        <f t="shared" si="320"/>
        <v>43.35</v>
      </c>
      <c r="Q3446" t="str">
        <f t="shared" si="321"/>
        <v>theater</v>
      </c>
      <c r="R3446" t="str">
        <f t="shared" si="322"/>
        <v>plays</v>
      </c>
      <c r="S3446" s="11">
        <f t="shared" si="323"/>
        <v>42521.041504629633</v>
      </c>
      <c r="T3446" s="11">
        <f t="shared" si="324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9"/>
        <v>1</v>
      </c>
      <c r="P3447" s="7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1">
        <f t="shared" si="323"/>
        <v>42272.280509259261</v>
      </c>
      <c r="T3447" s="11">
        <f t="shared" si="324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9"/>
        <v>1.0820000000000001</v>
      </c>
      <c r="P3448" s="7">
        <f t="shared" si="320"/>
        <v>43.28</v>
      </c>
      <c r="Q3448" t="str">
        <f t="shared" si="321"/>
        <v>theater</v>
      </c>
      <c r="R3448" t="str">
        <f t="shared" si="322"/>
        <v>plays</v>
      </c>
      <c r="S3448" s="11">
        <f t="shared" si="323"/>
        <v>42016.582465277781</v>
      </c>
      <c r="T3448" s="11">
        <f t="shared" si="324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9"/>
        <v>1.0780000000000001</v>
      </c>
      <c r="P3449" s="7">
        <f t="shared" si="320"/>
        <v>77</v>
      </c>
      <c r="Q3449" t="str">
        <f t="shared" si="321"/>
        <v>theater</v>
      </c>
      <c r="R3449" t="str">
        <f t="shared" si="322"/>
        <v>plays</v>
      </c>
      <c r="S3449" s="11">
        <f t="shared" si="323"/>
        <v>42402.639027777775</v>
      </c>
      <c r="T3449" s="11">
        <f t="shared" si="324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ref="O3450:O3513" si="325">(E3450/D3450)</f>
        <v>1.0976190476190477</v>
      </c>
      <c r="P3450" s="7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1">
        <f t="shared" si="323"/>
        <v>41959.869085648148</v>
      </c>
      <c r="T3450" s="11">
        <f t="shared" si="324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5"/>
        <v>1.70625</v>
      </c>
      <c r="P3451" s="7">
        <f t="shared" si="320"/>
        <v>68.25</v>
      </c>
      <c r="Q3451" t="str">
        <f t="shared" si="321"/>
        <v>theater</v>
      </c>
      <c r="R3451" t="str">
        <f t="shared" si="322"/>
        <v>plays</v>
      </c>
      <c r="S3451" s="11">
        <f t="shared" si="323"/>
        <v>42531.802523148152</v>
      </c>
      <c r="T3451" s="11">
        <f t="shared" si="324"/>
        <v>42559.916666666664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5"/>
        <v>1.52</v>
      </c>
      <c r="P3452" s="7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1">
        <f t="shared" si="323"/>
        <v>42036.454525462963</v>
      </c>
      <c r="T3452" s="11">
        <f t="shared" si="324"/>
        <v>42096.412858796299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5"/>
        <v>1.0123076923076924</v>
      </c>
      <c r="P3453" s="7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1">
        <f t="shared" si="323"/>
        <v>42088.473692129628</v>
      </c>
      <c r="T3453" s="11">
        <f t="shared" si="324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5"/>
        <v>1.532</v>
      </c>
      <c r="P3454" s="7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1">
        <f t="shared" si="323"/>
        <v>41820.389189814814</v>
      </c>
      <c r="T3454" s="11">
        <f t="shared" si="324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5"/>
        <v>1.2833333333333334</v>
      </c>
      <c r="P3455" s="7">
        <f t="shared" si="320"/>
        <v>27.5</v>
      </c>
      <c r="Q3455" t="str">
        <f t="shared" si="321"/>
        <v>theater</v>
      </c>
      <c r="R3455" t="str">
        <f t="shared" si="322"/>
        <v>plays</v>
      </c>
      <c r="S3455" s="11">
        <f t="shared" si="323"/>
        <v>42535.72865740741</v>
      </c>
      <c r="T3455" s="11">
        <f t="shared" si="324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5"/>
        <v>1.0071428571428571</v>
      </c>
      <c r="P3456" s="7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1">
        <f t="shared" si="323"/>
        <v>41821.448599537034</v>
      </c>
      <c r="T3456" s="11">
        <f t="shared" si="324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5"/>
        <v>1.0065</v>
      </c>
      <c r="P3457" s="7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1">
        <f t="shared" si="323"/>
        <v>42626.5003125</v>
      </c>
      <c r="T3457" s="11">
        <f t="shared" si="324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5"/>
        <v>1.913</v>
      </c>
      <c r="P3458" s="7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1">
        <f t="shared" si="323"/>
        <v>41820.955636574072</v>
      </c>
      <c r="T3458" s="11">
        <f t="shared" si="324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5"/>
        <v>1.4019999999999999</v>
      </c>
      <c r="P3459" s="7">
        <f t="shared" ref="P3459:P3522" si="326">E3459/L3459</f>
        <v>50.981818181818184</v>
      </c>
      <c r="Q3459" t="str">
        <f t="shared" ref="Q3459:Q3522" si="327">LEFT(N3459, SEARCH("/",N3459)-1)</f>
        <v>theater</v>
      </c>
      <c r="R3459" t="str">
        <f t="shared" ref="R3459:R3522" si="328">RIGHT(N3459,LEN(N3459)-SEARCH("/",N3459))</f>
        <v>plays</v>
      </c>
      <c r="S3459" s="11">
        <f t="shared" ref="S3459:S3522" si="329">(J3459+DATE(1970,1,1)*86400-21600)/86400</f>
        <v>42016.456678240742</v>
      </c>
      <c r="T3459" s="11">
        <f t="shared" ref="T3459:T3522" si="330">(I3459+DATE(1970,1,1)*86400-21600)/86400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5"/>
        <v>1.2433537832310839</v>
      </c>
      <c r="P3460" s="7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1">
        <f t="shared" si="329"/>
        <v>42010.952581018515</v>
      </c>
      <c r="T3460" s="11">
        <f t="shared" si="330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5"/>
        <v>1.262</v>
      </c>
      <c r="P3461" s="7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1">
        <f t="shared" si="329"/>
        <v>42480.229861111111</v>
      </c>
      <c r="T3461" s="11">
        <f t="shared" si="330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5"/>
        <v>1.9</v>
      </c>
      <c r="P3462" s="7">
        <f t="shared" si="326"/>
        <v>50</v>
      </c>
      <c r="Q3462" t="str">
        <f t="shared" si="327"/>
        <v>theater</v>
      </c>
      <c r="R3462" t="str">
        <f t="shared" si="328"/>
        <v>plays</v>
      </c>
      <c r="S3462" s="11">
        <f t="shared" si="329"/>
        <v>41852.277222222219</v>
      </c>
      <c r="T3462" s="11">
        <f t="shared" si="330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5"/>
        <v>1.39</v>
      </c>
      <c r="P3463" s="7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1">
        <f t="shared" si="329"/>
        <v>42643.3828587963</v>
      </c>
      <c r="T3463" s="11">
        <f t="shared" si="330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5"/>
        <v>2.02</v>
      </c>
      <c r="P3464" s="7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1">
        <f t="shared" si="329"/>
        <v>42179.648472222223</v>
      </c>
      <c r="T3464" s="11">
        <f t="shared" si="330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5"/>
        <v>1.0338000000000001</v>
      </c>
      <c r="P3465" s="7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1">
        <f t="shared" si="329"/>
        <v>42612.668807870374</v>
      </c>
      <c r="T3465" s="11">
        <f t="shared" si="330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5"/>
        <v>1.023236</v>
      </c>
      <c r="P3466" s="7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1">
        <f t="shared" si="329"/>
        <v>42574.880057870374</v>
      </c>
      <c r="T3466" s="11">
        <f t="shared" si="330"/>
        <v>42604.880057870374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5"/>
        <v>1.03</v>
      </c>
      <c r="P3467" s="7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1">
        <f t="shared" si="329"/>
        <v>42200.375833333332</v>
      </c>
      <c r="T3467" s="11">
        <f t="shared" si="330"/>
        <v>42225.416666666664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5"/>
        <v>1.2714285714285714</v>
      </c>
      <c r="P3468" s="7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1">
        <f t="shared" si="329"/>
        <v>42419.769097222219</v>
      </c>
      <c r="T3468" s="11">
        <f t="shared" si="330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5"/>
        <v>1.01</v>
      </c>
      <c r="P3469" s="7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1">
        <f t="shared" si="329"/>
        <v>42053.421666666669</v>
      </c>
      <c r="T3469" s="11">
        <f t="shared" si="330"/>
        <v>42083.38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5"/>
        <v>1.2178</v>
      </c>
      <c r="P3470" s="7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1">
        <f t="shared" si="329"/>
        <v>42605.515381944446</v>
      </c>
      <c r="T3470" s="11">
        <f t="shared" si="330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5"/>
        <v>1.1339285714285714</v>
      </c>
      <c r="P3471" s="7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1">
        <f t="shared" si="329"/>
        <v>42458.391724537039</v>
      </c>
      <c r="T3471" s="11">
        <f t="shared" si="330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5"/>
        <v>1.5</v>
      </c>
      <c r="P3472" s="7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1">
        <f t="shared" si="329"/>
        <v>42528.772013888891</v>
      </c>
      <c r="T3472" s="11">
        <f t="shared" si="330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5"/>
        <v>2.1459999999999999</v>
      </c>
      <c r="P3473" s="7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1">
        <f t="shared" si="329"/>
        <v>41841.570486111108</v>
      </c>
      <c r="T3473" s="11">
        <f t="shared" si="330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5"/>
        <v>1.0205</v>
      </c>
      <c r="P3474" s="7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1">
        <f t="shared" si="329"/>
        <v>41927.920497685183</v>
      </c>
      <c r="T3474" s="11">
        <f t="shared" si="330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5"/>
        <v>1</v>
      </c>
      <c r="P3475" s="7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1">
        <f t="shared" si="329"/>
        <v>42062.584444444445</v>
      </c>
      <c r="T3475" s="11">
        <f t="shared" si="330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5"/>
        <v>1.01</v>
      </c>
      <c r="P3476" s="7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1">
        <f t="shared" si="329"/>
        <v>42541.251516203702</v>
      </c>
      <c r="T3476" s="11">
        <f t="shared" si="330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5"/>
        <v>1.1333333333333333</v>
      </c>
      <c r="P3477" s="7">
        <f t="shared" si="326"/>
        <v>20</v>
      </c>
      <c r="Q3477" t="str">
        <f t="shared" si="327"/>
        <v>theater</v>
      </c>
      <c r="R3477" t="str">
        <f t="shared" si="328"/>
        <v>plays</v>
      </c>
      <c r="S3477" s="11">
        <f t="shared" si="329"/>
        <v>41918.630833333336</v>
      </c>
      <c r="T3477" s="11">
        <f t="shared" si="330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5"/>
        <v>1.04</v>
      </c>
      <c r="P3478" s="7">
        <f t="shared" si="326"/>
        <v>52</v>
      </c>
      <c r="Q3478" t="str">
        <f t="shared" si="327"/>
        <v>theater</v>
      </c>
      <c r="R3478" t="str">
        <f t="shared" si="328"/>
        <v>plays</v>
      </c>
      <c r="S3478" s="11">
        <f t="shared" si="329"/>
        <v>41921.029976851853</v>
      </c>
      <c r="T3478" s="11">
        <f t="shared" si="330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5"/>
        <v>1.1533333333333333</v>
      </c>
      <c r="P3479" s="7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1">
        <f t="shared" si="329"/>
        <v>42128.486608796295</v>
      </c>
      <c r="T3479" s="11">
        <f t="shared" si="330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5"/>
        <v>1.1285000000000001</v>
      </c>
      <c r="P3480" s="7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1">
        <f t="shared" si="329"/>
        <v>42053.666921296295</v>
      </c>
      <c r="T3480" s="11">
        <f t="shared" si="330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5"/>
        <v>1.2786666666666666</v>
      </c>
      <c r="P3481" s="7">
        <f t="shared" si="326"/>
        <v>34.25</v>
      </c>
      <c r="Q3481" t="str">
        <f t="shared" si="327"/>
        <v>theater</v>
      </c>
      <c r="R3481" t="str">
        <f t="shared" si="328"/>
        <v>plays</v>
      </c>
      <c r="S3481" s="11">
        <f t="shared" si="329"/>
        <v>41781.605092592596</v>
      </c>
      <c r="T3481" s="11">
        <f t="shared" si="330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5"/>
        <v>1.4266666666666667</v>
      </c>
      <c r="P3482" s="7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1">
        <f t="shared" si="329"/>
        <v>42171.067442129628</v>
      </c>
      <c r="T3482" s="11">
        <f t="shared" si="330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5"/>
        <v>1.1879999999999999</v>
      </c>
      <c r="P3483" s="7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1">
        <f t="shared" si="329"/>
        <v>41988.997546296298</v>
      </c>
      <c r="T3483" s="11">
        <f t="shared" si="330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5"/>
        <v>1.3833333333333333</v>
      </c>
      <c r="P3484" s="7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1">
        <f t="shared" si="329"/>
        <v>41796.521597222221</v>
      </c>
      <c r="T3484" s="11">
        <f t="shared" si="330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5"/>
        <v>1.599402985074627</v>
      </c>
      <c r="P3485" s="7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1">
        <f t="shared" si="329"/>
        <v>41793.418761574074</v>
      </c>
      <c r="T3485" s="11">
        <f t="shared" si="330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5"/>
        <v>1.1424000000000001</v>
      </c>
      <c r="P3486" s="7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1">
        <f t="shared" si="329"/>
        <v>42506.510405092595</v>
      </c>
      <c r="T3486" s="11">
        <f t="shared" si="330"/>
        <v>42536.510405092595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5"/>
        <v>1.0060606060606061</v>
      </c>
      <c r="P3487" s="7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1">
        <f t="shared" si="329"/>
        <v>42372.443055555559</v>
      </c>
      <c r="T3487" s="11">
        <f t="shared" si="330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5"/>
        <v>1.552</v>
      </c>
      <c r="P3488" s="7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1">
        <f t="shared" si="329"/>
        <v>42126.625011574077</v>
      </c>
      <c r="T3488" s="11">
        <f t="shared" si="330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5"/>
        <v>1.2775000000000001</v>
      </c>
      <c r="P3489" s="7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1">
        <f t="shared" si="329"/>
        <v>42149.690416666665</v>
      </c>
      <c r="T3489" s="11">
        <f t="shared" si="330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5"/>
        <v>1.212</v>
      </c>
      <c r="P3490" s="7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1">
        <f t="shared" si="329"/>
        <v>42087.518055555556</v>
      </c>
      <c r="T3490" s="11">
        <f t="shared" si="330"/>
        <v>42111.416666666664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5"/>
        <v>1.127</v>
      </c>
      <c r="P3491" s="7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1">
        <f t="shared" si="329"/>
        <v>41753.385775462964</v>
      </c>
      <c r="T3491" s="11">
        <f t="shared" si="330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5"/>
        <v>1.2749999999999999</v>
      </c>
      <c r="P3492" s="7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1">
        <f t="shared" si="329"/>
        <v>42443.552361111113</v>
      </c>
      <c r="T3492" s="11">
        <f t="shared" si="330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5"/>
        <v>1.5820000000000001</v>
      </c>
      <c r="P3493" s="7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1">
        <f t="shared" si="329"/>
        <v>42120.999814814815</v>
      </c>
      <c r="T3493" s="11">
        <f t="shared" si="330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5"/>
        <v>1.0526894736842105</v>
      </c>
      <c r="P3494" s="7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1">
        <f t="shared" si="329"/>
        <v>42267.75922453704</v>
      </c>
      <c r="T3494" s="11">
        <f t="shared" si="330"/>
        <v>42302.75922453704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5"/>
        <v>1</v>
      </c>
      <c r="P3495" s="7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1">
        <f t="shared" si="329"/>
        <v>41848.616157407407</v>
      </c>
      <c r="T3495" s="11">
        <f t="shared" si="330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5"/>
        <v>1</v>
      </c>
      <c r="P3496" s="7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1">
        <f t="shared" si="329"/>
        <v>42688.964988425927</v>
      </c>
      <c r="T3496" s="11">
        <f t="shared" si="330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5"/>
        <v>1.0686</v>
      </c>
      <c r="P3497" s="7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1">
        <f t="shared" si="329"/>
        <v>41915.512835648151</v>
      </c>
      <c r="T3497" s="11">
        <f t="shared" si="330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5"/>
        <v>1.244</v>
      </c>
      <c r="P3498" s="7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1">
        <f t="shared" si="329"/>
        <v>42584.596828703703</v>
      </c>
      <c r="T3498" s="11">
        <f t="shared" si="330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5"/>
        <v>1.0870406189555126</v>
      </c>
      <c r="P3499" s="7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1">
        <f t="shared" si="329"/>
        <v>42511.491944444446</v>
      </c>
      <c r="T3499" s="11">
        <f t="shared" si="330"/>
        <v>42523.666666666664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5"/>
        <v>1.0242424242424242</v>
      </c>
      <c r="P3500" s="7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1">
        <f t="shared" si="329"/>
        <v>42458.90861111111</v>
      </c>
      <c r="T3500" s="11">
        <f t="shared" si="330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5"/>
        <v>1.0549999999999999</v>
      </c>
      <c r="P3501" s="7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1">
        <f t="shared" si="329"/>
        <v>42131.786168981482</v>
      </c>
      <c r="T3501" s="11">
        <f t="shared" si="330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5"/>
        <v>1.0629999999999999</v>
      </c>
      <c r="P3502" s="7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1">
        <f t="shared" si="329"/>
        <v>42419.669421296298</v>
      </c>
      <c r="T3502" s="11">
        <f t="shared" si="330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5"/>
        <v>1.0066666666666666</v>
      </c>
      <c r="P3503" s="7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1">
        <f t="shared" si="329"/>
        <v>42233.513831018521</v>
      </c>
      <c r="T3503" s="11">
        <f t="shared" si="330"/>
        <v>42258.513831018521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5"/>
        <v>1.054</v>
      </c>
      <c r="P3504" s="7">
        <f t="shared" si="326"/>
        <v>136</v>
      </c>
      <c r="Q3504" t="str">
        <f t="shared" si="327"/>
        <v>theater</v>
      </c>
      <c r="R3504" t="str">
        <f t="shared" si="328"/>
        <v>plays</v>
      </c>
      <c r="S3504" s="11">
        <f t="shared" si="329"/>
        <v>42430.589398148149</v>
      </c>
      <c r="T3504" s="11">
        <f t="shared" si="330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5"/>
        <v>1.0755999999999999</v>
      </c>
      <c r="P3505" s="7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1">
        <f t="shared" si="329"/>
        <v>42545.228333333333</v>
      </c>
      <c r="T3505" s="11">
        <f t="shared" si="330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5"/>
        <v>1</v>
      </c>
      <c r="P3506" s="7">
        <f t="shared" si="326"/>
        <v>125</v>
      </c>
      <c r="Q3506" t="str">
        <f t="shared" si="327"/>
        <v>theater</v>
      </c>
      <c r="R3506" t="str">
        <f t="shared" si="328"/>
        <v>plays</v>
      </c>
      <c r="S3506" s="11">
        <f t="shared" si="329"/>
        <v>42297.498738425929</v>
      </c>
      <c r="T3506" s="11">
        <f t="shared" si="330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5"/>
        <v>1.0376000000000001</v>
      </c>
      <c r="P3507" s="7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1">
        <f t="shared" si="329"/>
        <v>41760.685706018521</v>
      </c>
      <c r="T3507" s="11">
        <f t="shared" si="330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5"/>
        <v>1.0149999999999999</v>
      </c>
      <c r="P3508" s="7">
        <f t="shared" si="326"/>
        <v>105</v>
      </c>
      <c r="Q3508" t="str">
        <f t="shared" si="327"/>
        <v>theater</v>
      </c>
      <c r="R3508" t="str">
        <f t="shared" si="328"/>
        <v>plays</v>
      </c>
      <c r="S3508" s="11">
        <f t="shared" si="329"/>
        <v>41829.484259259261</v>
      </c>
      <c r="T3508" s="11">
        <f t="shared" si="330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5"/>
        <v>1.044</v>
      </c>
      <c r="P3509" s="7">
        <f t="shared" si="326"/>
        <v>145</v>
      </c>
      <c r="Q3509" t="str">
        <f t="shared" si="327"/>
        <v>theater</v>
      </c>
      <c r="R3509" t="str">
        <f t="shared" si="328"/>
        <v>plays</v>
      </c>
      <c r="S3509" s="11">
        <f t="shared" si="329"/>
        <v>42491.672881944447</v>
      </c>
      <c r="T3509" s="11">
        <f t="shared" si="330"/>
        <v>42521.672881944447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5"/>
        <v>1.8</v>
      </c>
      <c r="P3510" s="7">
        <f t="shared" si="326"/>
        <v>12</v>
      </c>
      <c r="Q3510" t="str">
        <f t="shared" si="327"/>
        <v>theater</v>
      </c>
      <c r="R3510" t="str">
        <f t="shared" si="328"/>
        <v>plays</v>
      </c>
      <c r="S3510" s="11">
        <f t="shared" si="329"/>
        <v>42477.479780092595</v>
      </c>
      <c r="T3510" s="11">
        <f t="shared" si="330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5"/>
        <v>1.0633333333333332</v>
      </c>
      <c r="P3511" s="7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1">
        <f t="shared" si="329"/>
        <v>41950.609560185185</v>
      </c>
      <c r="T3511" s="11">
        <f t="shared" si="330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5"/>
        <v>1.0055555555555555</v>
      </c>
      <c r="P3512" s="7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1">
        <f t="shared" si="329"/>
        <v>41802.37090277778</v>
      </c>
      <c r="T3512" s="11">
        <f t="shared" si="330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5"/>
        <v>1.012</v>
      </c>
      <c r="P3513" s="7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1">
        <f t="shared" si="329"/>
        <v>41927.623784722222</v>
      </c>
      <c r="T3513" s="11">
        <f t="shared" si="330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ref="O3514:O3577" si="331">(E3514/D3514)</f>
        <v>1</v>
      </c>
      <c r="P3514" s="7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1">
        <f t="shared" si="329"/>
        <v>42057.286944444444</v>
      </c>
      <c r="T3514" s="11">
        <f t="shared" si="330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1"/>
        <v>1.1839285714285714</v>
      </c>
      <c r="P3515" s="7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1">
        <f t="shared" si="329"/>
        <v>41780.846203703702</v>
      </c>
      <c r="T3515" s="11">
        <f t="shared" si="330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1"/>
        <v>1.1000000000000001</v>
      </c>
      <c r="P3516" s="7">
        <f t="shared" si="326"/>
        <v>55</v>
      </c>
      <c r="Q3516" t="str">
        <f t="shared" si="327"/>
        <v>theater</v>
      </c>
      <c r="R3516" t="str">
        <f t="shared" si="328"/>
        <v>plays</v>
      </c>
      <c r="S3516" s="11">
        <f t="shared" si="329"/>
        <v>42020.596666666665</v>
      </c>
      <c r="T3516" s="11">
        <f t="shared" si="330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1"/>
        <v>1.0266666666666666</v>
      </c>
      <c r="P3517" s="7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1">
        <f t="shared" si="329"/>
        <v>42125.522812499999</v>
      </c>
      <c r="T3517" s="11">
        <f t="shared" si="330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1"/>
        <v>1</v>
      </c>
      <c r="P3518" s="7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1">
        <f t="shared" si="329"/>
        <v>41855.760069444441</v>
      </c>
      <c r="T3518" s="11">
        <f t="shared" si="330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1"/>
        <v>1</v>
      </c>
      <c r="P3519" s="7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1">
        <f t="shared" si="329"/>
        <v>41794.567523148151</v>
      </c>
      <c r="T3519" s="11">
        <f t="shared" si="330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1"/>
        <v>1.10046</v>
      </c>
      <c r="P3520" s="7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1">
        <f t="shared" si="329"/>
        <v>41893.533553240741</v>
      </c>
      <c r="T3520" s="11">
        <f t="shared" si="330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1"/>
        <v>1.0135000000000001</v>
      </c>
      <c r="P3521" s="7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1">
        <f t="shared" si="329"/>
        <v>42037.348958333336</v>
      </c>
      <c r="T3521" s="11">
        <f t="shared" si="330"/>
        <v>42067.348958333336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1"/>
        <v>1.0075000000000001</v>
      </c>
      <c r="P3522" s="7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1">
        <f t="shared" si="329"/>
        <v>42227.574212962965</v>
      </c>
      <c r="T3522" s="11">
        <f t="shared" si="330"/>
        <v>42253.324305555558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1"/>
        <v>1.6942857142857144</v>
      </c>
      <c r="P3523" s="7">
        <f t="shared" ref="P3523:P3586" si="332">E3523/L3523</f>
        <v>45.615384615384613</v>
      </c>
      <c r="Q3523" t="str">
        <f t="shared" ref="Q3523:Q3586" si="333">LEFT(N3523, SEARCH("/",N3523)-1)</f>
        <v>theater</v>
      </c>
      <c r="R3523" t="str">
        <f t="shared" ref="R3523:R3586" si="334">RIGHT(N3523,LEN(N3523)-SEARCH("/",N3523))</f>
        <v>plays</v>
      </c>
      <c r="S3523" s="11">
        <f t="shared" ref="S3523:S3586" si="335">(J3523+DATE(1970,1,1)*86400-21600)/86400</f>
        <v>41881.111342592594</v>
      </c>
      <c r="T3523" s="11">
        <f t="shared" ref="T3523:T3586" si="336">(I3523+DATE(1970,1,1)*86400-21600)/86400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1"/>
        <v>1</v>
      </c>
      <c r="P3524" s="7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1">
        <f t="shared" si="335"/>
        <v>42234.539884259262</v>
      </c>
      <c r="T3524" s="11">
        <f t="shared" si="336"/>
        <v>42262.17083333333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1"/>
        <v>1.1365000000000001</v>
      </c>
      <c r="P3525" s="7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1">
        <f t="shared" si="335"/>
        <v>42581.147546296299</v>
      </c>
      <c r="T3525" s="11">
        <f t="shared" si="336"/>
        <v>42638.708333333336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1"/>
        <v>1.0156000000000001</v>
      </c>
      <c r="P3526" s="7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1">
        <f t="shared" si="335"/>
        <v>41880.51357638889</v>
      </c>
      <c r="T3526" s="11">
        <f t="shared" si="336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1"/>
        <v>1.06</v>
      </c>
      <c r="P3527" s="7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1">
        <f t="shared" si="335"/>
        <v>42214.445671296293</v>
      </c>
      <c r="T3527" s="11">
        <f t="shared" si="336"/>
        <v>42225.416666666664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1"/>
        <v>1.02</v>
      </c>
      <c r="P3528" s="7">
        <f t="shared" si="332"/>
        <v>99</v>
      </c>
      <c r="Q3528" t="str">
        <f t="shared" si="333"/>
        <v>theater</v>
      </c>
      <c r="R3528" t="str">
        <f t="shared" si="334"/>
        <v>plays</v>
      </c>
      <c r="S3528" s="11">
        <f t="shared" si="335"/>
        <v>42460.085312499999</v>
      </c>
      <c r="T3528" s="11">
        <f t="shared" si="336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1"/>
        <v>1.1691666666666667</v>
      </c>
      <c r="P3529" s="7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1">
        <f t="shared" si="335"/>
        <v>42166.773206018515</v>
      </c>
      <c r="T3529" s="11">
        <f t="shared" si="336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1"/>
        <v>1.0115151515151515</v>
      </c>
      <c r="P3530" s="7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1">
        <f t="shared" si="335"/>
        <v>42733.25136574074</v>
      </c>
      <c r="T3530" s="11">
        <f t="shared" si="336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1"/>
        <v>1.32</v>
      </c>
      <c r="P3531" s="7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1">
        <f t="shared" si="335"/>
        <v>42177.511782407404</v>
      </c>
      <c r="T3531" s="11">
        <f t="shared" si="336"/>
        <v>42197.791666666664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1"/>
        <v>1</v>
      </c>
      <c r="P3532" s="7">
        <f t="shared" si="332"/>
        <v>125</v>
      </c>
      <c r="Q3532" t="str">
        <f t="shared" si="333"/>
        <v>theater</v>
      </c>
      <c r="R3532" t="str">
        <f t="shared" si="334"/>
        <v>plays</v>
      </c>
      <c r="S3532" s="11">
        <f t="shared" si="335"/>
        <v>42442.373344907406</v>
      </c>
      <c r="T3532" s="11">
        <f t="shared" si="336"/>
        <v>42470.583333333336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1"/>
        <v>1.28</v>
      </c>
      <c r="P3533" s="7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1">
        <f t="shared" si="335"/>
        <v>42521.404328703706</v>
      </c>
      <c r="T3533" s="11">
        <f t="shared" si="336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1"/>
        <v>1.1895833333333334</v>
      </c>
      <c r="P3534" s="7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1">
        <f t="shared" si="335"/>
        <v>41884.349849537037</v>
      </c>
      <c r="T3534" s="11">
        <f t="shared" si="336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1"/>
        <v>1.262</v>
      </c>
      <c r="P3535" s="7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1">
        <f t="shared" si="335"/>
        <v>42289.511192129627</v>
      </c>
      <c r="T3535" s="11">
        <f t="shared" si="336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1"/>
        <v>1.5620000000000001</v>
      </c>
      <c r="P3536" s="7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1">
        <f t="shared" si="335"/>
        <v>42243.3752662037</v>
      </c>
      <c r="T3536" s="11">
        <f t="shared" si="336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1"/>
        <v>1.0315000000000001</v>
      </c>
      <c r="P3537" s="7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1">
        <f t="shared" si="335"/>
        <v>42248.390162037038</v>
      </c>
      <c r="T3537" s="11">
        <f t="shared" si="336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1"/>
        <v>1.5333333333333334</v>
      </c>
      <c r="P3538" s="7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1">
        <f t="shared" si="335"/>
        <v>42328.477141203701</v>
      </c>
      <c r="T3538" s="11">
        <f t="shared" si="336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1"/>
        <v>1.8044444444444445</v>
      </c>
      <c r="P3539" s="7">
        <f t="shared" si="332"/>
        <v>43.5</v>
      </c>
      <c r="Q3539" t="str">
        <f t="shared" si="333"/>
        <v>theater</v>
      </c>
      <c r="R3539" t="str">
        <f t="shared" si="334"/>
        <v>plays</v>
      </c>
      <c r="S3539" s="11">
        <f t="shared" si="335"/>
        <v>41923.104351851849</v>
      </c>
      <c r="T3539" s="11">
        <f t="shared" si="336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1"/>
        <v>1.2845</v>
      </c>
      <c r="P3540" s="7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1">
        <f t="shared" si="335"/>
        <v>42571.170601851853</v>
      </c>
      <c r="T3540" s="11">
        <f t="shared" si="336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1"/>
        <v>1.1966666666666668</v>
      </c>
      <c r="P3541" s="7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1">
        <f t="shared" si="335"/>
        <v>42600.506041666667</v>
      </c>
      <c r="T3541" s="11">
        <f t="shared" si="336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1"/>
        <v>1.23</v>
      </c>
      <c r="P3542" s="7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1">
        <f t="shared" si="335"/>
        <v>42516.753368055557</v>
      </c>
      <c r="T3542" s="11">
        <f t="shared" si="336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1"/>
        <v>1.05</v>
      </c>
      <c r="P3543" s="7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1">
        <f t="shared" si="335"/>
        <v>42222.480034722219</v>
      </c>
      <c r="T3543" s="11">
        <f t="shared" si="336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1"/>
        <v>1.0223636363636364</v>
      </c>
      <c r="P3544" s="7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1">
        <f t="shared" si="335"/>
        <v>41829.349791666667</v>
      </c>
      <c r="T3544" s="11">
        <f t="shared" si="336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1"/>
        <v>1.0466666666666666</v>
      </c>
      <c r="P3545" s="7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1">
        <f t="shared" si="335"/>
        <v>42150.505312499998</v>
      </c>
      <c r="T3545" s="11">
        <f t="shared" si="336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1"/>
        <v>1</v>
      </c>
      <c r="P3546" s="7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1">
        <f t="shared" si="335"/>
        <v>42040.581678240742</v>
      </c>
      <c r="T3546" s="11">
        <f t="shared" si="336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1"/>
        <v>1.004</v>
      </c>
      <c r="P3547" s="7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1">
        <f t="shared" si="335"/>
        <v>42075.557395833333</v>
      </c>
      <c r="T3547" s="11">
        <f t="shared" si="336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1"/>
        <v>1.0227272727272727</v>
      </c>
      <c r="P3548" s="7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1">
        <f t="shared" si="335"/>
        <v>42073.410694444443</v>
      </c>
      <c r="T3548" s="11">
        <f t="shared" si="336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1"/>
        <v>1.1440928571428572</v>
      </c>
      <c r="P3549" s="7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1">
        <f t="shared" si="335"/>
        <v>42479.828715277778</v>
      </c>
      <c r="T3549" s="11">
        <f t="shared" si="336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1"/>
        <v>1.019047619047619</v>
      </c>
      <c r="P3550" s="7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1">
        <f t="shared" si="335"/>
        <v>42411.692291666666</v>
      </c>
      <c r="T3550" s="11">
        <f t="shared" si="336"/>
        <v>42433.791666666664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1"/>
        <v>1.02</v>
      </c>
      <c r="P3551" s="7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1">
        <f t="shared" si="335"/>
        <v>42223.144363425927</v>
      </c>
      <c r="T3551" s="11">
        <f t="shared" si="336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1"/>
        <v>1.048</v>
      </c>
      <c r="P3552" s="7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1">
        <f t="shared" si="335"/>
        <v>42462.643495370372</v>
      </c>
      <c r="T3552" s="11">
        <f t="shared" si="336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1"/>
        <v>1.0183333333333333</v>
      </c>
      <c r="P3553" s="7">
        <f t="shared" si="332"/>
        <v>61.1</v>
      </c>
      <c r="Q3553" t="str">
        <f t="shared" si="333"/>
        <v>theater</v>
      </c>
      <c r="R3553" t="str">
        <f t="shared" si="334"/>
        <v>plays</v>
      </c>
      <c r="S3553" s="11">
        <f t="shared" si="335"/>
        <v>41753.265856481485</v>
      </c>
      <c r="T3553" s="11">
        <f t="shared" si="336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1"/>
        <v>1</v>
      </c>
      <c r="P3554" s="7">
        <f t="shared" si="332"/>
        <v>38.65</v>
      </c>
      <c r="Q3554" t="str">
        <f t="shared" si="333"/>
        <v>theater</v>
      </c>
      <c r="R3554" t="str">
        <f t="shared" si="334"/>
        <v>plays</v>
      </c>
      <c r="S3554" s="11">
        <f t="shared" si="335"/>
        <v>41788.337083333332</v>
      </c>
      <c r="T3554" s="11">
        <f t="shared" si="336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1"/>
        <v>1.0627272727272727</v>
      </c>
      <c r="P3555" s="7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1">
        <f t="shared" si="335"/>
        <v>42195.778703703705</v>
      </c>
      <c r="T3555" s="11">
        <f t="shared" si="336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1"/>
        <v>1.1342219999999998</v>
      </c>
      <c r="P3556" s="7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1">
        <f t="shared" si="335"/>
        <v>42015.800451388888</v>
      </c>
      <c r="T3556" s="11">
        <f t="shared" si="336"/>
        <v>42046.458333333336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1"/>
        <v>1</v>
      </c>
      <c r="P3557" s="7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1">
        <f t="shared" si="335"/>
        <v>42661.192060185182</v>
      </c>
      <c r="T3557" s="11">
        <f t="shared" si="336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1"/>
        <v>1.0045454545454546</v>
      </c>
      <c r="P3558" s="7">
        <f t="shared" si="332"/>
        <v>110.5</v>
      </c>
      <c r="Q3558" t="str">
        <f t="shared" si="333"/>
        <v>theater</v>
      </c>
      <c r="R3558" t="str">
        <f t="shared" si="334"/>
        <v>plays</v>
      </c>
      <c r="S3558" s="11">
        <f t="shared" si="335"/>
        <v>41808.399583333332</v>
      </c>
      <c r="T3558" s="11">
        <f t="shared" si="336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1"/>
        <v>1.0003599999999999</v>
      </c>
      <c r="P3559" s="7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1">
        <f t="shared" si="335"/>
        <v>41730.026747685188</v>
      </c>
      <c r="T3559" s="11">
        <f t="shared" si="336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1"/>
        <v>1.44</v>
      </c>
      <c r="P3560" s="7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1">
        <f t="shared" si="335"/>
        <v>42139.566840277781</v>
      </c>
      <c r="T3560" s="11">
        <f t="shared" si="336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1"/>
        <v>1.0349999999999999</v>
      </c>
      <c r="P3561" s="7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1">
        <f t="shared" si="335"/>
        <v>42193.84615740741</v>
      </c>
      <c r="T3561" s="11">
        <f t="shared" si="336"/>
        <v>42216.123611111114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1"/>
        <v>1.0843750000000001</v>
      </c>
      <c r="P3562" s="7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1">
        <f t="shared" si="335"/>
        <v>42115.639652777776</v>
      </c>
      <c r="T3562" s="11">
        <f t="shared" si="336"/>
        <v>42150.864583333336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1"/>
        <v>1.024</v>
      </c>
      <c r="P3563" s="7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1">
        <f t="shared" si="335"/>
        <v>42203.430300925924</v>
      </c>
      <c r="T3563" s="11">
        <f t="shared" si="336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1"/>
        <v>1.4888888888888889</v>
      </c>
      <c r="P3564" s="7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1">
        <f t="shared" si="335"/>
        <v>42433.511886574073</v>
      </c>
      <c r="T3564" s="11">
        <f t="shared" si="336"/>
        <v>42442.666666666664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1"/>
        <v>1.0549000000000002</v>
      </c>
      <c r="P3565" s="7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1">
        <f t="shared" si="335"/>
        <v>42555.421944444446</v>
      </c>
      <c r="T3565" s="11">
        <f t="shared" si="336"/>
        <v>42583.541666666664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1"/>
        <v>1.0049999999999999</v>
      </c>
      <c r="P3566" s="7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1">
        <f t="shared" si="335"/>
        <v>42236.373252314814</v>
      </c>
      <c r="T3566" s="11">
        <f t="shared" si="336"/>
        <v>42282.416666666664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1"/>
        <v>1.3055555555555556</v>
      </c>
      <c r="P3567" s="7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1">
        <f t="shared" si="335"/>
        <v>41974.493148148147</v>
      </c>
      <c r="T3567" s="11">
        <f t="shared" si="336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1"/>
        <v>1.0475000000000001</v>
      </c>
      <c r="P3568" s="7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1">
        <f t="shared" si="335"/>
        <v>41997.257905092592</v>
      </c>
      <c r="T3568" s="11">
        <f t="shared" si="336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1"/>
        <v>1.0880000000000001</v>
      </c>
      <c r="P3569" s="7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1">
        <f t="shared" si="335"/>
        <v>42135.560694444444</v>
      </c>
      <c r="T3569" s="11">
        <f t="shared" si="336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1"/>
        <v>1.1100000000000001</v>
      </c>
      <c r="P3570" s="7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1">
        <f t="shared" si="335"/>
        <v>41869.490671296298</v>
      </c>
      <c r="T3570" s="11">
        <f t="shared" si="336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1"/>
        <v>1.0047999999999999</v>
      </c>
      <c r="P3571" s="7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1">
        <f t="shared" si="335"/>
        <v>41982.438611111109</v>
      </c>
      <c r="T3571" s="11">
        <f t="shared" si="336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1"/>
        <v>1.1435</v>
      </c>
      <c r="P3572" s="7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1">
        <f t="shared" si="335"/>
        <v>41976.081979166665</v>
      </c>
      <c r="T3572" s="11">
        <f t="shared" si="336"/>
        <v>42004.041666666664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1"/>
        <v>1.2206666666666666</v>
      </c>
      <c r="P3573" s="7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1">
        <f t="shared" si="335"/>
        <v>41912.608946759261</v>
      </c>
      <c r="T3573" s="11">
        <f t="shared" si="336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1"/>
        <v>1</v>
      </c>
      <c r="P3574" s="7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1">
        <f t="shared" si="335"/>
        <v>42146.320393518516</v>
      </c>
      <c r="T3574" s="11">
        <f t="shared" si="336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1"/>
        <v>1.028</v>
      </c>
      <c r="P3575" s="7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1">
        <f t="shared" si="335"/>
        <v>41921.125532407408</v>
      </c>
      <c r="T3575" s="11">
        <f t="shared" si="336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1"/>
        <v>1.0612068965517241</v>
      </c>
      <c r="P3576" s="7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1">
        <f t="shared" si="335"/>
        <v>41926.692685185182</v>
      </c>
      <c r="T3576" s="11">
        <f t="shared" si="336"/>
        <v>41956.734351851854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1"/>
        <v>1.0133000000000001</v>
      </c>
      <c r="P3577" s="7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1">
        <f t="shared" si="335"/>
        <v>42561.533877314818</v>
      </c>
      <c r="T3577" s="11">
        <f t="shared" si="336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ref="O3578:O3641" si="337">(E3578/D3578)</f>
        <v>1</v>
      </c>
      <c r="P3578" s="7">
        <f t="shared" si="332"/>
        <v>20</v>
      </c>
      <c r="Q3578" t="str">
        <f t="shared" si="333"/>
        <v>theater</v>
      </c>
      <c r="R3578" t="str">
        <f t="shared" si="334"/>
        <v>plays</v>
      </c>
      <c r="S3578" s="11">
        <f t="shared" si="335"/>
        <v>42649.29923611111</v>
      </c>
      <c r="T3578" s="11">
        <f t="shared" si="336"/>
        <v>42709.340902777774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7"/>
        <v>1.3</v>
      </c>
      <c r="P3579" s="7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1">
        <f t="shared" si="335"/>
        <v>42093.536840277775</v>
      </c>
      <c r="T3579" s="11">
        <f t="shared" si="336"/>
        <v>42120.019444444442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7"/>
        <v>1.0001333333333333</v>
      </c>
      <c r="P3580" s="7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1">
        <f t="shared" si="335"/>
        <v>42460.483530092592</v>
      </c>
      <c r="T3580" s="11">
        <f t="shared" si="336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7"/>
        <v>1</v>
      </c>
      <c r="P3581" s="7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1">
        <f t="shared" si="335"/>
        <v>42430.51222222222</v>
      </c>
      <c r="T3581" s="11">
        <f t="shared" si="336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7"/>
        <v>1.1388888888888888</v>
      </c>
      <c r="P3582" s="7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1">
        <f t="shared" si="335"/>
        <v>42025.926180555558</v>
      </c>
      <c r="T3582" s="11">
        <f t="shared" si="336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7"/>
        <v>1</v>
      </c>
      <c r="P3583" s="7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1">
        <f t="shared" si="335"/>
        <v>41836.221180555556</v>
      </c>
      <c r="T3583" s="11">
        <f t="shared" si="336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7"/>
        <v>2.87</v>
      </c>
      <c r="P3584" s="7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1">
        <f t="shared" si="335"/>
        <v>42450.845856481479</v>
      </c>
      <c r="T3584" s="11">
        <f t="shared" si="336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7"/>
        <v>1.085</v>
      </c>
      <c r="P3585" s="7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1">
        <f t="shared" si="335"/>
        <v>42418.175983796296</v>
      </c>
      <c r="T3585" s="11">
        <f t="shared" si="336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7"/>
        <v>1.155</v>
      </c>
      <c r="P3586" s="7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1">
        <f t="shared" si="335"/>
        <v>42168.066481481481</v>
      </c>
      <c r="T3586" s="11">
        <f t="shared" si="336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7"/>
        <v>1.1911764705882353</v>
      </c>
      <c r="P3587" s="7">
        <f t="shared" ref="P3587:P3650" si="338">E3587/L3587</f>
        <v>176.08695652173913</v>
      </c>
      <c r="Q3587" t="str">
        <f t="shared" ref="Q3587:Q3650" si="339">LEFT(N3587, SEARCH("/",N3587)-1)</f>
        <v>theater</v>
      </c>
      <c r="R3587" t="str">
        <f t="shared" ref="R3587:R3650" si="340">RIGHT(N3587,LEN(N3587)-SEARCH("/",N3587))</f>
        <v>plays</v>
      </c>
      <c r="S3587" s="11">
        <f t="shared" ref="S3587:S3650" si="341">(J3587+DATE(1970,1,1)*86400-21600)/86400</f>
        <v>41964.466319444444</v>
      </c>
      <c r="T3587" s="11">
        <f t="shared" ref="T3587:T3650" si="342">(I3587+DATE(1970,1,1)*86400-21600)/86400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7"/>
        <v>1.0942666666666667</v>
      </c>
      <c r="P3588" s="7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1">
        <f t="shared" si="341"/>
        <v>42576.447569444441</v>
      </c>
      <c r="T3588" s="11">
        <f t="shared" si="342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7"/>
        <v>1.266</v>
      </c>
      <c r="P3589" s="7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1">
        <f t="shared" si="341"/>
        <v>42503.289976851855</v>
      </c>
      <c r="T3589" s="11">
        <f t="shared" si="342"/>
        <v>42548.541666666664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7"/>
        <v>1.0049999999999999</v>
      </c>
      <c r="P3590" s="7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1">
        <f t="shared" si="341"/>
        <v>42101.578819444447</v>
      </c>
      <c r="T3590" s="11">
        <f t="shared" si="342"/>
        <v>42123.708333333336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7"/>
        <v>1.2749999999999999</v>
      </c>
      <c r="P3591" s="7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1">
        <f t="shared" si="341"/>
        <v>42125.397534722222</v>
      </c>
      <c r="T3591" s="11">
        <f t="shared" si="342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7"/>
        <v>1.0005999999999999</v>
      </c>
      <c r="P3592" s="7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1">
        <f t="shared" si="341"/>
        <v>41902.083726851852</v>
      </c>
      <c r="T3592" s="11">
        <f t="shared" si="342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7"/>
        <v>1.75</v>
      </c>
      <c r="P3593" s="7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1">
        <f t="shared" si="341"/>
        <v>42003.698425925926</v>
      </c>
      <c r="T3593" s="11">
        <f t="shared" si="342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7"/>
        <v>1.2725</v>
      </c>
      <c r="P3594" s="7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1">
        <f t="shared" si="341"/>
        <v>41988.579942129632</v>
      </c>
      <c r="T3594" s="11">
        <f t="shared" si="342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7"/>
        <v>1.1063333333333334</v>
      </c>
      <c r="P3595" s="7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1">
        <f t="shared" si="341"/>
        <v>41974.648599537039</v>
      </c>
      <c r="T3595" s="11">
        <f t="shared" si="342"/>
        <v>42009.601388888892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7"/>
        <v>1.2593749999999999</v>
      </c>
      <c r="P3596" s="7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1">
        <f t="shared" si="341"/>
        <v>42591.816921296297</v>
      </c>
      <c r="T3596" s="11">
        <f t="shared" si="342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7"/>
        <v>1.1850000000000001</v>
      </c>
      <c r="P3597" s="7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1">
        <f t="shared" si="341"/>
        <v>42049.758368055554</v>
      </c>
      <c r="T3597" s="11">
        <f t="shared" si="342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7"/>
        <v>1.0772727272727274</v>
      </c>
      <c r="P3598" s="7">
        <f t="shared" si="338"/>
        <v>79</v>
      </c>
      <c r="Q3598" t="str">
        <f t="shared" si="339"/>
        <v>theater</v>
      </c>
      <c r="R3598" t="str">
        <f t="shared" si="340"/>
        <v>plays</v>
      </c>
      <c r="S3598" s="11">
        <f t="shared" si="341"/>
        <v>41856.465069444443</v>
      </c>
      <c r="T3598" s="11">
        <f t="shared" si="342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7"/>
        <v>1.026</v>
      </c>
      <c r="P3599" s="7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1">
        <f t="shared" si="341"/>
        <v>42417.335532407407</v>
      </c>
      <c r="T3599" s="11">
        <f t="shared" si="342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7"/>
        <v>1.101</v>
      </c>
      <c r="P3600" s="7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1">
        <f t="shared" si="341"/>
        <v>41866.54886574074</v>
      </c>
      <c r="T3600" s="11">
        <f t="shared" si="342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7"/>
        <v>2.02</v>
      </c>
      <c r="P3601" s="7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1">
        <f t="shared" si="341"/>
        <v>42220.544872685183</v>
      </c>
      <c r="T3601" s="11">
        <f t="shared" si="342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7"/>
        <v>1.3</v>
      </c>
      <c r="P3602" s="7">
        <f t="shared" si="338"/>
        <v>3.25</v>
      </c>
      <c r="Q3602" t="str">
        <f t="shared" si="339"/>
        <v>theater</v>
      </c>
      <c r="R3602" t="str">
        <f t="shared" si="340"/>
        <v>plays</v>
      </c>
      <c r="S3602" s="11">
        <f t="shared" si="341"/>
        <v>42628.599120370367</v>
      </c>
      <c r="T3602" s="11">
        <f t="shared" si="342"/>
        <v>42656.599120370367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7"/>
        <v>1.0435000000000001</v>
      </c>
      <c r="P3603" s="7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1">
        <f t="shared" si="341"/>
        <v>41990.74863425926</v>
      </c>
      <c r="T3603" s="11">
        <f t="shared" si="342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7"/>
        <v>1.0004999999999999</v>
      </c>
      <c r="P3604" s="7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1">
        <f t="shared" si="341"/>
        <v>42447.644432870373</v>
      </c>
      <c r="T3604" s="11">
        <f t="shared" si="342"/>
        <v>42507.644432870373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7"/>
        <v>1.7066666666666668</v>
      </c>
      <c r="P3605" s="7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1">
        <f t="shared" si="341"/>
        <v>42283.614351851851</v>
      </c>
      <c r="T3605" s="11">
        <f t="shared" si="342"/>
        <v>42313.656018518515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7"/>
        <v>1.1283333333333334</v>
      </c>
      <c r="P3606" s="7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1">
        <f t="shared" si="341"/>
        <v>42482.765694444446</v>
      </c>
      <c r="T3606" s="11">
        <f t="shared" si="342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7"/>
        <v>1.84</v>
      </c>
      <c r="P3607" s="7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1">
        <f t="shared" si="341"/>
        <v>42383.543124999997</v>
      </c>
      <c r="T3607" s="11">
        <f t="shared" si="342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7"/>
        <v>1.3026666666666666</v>
      </c>
      <c r="P3608" s="7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1">
        <f t="shared" si="341"/>
        <v>42566.354826388888</v>
      </c>
      <c r="T3608" s="11">
        <f t="shared" si="342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7"/>
        <v>1.0545454545454545</v>
      </c>
      <c r="P3609" s="7">
        <f t="shared" si="338"/>
        <v>29</v>
      </c>
      <c r="Q3609" t="str">
        <f t="shared" si="339"/>
        <v>theater</v>
      </c>
      <c r="R3609" t="str">
        <f t="shared" si="340"/>
        <v>plays</v>
      </c>
      <c r="S3609" s="11">
        <f t="shared" si="341"/>
        <v>42338.713912037034</v>
      </c>
      <c r="T3609" s="11">
        <f t="shared" si="342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7"/>
        <v>1</v>
      </c>
      <c r="P3610" s="7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1">
        <f t="shared" si="341"/>
        <v>42506.459374999999</v>
      </c>
      <c r="T3610" s="11">
        <f t="shared" si="342"/>
        <v>42538.333333333336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7"/>
        <v>1.5331632653061225</v>
      </c>
      <c r="P3611" s="7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1">
        <f t="shared" si="341"/>
        <v>42429.741724537038</v>
      </c>
      <c r="T3611" s="11">
        <f t="shared" si="342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7"/>
        <v>1.623</v>
      </c>
      <c r="P3612" s="7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1">
        <f t="shared" si="341"/>
        <v>42203.182129629633</v>
      </c>
      <c r="T3612" s="11">
        <f t="shared" si="342"/>
        <v>42233.182129629633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7"/>
        <v>1.36</v>
      </c>
      <c r="P3613" s="7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1">
        <f t="shared" si="341"/>
        <v>42072.120381944442</v>
      </c>
      <c r="T3613" s="11">
        <f t="shared" si="342"/>
        <v>42102.120381944442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7"/>
        <v>1.444</v>
      </c>
      <c r="P3614" s="7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1">
        <f t="shared" si="341"/>
        <v>41789.476979166669</v>
      </c>
      <c r="T3614" s="11">
        <f t="shared" si="342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7"/>
        <v>1</v>
      </c>
      <c r="P3615" s="7">
        <f t="shared" si="338"/>
        <v>62.5</v>
      </c>
      <c r="Q3615" t="str">
        <f t="shared" si="339"/>
        <v>theater</v>
      </c>
      <c r="R3615" t="str">
        <f t="shared" si="340"/>
        <v>plays</v>
      </c>
      <c r="S3615" s="11">
        <f t="shared" si="341"/>
        <v>41788.33997685185</v>
      </c>
      <c r="T3615" s="11">
        <f t="shared" si="342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7"/>
        <v>1.008</v>
      </c>
      <c r="P3616" s="7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1">
        <f t="shared" si="341"/>
        <v>42143.791851851849</v>
      </c>
      <c r="T3616" s="11">
        <f t="shared" si="342"/>
        <v>42173.791851851849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7"/>
        <v>1.0680000000000001</v>
      </c>
      <c r="P3617" s="7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1">
        <f t="shared" si="341"/>
        <v>42318.3437037037</v>
      </c>
      <c r="T3617" s="11">
        <f t="shared" si="342"/>
        <v>42348.3437037037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7"/>
        <v>1.248</v>
      </c>
      <c r="P3618" s="7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1">
        <f t="shared" si="341"/>
        <v>42052.699814814812</v>
      </c>
      <c r="T3618" s="11">
        <f t="shared" si="342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7"/>
        <v>1.1891891891891893</v>
      </c>
      <c r="P3619" s="7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1">
        <f t="shared" si="341"/>
        <v>42779.360289351855</v>
      </c>
      <c r="T3619" s="11">
        <f t="shared" si="342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7"/>
        <v>1.01</v>
      </c>
      <c r="P3620" s="7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1">
        <f t="shared" si="341"/>
        <v>42128.377893518518</v>
      </c>
      <c r="T3620" s="11">
        <f t="shared" si="342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7"/>
        <v>1.1299999999999999</v>
      </c>
      <c r="P3621" s="7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1">
        <f t="shared" si="341"/>
        <v>42660.882245370369</v>
      </c>
      <c r="T3621" s="11">
        <f t="shared" si="342"/>
        <v>42693.666666666664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7"/>
        <v>1.0519047619047619</v>
      </c>
      <c r="P3622" s="7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1">
        <f t="shared" si="341"/>
        <v>42037.688206018516</v>
      </c>
      <c r="T3622" s="11">
        <f t="shared" si="342"/>
        <v>42067.916666666664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7"/>
        <v>1.0973333333333333</v>
      </c>
      <c r="P3623" s="7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1">
        <f t="shared" si="341"/>
        <v>42619.685694444444</v>
      </c>
      <c r="T3623" s="11">
        <f t="shared" si="342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7"/>
        <v>1.00099</v>
      </c>
      <c r="P3624" s="7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1">
        <f t="shared" si="341"/>
        <v>41876.971886574072</v>
      </c>
      <c r="T3624" s="11">
        <f t="shared" si="342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7"/>
        <v>1.2</v>
      </c>
      <c r="P3625" s="7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1">
        <f t="shared" si="341"/>
        <v>41828.486921296295</v>
      </c>
      <c r="T3625" s="11">
        <f t="shared" si="342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7"/>
        <v>1.0493333333333332</v>
      </c>
      <c r="P3626" s="7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1">
        <f t="shared" si="341"/>
        <v>42545.524189814816</v>
      </c>
      <c r="T3626" s="11">
        <f t="shared" si="342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7"/>
        <v>1.0266666666666666</v>
      </c>
      <c r="P3627" s="7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1">
        <f t="shared" si="341"/>
        <v>42157.402511574073</v>
      </c>
      <c r="T3627" s="11">
        <f t="shared" si="342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7"/>
        <v>1.0182500000000001</v>
      </c>
      <c r="P3628" s="7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1">
        <f t="shared" si="341"/>
        <v>41846.417326388888</v>
      </c>
      <c r="T3628" s="11">
        <f t="shared" si="342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7"/>
        <v>1</v>
      </c>
      <c r="P3629" s="7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1">
        <f t="shared" si="341"/>
        <v>42460.491747685184</v>
      </c>
      <c r="T3629" s="11">
        <f t="shared" si="342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7"/>
        <v>0</v>
      </c>
      <c r="P3630" s="7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1">
        <f t="shared" si="341"/>
        <v>42291.583287037036</v>
      </c>
      <c r="T3630" s="11">
        <f t="shared" si="342"/>
        <v>42351.6249537037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7"/>
        <v>1.9999999999999999E-6</v>
      </c>
      <c r="P3631" s="7">
        <f t="shared" si="338"/>
        <v>1</v>
      </c>
      <c r="Q3631" t="str">
        <f t="shared" si="339"/>
        <v>theater</v>
      </c>
      <c r="R3631" t="str">
        <f t="shared" si="340"/>
        <v>musical</v>
      </c>
      <c r="S3631" s="11">
        <f t="shared" si="341"/>
        <v>42436.844490740739</v>
      </c>
      <c r="T3631" s="11">
        <f t="shared" si="342"/>
        <v>42495.458333333336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7"/>
        <v>3.3333333333333332E-4</v>
      </c>
      <c r="P3632" s="7">
        <f t="shared" si="338"/>
        <v>1</v>
      </c>
      <c r="Q3632" t="str">
        <f t="shared" si="339"/>
        <v>theater</v>
      </c>
      <c r="R3632" t="str">
        <f t="shared" si="340"/>
        <v>musical</v>
      </c>
      <c r="S3632" s="11">
        <f t="shared" si="341"/>
        <v>41942.59710648148</v>
      </c>
      <c r="T3632" s="11">
        <f t="shared" si="342"/>
        <v>41972.638773148145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7"/>
        <v>0.51023391812865493</v>
      </c>
      <c r="P3633" s="7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1">
        <f t="shared" si="341"/>
        <v>41880.503437500003</v>
      </c>
      <c r="T3633" s="11">
        <f t="shared" si="342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7"/>
        <v>0.2</v>
      </c>
      <c r="P3634" s="7">
        <f t="shared" si="338"/>
        <v>100</v>
      </c>
      <c r="Q3634" t="str">
        <f t="shared" si="339"/>
        <v>theater</v>
      </c>
      <c r="R3634" t="str">
        <f t="shared" si="340"/>
        <v>musical</v>
      </c>
      <c r="S3634" s="11">
        <f t="shared" si="341"/>
        <v>41946.686909722222</v>
      </c>
      <c r="T3634" s="11">
        <f t="shared" si="342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7"/>
        <v>0.35239999999999999</v>
      </c>
      <c r="P3635" s="7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1">
        <f t="shared" si="341"/>
        <v>42649.373460648145</v>
      </c>
      <c r="T3635" s="11">
        <f t="shared" si="342"/>
        <v>42692.791666666664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7"/>
        <v>4.2466666666666666E-2</v>
      </c>
      <c r="P3636" s="7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1">
        <f t="shared" si="341"/>
        <v>42700.916365740741</v>
      </c>
      <c r="T3636" s="11">
        <f t="shared" si="342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7"/>
        <v>0.36457142857142855</v>
      </c>
      <c r="P3637" s="7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1">
        <f t="shared" si="341"/>
        <v>42450.632824074077</v>
      </c>
      <c r="T3637" s="11">
        <f t="shared" si="342"/>
        <v>42480.632824074077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7"/>
        <v>0</v>
      </c>
      <c r="P3638" s="7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1">
        <f t="shared" si="341"/>
        <v>42226.444780092592</v>
      </c>
      <c r="T3638" s="11">
        <f t="shared" si="342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7"/>
        <v>0.30866666666666664</v>
      </c>
      <c r="P3639" s="7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1">
        <f t="shared" si="341"/>
        <v>41975.450636574074</v>
      </c>
      <c r="T3639" s="11">
        <f t="shared" si="342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7"/>
        <v>6.545454545454546E-2</v>
      </c>
      <c r="P3640" s="7">
        <f t="shared" si="338"/>
        <v>108</v>
      </c>
      <c r="Q3640" t="str">
        <f t="shared" si="339"/>
        <v>theater</v>
      </c>
      <c r="R3640" t="str">
        <f t="shared" si="340"/>
        <v>musical</v>
      </c>
      <c r="S3640" s="11">
        <f t="shared" si="341"/>
        <v>42053.422824074078</v>
      </c>
      <c r="T3640" s="11">
        <f t="shared" si="342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7"/>
        <v>4.0000000000000003E-5</v>
      </c>
      <c r="P3641" s="7">
        <f t="shared" si="338"/>
        <v>1</v>
      </c>
      <c r="Q3641" t="str">
        <f t="shared" si="339"/>
        <v>theater</v>
      </c>
      <c r="R3641" t="str">
        <f t="shared" si="340"/>
        <v>musical</v>
      </c>
      <c r="S3641" s="11">
        <f t="shared" si="341"/>
        <v>42590.427152777775</v>
      </c>
      <c r="T3641" s="11">
        <f t="shared" si="342"/>
        <v>42650.382638888892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ref="O3642:O3705" si="343">(E3642/D3642)</f>
        <v>5.5E-2</v>
      </c>
      <c r="P3642" s="7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1">
        <f t="shared" si="341"/>
        <v>42104.531597222223</v>
      </c>
      <c r="T3642" s="11">
        <f t="shared" si="342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3"/>
        <v>0</v>
      </c>
      <c r="P3643" s="7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1">
        <f t="shared" si="341"/>
        <v>41899.377071759256</v>
      </c>
      <c r="T3643" s="11">
        <f t="shared" si="342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3"/>
        <v>2.1428571428571429E-2</v>
      </c>
      <c r="P3644" s="7">
        <f t="shared" si="338"/>
        <v>7.5</v>
      </c>
      <c r="Q3644" t="str">
        <f t="shared" si="339"/>
        <v>theater</v>
      </c>
      <c r="R3644" t="str">
        <f t="shared" si="340"/>
        <v>musical</v>
      </c>
      <c r="S3644" s="11">
        <f t="shared" si="341"/>
        <v>42297.566284722219</v>
      </c>
      <c r="T3644" s="11">
        <f t="shared" si="342"/>
        <v>42338.458333333336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3"/>
        <v>0</v>
      </c>
      <c r="P3645" s="7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1">
        <f t="shared" si="341"/>
        <v>42284.893969907411</v>
      </c>
      <c r="T3645" s="11">
        <f t="shared" si="342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3"/>
        <v>0.16420000000000001</v>
      </c>
      <c r="P3646" s="7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1">
        <f t="shared" si="341"/>
        <v>42408.991747685184</v>
      </c>
      <c r="T3646" s="11">
        <f t="shared" si="342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3"/>
        <v>1E-3</v>
      </c>
      <c r="P3647" s="7">
        <f t="shared" si="338"/>
        <v>1</v>
      </c>
      <c r="Q3647" t="str">
        <f t="shared" si="339"/>
        <v>theater</v>
      </c>
      <c r="R3647" t="str">
        <f t="shared" si="340"/>
        <v>musical</v>
      </c>
      <c r="S3647" s="11">
        <f t="shared" si="341"/>
        <v>42665.720347222225</v>
      </c>
      <c r="T3647" s="11">
        <f t="shared" si="342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3"/>
        <v>4.8099999999999997E-2</v>
      </c>
      <c r="P3648" s="7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1">
        <f t="shared" si="341"/>
        <v>42140.171319444446</v>
      </c>
      <c r="T3648" s="11">
        <f t="shared" si="342"/>
        <v>42171.729166666664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3"/>
        <v>0.06</v>
      </c>
      <c r="P3649" s="7">
        <f t="shared" si="338"/>
        <v>15</v>
      </c>
      <c r="Q3649" t="str">
        <f t="shared" si="339"/>
        <v>theater</v>
      </c>
      <c r="R3649" t="str">
        <f t="shared" si="340"/>
        <v>musical</v>
      </c>
      <c r="S3649" s="11">
        <f t="shared" si="341"/>
        <v>42598.499155092592</v>
      </c>
      <c r="T3649" s="11">
        <f t="shared" si="342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3"/>
        <v>1.003825</v>
      </c>
      <c r="P3650" s="7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1">
        <f t="shared" si="341"/>
        <v>41887.042187500003</v>
      </c>
      <c r="T3650" s="11">
        <f t="shared" si="342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3"/>
        <v>1.04</v>
      </c>
      <c r="P3651" s="7">
        <f t="shared" ref="P3651:P3714" si="344">E3651/L3651</f>
        <v>97.5</v>
      </c>
      <c r="Q3651" t="str">
        <f t="shared" ref="Q3651:Q3714" si="345">LEFT(N3651, SEARCH("/",N3651)-1)</f>
        <v>theater</v>
      </c>
      <c r="R3651" t="str">
        <f t="shared" ref="R3651:R3714" si="346">RIGHT(N3651,LEN(N3651)-SEARCH("/",N3651))</f>
        <v>plays</v>
      </c>
      <c r="S3651" s="11">
        <f t="shared" ref="S3651:S3714" si="347">(J3651+DATE(1970,1,1)*86400-21600)/86400</f>
        <v>41780.462893518517</v>
      </c>
      <c r="T3651" s="11">
        <f t="shared" ref="T3651:T3714" si="348">(I3651+DATE(1970,1,1)*86400-21600)/86400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3"/>
        <v>1</v>
      </c>
      <c r="P3652" s="7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1">
        <f t="shared" si="347"/>
        <v>42381.228981481479</v>
      </c>
      <c r="T3652" s="11">
        <f t="shared" si="348"/>
        <v>42402.228981481479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3"/>
        <v>1.04</v>
      </c>
      <c r="P3653" s="7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1">
        <f t="shared" si="347"/>
        <v>41828.396319444444</v>
      </c>
      <c r="T3653" s="11">
        <f t="shared" si="348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3"/>
        <v>2.5066666666666668</v>
      </c>
      <c r="P3654" s="7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1">
        <f t="shared" si="347"/>
        <v>42596.394699074073</v>
      </c>
      <c r="T3654" s="11">
        <f t="shared" si="348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3"/>
        <v>1.0049999999999999</v>
      </c>
      <c r="P3655" s="7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1">
        <f t="shared" si="347"/>
        <v>42191.113506944443</v>
      </c>
      <c r="T3655" s="11">
        <f t="shared" si="348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3"/>
        <v>1.744</v>
      </c>
      <c r="P3656" s="7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1">
        <f t="shared" si="347"/>
        <v>42440.166504629633</v>
      </c>
      <c r="T3656" s="11">
        <f t="shared" si="348"/>
        <v>42463.458333333336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3"/>
        <v>1.1626000000000001</v>
      </c>
      <c r="P3657" s="7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1">
        <f t="shared" si="347"/>
        <v>42173.553217592591</v>
      </c>
      <c r="T3657" s="11">
        <f t="shared" si="348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3"/>
        <v>1.0582</v>
      </c>
      <c r="P3658" s="7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1">
        <f t="shared" si="347"/>
        <v>42737.660138888888</v>
      </c>
      <c r="T3658" s="11">
        <f t="shared" si="348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3"/>
        <v>1.1074999999999999</v>
      </c>
      <c r="P3659" s="7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1">
        <f t="shared" si="347"/>
        <v>42499.379849537036</v>
      </c>
      <c r="T3659" s="11">
        <f t="shared" si="348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3"/>
        <v>1.0066666666666666</v>
      </c>
      <c r="P3660" s="7">
        <f t="shared" si="344"/>
        <v>75.5</v>
      </c>
      <c r="Q3660" t="str">
        <f t="shared" si="345"/>
        <v>theater</v>
      </c>
      <c r="R3660" t="str">
        <f t="shared" si="346"/>
        <v>plays</v>
      </c>
      <c r="S3660" s="11">
        <f t="shared" si="347"/>
        <v>41775.608564814815</v>
      </c>
      <c r="T3660" s="11">
        <f t="shared" si="348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3"/>
        <v>1.0203333333333333</v>
      </c>
      <c r="P3661" s="7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1">
        <f t="shared" si="347"/>
        <v>42055.027199074073</v>
      </c>
      <c r="T3661" s="11">
        <f t="shared" si="348"/>
        <v>42082.36041666667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3"/>
        <v>1</v>
      </c>
      <c r="P3662" s="7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1">
        <f t="shared" si="347"/>
        <v>41971.631076388891</v>
      </c>
      <c r="T3662" s="11">
        <f t="shared" si="348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3"/>
        <v>1.1100000000000001</v>
      </c>
      <c r="P3663" s="7">
        <f t="shared" si="344"/>
        <v>92.5</v>
      </c>
      <c r="Q3663" t="str">
        <f t="shared" si="345"/>
        <v>theater</v>
      </c>
      <c r="R3663" t="str">
        <f t="shared" si="346"/>
        <v>plays</v>
      </c>
      <c r="S3663" s="11">
        <f t="shared" si="347"/>
        <v>42447.646666666667</v>
      </c>
      <c r="T3663" s="11">
        <f t="shared" si="348"/>
        <v>42469.916666666664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3"/>
        <v>1.0142500000000001</v>
      </c>
      <c r="P3664" s="7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1">
        <f t="shared" si="347"/>
        <v>42063.970069444447</v>
      </c>
      <c r="T3664" s="11">
        <f t="shared" si="348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3"/>
        <v>1.04</v>
      </c>
      <c r="P3665" s="7">
        <f t="shared" si="344"/>
        <v>26</v>
      </c>
      <c r="Q3665" t="str">
        <f t="shared" si="345"/>
        <v>theater</v>
      </c>
      <c r="R3665" t="str">
        <f t="shared" si="346"/>
        <v>plays</v>
      </c>
      <c r="S3665" s="11">
        <f t="shared" si="347"/>
        <v>42665.201736111114</v>
      </c>
      <c r="T3665" s="11">
        <f t="shared" si="348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3"/>
        <v>1.09375</v>
      </c>
      <c r="P3666" s="7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1">
        <f t="shared" si="347"/>
        <v>42522.998715277776</v>
      </c>
      <c r="T3666" s="11">
        <f t="shared" si="348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3"/>
        <v>1.1516129032258065</v>
      </c>
      <c r="P3667" s="7">
        <f t="shared" si="344"/>
        <v>51</v>
      </c>
      <c r="Q3667" t="str">
        <f t="shared" si="345"/>
        <v>theater</v>
      </c>
      <c r="R3667" t="str">
        <f t="shared" si="346"/>
        <v>plays</v>
      </c>
      <c r="S3667" s="11">
        <f t="shared" si="347"/>
        <v>42294.558125000003</v>
      </c>
      <c r="T3667" s="11">
        <f t="shared" si="348"/>
        <v>42305.57916666667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3"/>
        <v>1</v>
      </c>
      <c r="P3668" s="7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1">
        <f t="shared" si="347"/>
        <v>41822.65488425926</v>
      </c>
      <c r="T3668" s="11">
        <f t="shared" si="348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3"/>
        <v>1.0317033333333334</v>
      </c>
      <c r="P3669" s="7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1">
        <f t="shared" si="347"/>
        <v>42173.720127314817</v>
      </c>
      <c r="T3669" s="11">
        <f t="shared" si="348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3"/>
        <v>1.0349999999999999</v>
      </c>
      <c r="P3670" s="7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1">
        <f t="shared" si="347"/>
        <v>42185.306157407409</v>
      </c>
      <c r="T3670" s="11">
        <f t="shared" si="348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3"/>
        <v>1.3819999999999999</v>
      </c>
      <c r="P3671" s="7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1">
        <f t="shared" si="347"/>
        <v>42136.425196759257</v>
      </c>
      <c r="T3671" s="11">
        <f t="shared" si="348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3"/>
        <v>1.0954545454545455</v>
      </c>
      <c r="P3672" s="7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1">
        <f t="shared" si="347"/>
        <v>42142.264016203706</v>
      </c>
      <c r="T3672" s="11">
        <f t="shared" si="348"/>
        <v>42155.708333333336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3"/>
        <v>1.0085714285714287</v>
      </c>
      <c r="P3673" s="7">
        <f t="shared" si="344"/>
        <v>88.25</v>
      </c>
      <c r="Q3673" t="str">
        <f t="shared" si="345"/>
        <v>theater</v>
      </c>
      <c r="R3673" t="str">
        <f t="shared" si="346"/>
        <v>plays</v>
      </c>
      <c r="S3673" s="11">
        <f t="shared" si="347"/>
        <v>41820.37809027778</v>
      </c>
      <c r="T3673" s="11">
        <f t="shared" si="348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3"/>
        <v>1.0153333333333334</v>
      </c>
      <c r="P3674" s="7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1">
        <f t="shared" si="347"/>
        <v>41878.696574074071</v>
      </c>
      <c r="T3674" s="11">
        <f t="shared" si="348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3"/>
        <v>1.13625</v>
      </c>
      <c r="P3675" s="7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1">
        <f t="shared" si="347"/>
        <v>41914.045104166667</v>
      </c>
      <c r="T3675" s="11">
        <f t="shared" si="348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3"/>
        <v>1</v>
      </c>
      <c r="P3676" s="7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1">
        <f t="shared" si="347"/>
        <v>42556.623020833336</v>
      </c>
      <c r="T3676" s="11">
        <f t="shared" si="348"/>
        <v>42616.623020833336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3"/>
        <v>1.4</v>
      </c>
      <c r="P3677" s="7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1">
        <f t="shared" si="347"/>
        <v>42493.347013888888</v>
      </c>
      <c r="T3677" s="11">
        <f t="shared" si="348"/>
        <v>42505.708333333336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3"/>
        <v>1.2875000000000001</v>
      </c>
      <c r="P3678" s="7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1">
        <f t="shared" si="347"/>
        <v>41876.565787037034</v>
      </c>
      <c r="T3678" s="11">
        <f t="shared" si="348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3"/>
        <v>1.0290416666666666</v>
      </c>
      <c r="P3679" s="7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1">
        <f t="shared" si="347"/>
        <v>41802.324282407404</v>
      </c>
      <c r="T3679" s="11">
        <f t="shared" si="348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3"/>
        <v>1.0249999999999999</v>
      </c>
      <c r="P3680" s="7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1">
        <f t="shared" si="347"/>
        <v>42120.281226851854</v>
      </c>
      <c r="T3680" s="11">
        <f t="shared" si="348"/>
        <v>42155.281226851854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3"/>
        <v>1.101</v>
      </c>
      <c r="P3681" s="7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1">
        <f t="shared" si="347"/>
        <v>41786.511354166665</v>
      </c>
      <c r="T3681" s="11">
        <f t="shared" si="348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3"/>
        <v>1.1276666666666666</v>
      </c>
      <c r="P3682" s="7">
        <f t="shared" si="344"/>
        <v>99.5</v>
      </c>
      <c r="Q3682" t="str">
        <f t="shared" si="345"/>
        <v>theater</v>
      </c>
      <c r="R3682" t="str">
        <f t="shared" si="346"/>
        <v>plays</v>
      </c>
      <c r="S3682" s="11">
        <f t="shared" si="347"/>
        <v>42627.204097222224</v>
      </c>
      <c r="T3682" s="11">
        <f t="shared" si="348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3"/>
        <v>1.119</v>
      </c>
      <c r="P3683" s="7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1">
        <f t="shared" si="347"/>
        <v>42374.401504629626</v>
      </c>
      <c r="T3683" s="11">
        <f t="shared" si="348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3"/>
        <v>1.3919999999999999</v>
      </c>
      <c r="P3684" s="7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1">
        <f t="shared" si="347"/>
        <v>41772.435393518521</v>
      </c>
      <c r="T3684" s="11">
        <f t="shared" si="348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3"/>
        <v>1.1085714285714285</v>
      </c>
      <c r="P3685" s="7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1">
        <f t="shared" si="347"/>
        <v>42632.866851851853</v>
      </c>
      <c r="T3685" s="11">
        <f t="shared" si="348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3"/>
        <v>1.3906666666666667</v>
      </c>
      <c r="P3686" s="7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1">
        <f t="shared" si="347"/>
        <v>42218.930393518516</v>
      </c>
      <c r="T3686" s="11">
        <f t="shared" si="348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3"/>
        <v>1.0569999999999999</v>
      </c>
      <c r="P3687" s="7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1">
        <f t="shared" si="347"/>
        <v>41753.343275462961</v>
      </c>
      <c r="T3687" s="11">
        <f t="shared" si="348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3"/>
        <v>1.0142857142857142</v>
      </c>
      <c r="P3688" s="7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1">
        <f t="shared" si="347"/>
        <v>42230.412731481483</v>
      </c>
      <c r="T3688" s="11">
        <f t="shared" si="348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3"/>
        <v>1.0024500000000001</v>
      </c>
      <c r="P3689" s="7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1">
        <f t="shared" si="347"/>
        <v>41786.968229166669</v>
      </c>
      <c r="T3689" s="11">
        <f t="shared" si="348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3"/>
        <v>1.0916666666666666</v>
      </c>
      <c r="P3690" s="7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1">
        <f t="shared" si="347"/>
        <v>41829.537083333336</v>
      </c>
      <c r="T3690" s="11">
        <f t="shared" si="348"/>
        <v>41859.537083333336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3"/>
        <v>1.1833333333333333</v>
      </c>
      <c r="P3691" s="7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1">
        <f t="shared" si="347"/>
        <v>42147.576840277776</v>
      </c>
      <c r="T3691" s="11">
        <f t="shared" si="348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3"/>
        <v>1.2</v>
      </c>
      <c r="P3692" s="7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1">
        <f t="shared" si="347"/>
        <v>41940.348182870373</v>
      </c>
      <c r="T3692" s="11">
        <f t="shared" si="348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3"/>
        <v>1.2796000000000001</v>
      </c>
      <c r="P3693" s="7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1">
        <f t="shared" si="347"/>
        <v>42020.450567129628</v>
      </c>
      <c r="T3693" s="11">
        <f t="shared" si="348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3"/>
        <v>1.26</v>
      </c>
      <c r="P3694" s="7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1">
        <f t="shared" si="347"/>
        <v>41891.71503472222</v>
      </c>
      <c r="T3694" s="11">
        <f t="shared" si="348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3"/>
        <v>1.2912912912912913</v>
      </c>
      <c r="P3695" s="7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1">
        <f t="shared" si="347"/>
        <v>42308.941307870373</v>
      </c>
      <c r="T3695" s="11">
        <f t="shared" si="348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3"/>
        <v>1.0742857142857143</v>
      </c>
      <c r="P3696" s="7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1">
        <f t="shared" si="347"/>
        <v>42489.883877314816</v>
      </c>
      <c r="T3696" s="11">
        <f t="shared" si="348"/>
        <v>42526.833333333336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3"/>
        <v>1.00125</v>
      </c>
      <c r="P3697" s="7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1">
        <f t="shared" si="347"/>
        <v>41995.620486111111</v>
      </c>
      <c r="T3697" s="11">
        <f t="shared" si="348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3"/>
        <v>1.55</v>
      </c>
      <c r="P3698" s="7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1">
        <f t="shared" si="347"/>
        <v>41988.367083333331</v>
      </c>
      <c r="T3698" s="11">
        <f t="shared" si="348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3"/>
        <v>1.08</v>
      </c>
      <c r="P3699" s="7">
        <f t="shared" si="344"/>
        <v>72</v>
      </c>
      <c r="Q3699" t="str">
        <f t="shared" si="345"/>
        <v>theater</v>
      </c>
      <c r="R3699" t="str">
        <f t="shared" si="346"/>
        <v>plays</v>
      </c>
      <c r="S3699" s="11">
        <f t="shared" si="347"/>
        <v>42479.215833333335</v>
      </c>
      <c r="T3699" s="11">
        <f t="shared" si="348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3"/>
        <v>1.1052</v>
      </c>
      <c r="P3700" s="7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1">
        <f t="shared" si="347"/>
        <v>42401.556562500002</v>
      </c>
      <c r="T3700" s="11">
        <f t="shared" si="348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3"/>
        <v>1.008</v>
      </c>
      <c r="P3701" s="7">
        <f t="shared" si="344"/>
        <v>63</v>
      </c>
      <c r="Q3701" t="str">
        <f t="shared" si="345"/>
        <v>theater</v>
      </c>
      <c r="R3701" t="str">
        <f t="shared" si="346"/>
        <v>plays</v>
      </c>
      <c r="S3701" s="11">
        <f t="shared" si="347"/>
        <v>41897.352037037039</v>
      </c>
      <c r="T3701" s="11">
        <f t="shared" si="348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3"/>
        <v>1.212</v>
      </c>
      <c r="P3702" s="7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1">
        <f t="shared" si="347"/>
        <v>41882.335648148146</v>
      </c>
      <c r="T3702" s="11">
        <f t="shared" si="348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3"/>
        <v>1.0033333333333334</v>
      </c>
      <c r="P3703" s="7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1">
        <f t="shared" si="347"/>
        <v>42129.291585648149</v>
      </c>
      <c r="T3703" s="11">
        <f t="shared" si="348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3"/>
        <v>1.0916666666666666</v>
      </c>
      <c r="P3704" s="7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1">
        <f t="shared" si="347"/>
        <v>42524.28800925926</v>
      </c>
      <c r="T3704" s="11">
        <f t="shared" si="348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3"/>
        <v>1.2342857142857142</v>
      </c>
      <c r="P3705" s="7">
        <f t="shared" si="344"/>
        <v>43.2</v>
      </c>
      <c r="Q3705" t="str">
        <f t="shared" si="345"/>
        <v>theater</v>
      </c>
      <c r="R3705" t="str">
        <f t="shared" si="346"/>
        <v>plays</v>
      </c>
      <c r="S3705" s="11">
        <f t="shared" si="347"/>
        <v>42556.254490740743</v>
      </c>
      <c r="T3705" s="11">
        <f t="shared" si="348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ref="O3706:O3769" si="349">(E3706/D3706)</f>
        <v>1.3633666666666666</v>
      </c>
      <c r="P3706" s="7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1">
        <f t="shared" si="347"/>
        <v>42461.439745370371</v>
      </c>
      <c r="T3706" s="11">
        <f t="shared" si="348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9"/>
        <v>1.0346657233816767</v>
      </c>
      <c r="P3707" s="7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1">
        <f t="shared" si="347"/>
        <v>41792.292986111112</v>
      </c>
      <c r="T3707" s="11">
        <f t="shared" si="348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9"/>
        <v>1.2133333333333334</v>
      </c>
      <c r="P3708" s="7">
        <f t="shared" si="344"/>
        <v>140</v>
      </c>
      <c r="Q3708" t="str">
        <f t="shared" si="345"/>
        <v>theater</v>
      </c>
      <c r="R3708" t="str">
        <f t="shared" si="346"/>
        <v>plays</v>
      </c>
      <c r="S3708" s="11">
        <f t="shared" si="347"/>
        <v>41879.663761574076</v>
      </c>
      <c r="T3708" s="11">
        <f t="shared" si="348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9"/>
        <v>1.86</v>
      </c>
      <c r="P3709" s="7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1">
        <f t="shared" si="347"/>
        <v>42551.798356481479</v>
      </c>
      <c r="T3709" s="11">
        <f t="shared" si="348"/>
        <v>42572.976388888892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9"/>
        <v>3</v>
      </c>
      <c r="P3710" s="7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1">
        <f t="shared" si="347"/>
        <v>41809.892199074071</v>
      </c>
      <c r="T3710" s="11">
        <f t="shared" si="348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9"/>
        <v>1.0825</v>
      </c>
      <c r="P3711" s="7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1">
        <f t="shared" si="347"/>
        <v>41785.457708333335</v>
      </c>
      <c r="T3711" s="11">
        <f t="shared" si="348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9"/>
        <v>1.4115384615384616</v>
      </c>
      <c r="P3712" s="7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1">
        <f t="shared" si="347"/>
        <v>42072.326249999998</v>
      </c>
      <c r="T3712" s="11">
        <f t="shared" si="348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9"/>
        <v>1.1399999999999999</v>
      </c>
      <c r="P3713" s="7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1">
        <f t="shared" si="347"/>
        <v>41779.474224537036</v>
      </c>
      <c r="T3713" s="11">
        <f t="shared" si="348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9"/>
        <v>1.5373333333333334</v>
      </c>
      <c r="P3714" s="7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1">
        <f t="shared" si="347"/>
        <v>42133.922071759262</v>
      </c>
      <c r="T3714" s="11">
        <f t="shared" si="348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9"/>
        <v>1.0149999999999999</v>
      </c>
      <c r="P3715" s="7">
        <f t="shared" ref="P3715:P3778" si="350">E3715/L3715</f>
        <v>106.84210526315789</v>
      </c>
      <c r="Q3715" t="str">
        <f t="shared" ref="Q3715:Q3778" si="351">LEFT(N3715, SEARCH("/",N3715)-1)</f>
        <v>theater</v>
      </c>
      <c r="R3715" t="str">
        <f t="shared" ref="R3715:R3778" si="352">RIGHT(N3715,LEN(N3715)-SEARCH("/",N3715))</f>
        <v>plays</v>
      </c>
      <c r="S3715" s="11">
        <f t="shared" ref="S3715:S3778" si="353">(J3715+DATE(1970,1,1)*86400-21600)/86400</f>
        <v>42505.488032407404</v>
      </c>
      <c r="T3715" s="11">
        <f t="shared" ref="T3715:T3778" si="354">(I3715+DATE(1970,1,1)*86400-21600)/86400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9"/>
        <v>1.0235000000000001</v>
      </c>
      <c r="P3716" s="7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1">
        <f t="shared" si="353"/>
        <v>42118.306331018517</v>
      </c>
      <c r="T3716" s="11">
        <f t="shared" si="354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9"/>
        <v>1.0257142857142858</v>
      </c>
      <c r="P3717" s="7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1">
        <f t="shared" si="353"/>
        <v>42036.74559027778</v>
      </c>
      <c r="T3717" s="11">
        <f t="shared" si="354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9"/>
        <v>1.5575000000000001</v>
      </c>
      <c r="P3718" s="7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1">
        <f t="shared" si="353"/>
        <v>42360.637835648151</v>
      </c>
      <c r="T3718" s="11">
        <f t="shared" si="354"/>
        <v>42390.637835648151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9"/>
        <v>1.0075000000000001</v>
      </c>
      <c r="P3719" s="7">
        <f t="shared" si="350"/>
        <v>310</v>
      </c>
      <c r="Q3719" t="str">
        <f t="shared" si="351"/>
        <v>theater</v>
      </c>
      <c r="R3719" t="str">
        <f t="shared" si="352"/>
        <v>plays</v>
      </c>
      <c r="S3719" s="11">
        <f t="shared" si="353"/>
        <v>42102.616307870368</v>
      </c>
      <c r="T3719" s="11">
        <f t="shared" si="354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9"/>
        <v>2.3940000000000001</v>
      </c>
      <c r="P3720" s="7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1">
        <f t="shared" si="353"/>
        <v>42032.466145833336</v>
      </c>
      <c r="T3720" s="11">
        <f t="shared" si="354"/>
        <v>42062.466145833336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9"/>
        <v>2.1</v>
      </c>
      <c r="P3721" s="7">
        <f t="shared" si="350"/>
        <v>105</v>
      </c>
      <c r="Q3721" t="str">
        <f t="shared" si="351"/>
        <v>theater</v>
      </c>
      <c r="R3721" t="str">
        <f t="shared" si="352"/>
        <v>plays</v>
      </c>
      <c r="S3721" s="11">
        <f t="shared" si="353"/>
        <v>42147.479930555557</v>
      </c>
      <c r="T3721" s="11">
        <f t="shared" si="354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9"/>
        <v>1.0451515151515152</v>
      </c>
      <c r="P3722" s="7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1">
        <f t="shared" si="353"/>
        <v>42165.743125000001</v>
      </c>
      <c r="T3722" s="11">
        <f t="shared" si="354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9"/>
        <v>1.008</v>
      </c>
      <c r="P3723" s="7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1">
        <f t="shared" si="353"/>
        <v>41927.686157407406</v>
      </c>
      <c r="T3723" s="11">
        <f t="shared" si="354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9"/>
        <v>1.1120000000000001</v>
      </c>
      <c r="P3724" s="7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1">
        <f t="shared" si="353"/>
        <v>42381.421840277777</v>
      </c>
      <c r="T3724" s="11">
        <f t="shared" si="354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9"/>
        <v>1.0204444444444445</v>
      </c>
      <c r="P3725" s="7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1">
        <f t="shared" si="353"/>
        <v>41943.503032407411</v>
      </c>
      <c r="T3725" s="11">
        <f t="shared" si="354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9"/>
        <v>1.0254767441860466</v>
      </c>
      <c r="P3726" s="7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1">
        <f t="shared" si="353"/>
        <v>42465.241435185184</v>
      </c>
      <c r="T3726" s="11">
        <f t="shared" si="354"/>
        <v>42494.708333333336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9"/>
        <v>1.27</v>
      </c>
      <c r="P3727" s="7">
        <f t="shared" si="350"/>
        <v>25.4</v>
      </c>
      <c r="Q3727" t="str">
        <f t="shared" si="351"/>
        <v>theater</v>
      </c>
      <c r="R3727" t="str">
        <f t="shared" si="352"/>
        <v>plays</v>
      </c>
      <c r="S3727" s="11">
        <f t="shared" si="353"/>
        <v>42401.695219907408</v>
      </c>
      <c r="T3727" s="11">
        <f t="shared" si="354"/>
        <v>42418.645833333336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9"/>
        <v>3.3870588235294119</v>
      </c>
      <c r="P3728" s="7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1">
        <f t="shared" si="353"/>
        <v>42461.890868055554</v>
      </c>
      <c r="T3728" s="11">
        <f t="shared" si="354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9"/>
        <v>1.0075000000000001</v>
      </c>
      <c r="P3729" s="7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1">
        <f t="shared" si="353"/>
        <v>42632.098310185182</v>
      </c>
      <c r="T3729" s="11">
        <f t="shared" si="354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9"/>
        <v>9.3100000000000002E-2</v>
      </c>
      <c r="P3730" s="7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1">
        <f t="shared" si="353"/>
        <v>42204.921018518522</v>
      </c>
      <c r="T3730" s="11">
        <f t="shared" si="354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9"/>
        <v>7.2400000000000006E-2</v>
      </c>
      <c r="P3731" s="7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1">
        <f t="shared" si="353"/>
        <v>42040.955000000002</v>
      </c>
      <c r="T3731" s="11">
        <f t="shared" si="354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9"/>
        <v>0.1</v>
      </c>
      <c r="P3732" s="7">
        <f t="shared" si="350"/>
        <v>100</v>
      </c>
      <c r="Q3732" t="str">
        <f t="shared" si="351"/>
        <v>theater</v>
      </c>
      <c r="R3732" t="str">
        <f t="shared" si="352"/>
        <v>plays</v>
      </c>
      <c r="S3732" s="11">
        <f t="shared" si="353"/>
        <v>42203.427766203706</v>
      </c>
      <c r="T3732" s="11">
        <f t="shared" si="354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9"/>
        <v>0.11272727272727273</v>
      </c>
      <c r="P3733" s="7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1">
        <f t="shared" si="353"/>
        <v>41983.502847222226</v>
      </c>
      <c r="T3733" s="11">
        <f t="shared" si="354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9"/>
        <v>0.15411764705882353</v>
      </c>
      <c r="P3734" s="7">
        <f t="shared" si="350"/>
        <v>32.75</v>
      </c>
      <c r="Q3734" t="str">
        <f t="shared" si="351"/>
        <v>theater</v>
      </c>
      <c r="R3734" t="str">
        <f t="shared" si="352"/>
        <v>plays</v>
      </c>
      <c r="S3734" s="11">
        <f t="shared" si="353"/>
        <v>41968.427465277775</v>
      </c>
      <c r="T3734" s="11">
        <f t="shared" si="354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9"/>
        <v>0</v>
      </c>
      <c r="P3735" s="7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1">
        <f t="shared" si="353"/>
        <v>42102.774398148147</v>
      </c>
      <c r="T3735" s="11">
        <f t="shared" si="354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9"/>
        <v>0.28466666666666668</v>
      </c>
      <c r="P3736" s="7">
        <f t="shared" si="350"/>
        <v>61</v>
      </c>
      <c r="Q3736" t="str">
        <f t="shared" si="351"/>
        <v>theater</v>
      </c>
      <c r="R3736" t="str">
        <f t="shared" si="352"/>
        <v>plays</v>
      </c>
      <c r="S3736" s="11">
        <f t="shared" si="353"/>
        <v>42089.651574074072</v>
      </c>
      <c r="T3736" s="11">
        <f t="shared" si="354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9"/>
        <v>0.13333333333333333</v>
      </c>
      <c r="P3737" s="7">
        <f t="shared" si="350"/>
        <v>10</v>
      </c>
      <c r="Q3737" t="str">
        <f t="shared" si="351"/>
        <v>theater</v>
      </c>
      <c r="R3737" t="str">
        <f t="shared" si="352"/>
        <v>plays</v>
      </c>
      <c r="S3737" s="11">
        <f t="shared" si="353"/>
        <v>42122.443159722221</v>
      </c>
      <c r="T3737" s="11">
        <f t="shared" si="354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9"/>
        <v>6.6666666666666671E-3</v>
      </c>
      <c r="P3738" s="7">
        <f t="shared" si="350"/>
        <v>10</v>
      </c>
      <c r="Q3738" t="str">
        <f t="shared" si="351"/>
        <v>theater</v>
      </c>
      <c r="R3738" t="str">
        <f t="shared" si="352"/>
        <v>plays</v>
      </c>
      <c r="S3738" s="11">
        <f t="shared" si="353"/>
        <v>42048.461724537039</v>
      </c>
      <c r="T3738" s="11">
        <f t="shared" si="354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9"/>
        <v>0.21428571428571427</v>
      </c>
      <c r="P3739" s="7">
        <f t="shared" si="350"/>
        <v>37.5</v>
      </c>
      <c r="Q3739" t="str">
        <f t="shared" si="351"/>
        <v>theater</v>
      </c>
      <c r="R3739" t="str">
        <f t="shared" si="352"/>
        <v>plays</v>
      </c>
      <c r="S3739" s="11">
        <f t="shared" si="353"/>
        <v>42297.441006944442</v>
      </c>
      <c r="T3739" s="11">
        <f t="shared" si="354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9"/>
        <v>0.18</v>
      </c>
      <c r="P3740" s="7">
        <f t="shared" si="350"/>
        <v>45</v>
      </c>
      <c r="Q3740" t="str">
        <f t="shared" si="351"/>
        <v>theater</v>
      </c>
      <c r="R3740" t="str">
        <f t="shared" si="352"/>
        <v>plays</v>
      </c>
      <c r="S3740" s="11">
        <f t="shared" si="353"/>
        <v>41813.688715277778</v>
      </c>
      <c r="T3740" s="11">
        <f t="shared" si="354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9"/>
        <v>0.20125000000000001</v>
      </c>
      <c r="P3741" s="7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1">
        <f t="shared" si="353"/>
        <v>42548.199861111112</v>
      </c>
      <c r="T3741" s="11">
        <f t="shared" si="354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9"/>
        <v>0.17899999999999999</v>
      </c>
      <c r="P3742" s="7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1">
        <f t="shared" si="353"/>
        <v>41832.839756944442</v>
      </c>
      <c r="T3742" s="11">
        <f t="shared" si="354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9"/>
        <v>0</v>
      </c>
      <c r="P3743" s="7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1">
        <f t="shared" si="353"/>
        <v>42325.670717592591</v>
      </c>
      <c r="T3743" s="11">
        <f t="shared" si="354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9"/>
        <v>0.02</v>
      </c>
      <c r="P3744" s="7">
        <f t="shared" si="350"/>
        <v>25</v>
      </c>
      <c r="Q3744" t="str">
        <f t="shared" si="351"/>
        <v>theater</v>
      </c>
      <c r="R3744" t="str">
        <f t="shared" si="352"/>
        <v>plays</v>
      </c>
      <c r="S3744" s="11">
        <f t="shared" si="353"/>
        <v>41857.964629629627</v>
      </c>
      <c r="T3744" s="11">
        <f t="shared" si="354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9"/>
        <v>0</v>
      </c>
      <c r="P3745" s="7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1">
        <f t="shared" si="353"/>
        <v>41793.460231481484</v>
      </c>
      <c r="T3745" s="11">
        <f t="shared" si="354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9"/>
        <v>0</v>
      </c>
      <c r="P3746" s="7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1">
        <f t="shared" si="353"/>
        <v>41793.564259259256</v>
      </c>
      <c r="T3746" s="11">
        <f t="shared" si="354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9"/>
        <v>0.1</v>
      </c>
      <c r="P3747" s="7">
        <f t="shared" si="350"/>
        <v>10</v>
      </c>
      <c r="Q3747" t="str">
        <f t="shared" si="351"/>
        <v>theater</v>
      </c>
      <c r="R3747" t="str">
        <f t="shared" si="352"/>
        <v>plays</v>
      </c>
      <c r="S3747" s="11">
        <f t="shared" si="353"/>
        <v>41831.447939814818</v>
      </c>
      <c r="T3747" s="11">
        <f t="shared" si="354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9"/>
        <v>2.3764705882352941E-2</v>
      </c>
      <c r="P3748" s="7">
        <f t="shared" si="350"/>
        <v>202</v>
      </c>
      <c r="Q3748" t="str">
        <f t="shared" si="351"/>
        <v>theater</v>
      </c>
      <c r="R3748" t="str">
        <f t="shared" si="352"/>
        <v>plays</v>
      </c>
      <c r="S3748" s="11">
        <f t="shared" si="353"/>
        <v>42621.139340277776</v>
      </c>
      <c r="T3748" s="11">
        <f t="shared" si="354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9"/>
        <v>0.01</v>
      </c>
      <c r="P3749" s="7">
        <f t="shared" si="350"/>
        <v>25</v>
      </c>
      <c r="Q3749" t="str">
        <f t="shared" si="351"/>
        <v>theater</v>
      </c>
      <c r="R3749" t="str">
        <f t="shared" si="352"/>
        <v>plays</v>
      </c>
      <c r="S3749" s="11">
        <f t="shared" si="353"/>
        <v>42164.049722222226</v>
      </c>
      <c r="T3749" s="11">
        <f t="shared" si="354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9"/>
        <v>1.0351999999999999</v>
      </c>
      <c r="P3750" s="7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1">
        <f t="shared" si="353"/>
        <v>42395.456435185188</v>
      </c>
      <c r="T3750" s="11">
        <f t="shared" si="354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9"/>
        <v>1.05</v>
      </c>
      <c r="P3751" s="7">
        <f t="shared" si="350"/>
        <v>75</v>
      </c>
      <c r="Q3751" t="str">
        <f t="shared" si="351"/>
        <v>theater</v>
      </c>
      <c r="R3751" t="str">
        <f t="shared" si="352"/>
        <v>musical</v>
      </c>
      <c r="S3751" s="11">
        <f t="shared" si="353"/>
        <v>42457.877175925925</v>
      </c>
      <c r="T3751" s="11">
        <f t="shared" si="354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9"/>
        <v>1.0044999999999999</v>
      </c>
      <c r="P3752" s="7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1">
        <f t="shared" si="353"/>
        <v>42016.731574074074</v>
      </c>
      <c r="T3752" s="11">
        <f t="shared" si="354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9"/>
        <v>1.3260000000000001</v>
      </c>
      <c r="P3753" s="7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1">
        <f t="shared" si="353"/>
        <v>42402.785567129627</v>
      </c>
      <c r="T3753" s="11">
        <f t="shared" si="354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9"/>
        <v>1.1299999999999999</v>
      </c>
      <c r="P3754" s="7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1">
        <f t="shared" si="353"/>
        <v>42619.552488425928</v>
      </c>
      <c r="T3754" s="11">
        <f t="shared" si="354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9"/>
        <v>1.0334000000000001</v>
      </c>
      <c r="P3755" s="7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1">
        <f t="shared" si="353"/>
        <v>42128.574074074073</v>
      </c>
      <c r="T3755" s="11">
        <f t="shared" si="354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9"/>
        <v>1.2</v>
      </c>
      <c r="P3756" s="7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1">
        <f t="shared" si="353"/>
        <v>41808.631215277775</v>
      </c>
      <c r="T3756" s="11">
        <f t="shared" si="354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9"/>
        <v>1.2963636363636364</v>
      </c>
      <c r="P3757" s="7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1">
        <f t="shared" si="353"/>
        <v>42445.616979166669</v>
      </c>
      <c r="T3757" s="11">
        <f t="shared" si="354"/>
        <v>42475.616979166669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9"/>
        <v>1.0111111111111111</v>
      </c>
      <c r="P3758" s="7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1">
        <f t="shared" si="353"/>
        <v>41771.564791666664</v>
      </c>
      <c r="T3758" s="11">
        <f t="shared" si="354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9"/>
        <v>1.0851428571428572</v>
      </c>
      <c r="P3759" s="7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1">
        <f t="shared" si="353"/>
        <v>41954.600868055553</v>
      </c>
      <c r="T3759" s="11">
        <f t="shared" si="354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9"/>
        <v>1.0233333333333334</v>
      </c>
      <c r="P3760" s="7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1">
        <f t="shared" si="353"/>
        <v>41747.221504629626</v>
      </c>
      <c r="T3760" s="11">
        <f t="shared" si="354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9"/>
        <v>1.1024425000000002</v>
      </c>
      <c r="P3761" s="7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1">
        <f t="shared" si="353"/>
        <v>42181.858252314814</v>
      </c>
      <c r="T3761" s="11">
        <f t="shared" si="354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9"/>
        <v>1.010154</v>
      </c>
      <c r="P3762" s="7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1">
        <f t="shared" si="353"/>
        <v>41739.275300925925</v>
      </c>
      <c r="T3762" s="11">
        <f t="shared" si="354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9"/>
        <v>1</v>
      </c>
      <c r="P3763" s="7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1">
        <f t="shared" si="353"/>
        <v>42173.216863425929</v>
      </c>
      <c r="T3763" s="11">
        <f t="shared" si="354"/>
        <v>42226.708333333336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9"/>
        <v>1.0624</v>
      </c>
      <c r="P3764" s="7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1">
        <f t="shared" si="353"/>
        <v>42193.563530092593</v>
      </c>
      <c r="T3764" s="11">
        <f t="shared" si="354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9"/>
        <v>1</v>
      </c>
      <c r="P3765" s="7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1">
        <f t="shared" si="353"/>
        <v>42065.500300925924</v>
      </c>
      <c r="T3765" s="11">
        <f t="shared" si="354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9"/>
        <v>1</v>
      </c>
      <c r="P3766" s="7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1">
        <f t="shared" si="353"/>
        <v>42499.592962962961</v>
      </c>
      <c r="T3766" s="11">
        <f t="shared" si="354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9"/>
        <v>1.1345714285714286</v>
      </c>
      <c r="P3767" s="7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1">
        <f t="shared" si="353"/>
        <v>41820.526412037034</v>
      </c>
      <c r="T3767" s="11">
        <f t="shared" si="354"/>
        <v>41850.526412037034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9"/>
        <v>1.0265010000000001</v>
      </c>
      <c r="P3768" s="7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1">
        <f t="shared" si="353"/>
        <v>41787.917187500003</v>
      </c>
      <c r="T3768" s="11">
        <f t="shared" si="354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9"/>
        <v>1.1675</v>
      </c>
      <c r="P3769" s="7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1">
        <f t="shared" si="353"/>
        <v>42049.769641203704</v>
      </c>
      <c r="T3769" s="11">
        <f t="shared" si="354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ref="O3770:O3833" si="355">(E3770/D3770)</f>
        <v>1.0765274999999999</v>
      </c>
      <c r="P3770" s="7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1">
        <f t="shared" si="353"/>
        <v>41772.477893518517</v>
      </c>
      <c r="T3770" s="11">
        <f t="shared" si="354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5"/>
        <v>1</v>
      </c>
      <c r="P3771" s="7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1">
        <f t="shared" si="353"/>
        <v>42445.348136574074</v>
      </c>
      <c r="T3771" s="11">
        <f t="shared" si="354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5"/>
        <v>1</v>
      </c>
      <c r="P3772" s="7">
        <f t="shared" si="350"/>
        <v>100</v>
      </c>
      <c r="Q3772" t="str">
        <f t="shared" si="351"/>
        <v>theater</v>
      </c>
      <c r="R3772" t="str">
        <f t="shared" si="352"/>
        <v>musical</v>
      </c>
      <c r="S3772" s="11">
        <f t="shared" si="353"/>
        <v>42138.680671296293</v>
      </c>
      <c r="T3772" s="11">
        <f t="shared" si="354"/>
        <v>42168.680671296293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5"/>
        <v>1.46</v>
      </c>
      <c r="P3773" s="7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1">
        <f t="shared" si="353"/>
        <v>42493.607083333336</v>
      </c>
      <c r="T3773" s="11">
        <f t="shared" si="354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5"/>
        <v>1.1020000000000001</v>
      </c>
      <c r="P3774" s="7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1">
        <f t="shared" si="353"/>
        <v>42682.366967592592</v>
      </c>
      <c r="T3774" s="11">
        <f t="shared" si="354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5"/>
        <v>1.0820000000000001</v>
      </c>
      <c r="P3775" s="7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1">
        <f t="shared" si="353"/>
        <v>42655.755173611113</v>
      </c>
      <c r="T3775" s="11">
        <f t="shared" si="354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5"/>
        <v>1</v>
      </c>
      <c r="P3776" s="7">
        <f t="shared" si="350"/>
        <v>100</v>
      </c>
      <c r="Q3776" t="str">
        <f t="shared" si="351"/>
        <v>theater</v>
      </c>
      <c r="R3776" t="str">
        <f t="shared" si="352"/>
        <v>musical</v>
      </c>
      <c r="S3776" s="11">
        <f t="shared" si="353"/>
        <v>42087.542303240742</v>
      </c>
      <c r="T3776" s="11">
        <f t="shared" si="354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5"/>
        <v>1.0024999999999999</v>
      </c>
      <c r="P3777" s="7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1">
        <f t="shared" si="353"/>
        <v>42075.692627314813</v>
      </c>
      <c r="T3777" s="11">
        <f t="shared" si="354"/>
        <v>42102.916666666664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5"/>
        <v>1.0671250000000001</v>
      </c>
      <c r="P3778" s="7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1">
        <f t="shared" si="353"/>
        <v>41814.117800925924</v>
      </c>
      <c r="T3778" s="11">
        <f t="shared" si="354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5"/>
        <v>1.4319999999999999</v>
      </c>
      <c r="P3779" s="7">
        <f t="shared" ref="P3779:P3842" si="356">E3779/L3779</f>
        <v>48.542372881355931</v>
      </c>
      <c r="Q3779" t="str">
        <f t="shared" ref="Q3779:Q3842" si="357">LEFT(N3779, SEARCH("/",N3779)-1)</f>
        <v>theater</v>
      </c>
      <c r="R3779" t="str">
        <f t="shared" ref="R3779:R3842" si="358">RIGHT(N3779,LEN(N3779)-SEARCH("/",N3779))</f>
        <v>musical</v>
      </c>
      <c r="S3779" s="11">
        <f t="shared" ref="S3779:S3842" si="359">(J3779+DATE(1970,1,1)*86400-21600)/86400</f>
        <v>41886.861354166664</v>
      </c>
      <c r="T3779" s="11">
        <f t="shared" ref="T3779:T3842" si="360">(I3779+DATE(1970,1,1)*86400-21600)/86400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5"/>
        <v>1.0504166666666668</v>
      </c>
      <c r="P3780" s="7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1">
        <f t="shared" si="359"/>
        <v>41989.569212962961</v>
      </c>
      <c r="T3780" s="11">
        <f t="shared" si="360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5"/>
        <v>1.0398000000000001</v>
      </c>
      <c r="P3781" s="7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1">
        <f t="shared" si="359"/>
        <v>42425.48541666667</v>
      </c>
      <c r="T3781" s="11">
        <f t="shared" si="360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5"/>
        <v>1.2</v>
      </c>
      <c r="P3782" s="7">
        <f t="shared" si="356"/>
        <v>100</v>
      </c>
      <c r="Q3782" t="str">
        <f t="shared" si="357"/>
        <v>theater</v>
      </c>
      <c r="R3782" t="str">
        <f t="shared" si="358"/>
        <v>musical</v>
      </c>
      <c r="S3782" s="11">
        <f t="shared" si="359"/>
        <v>42165.969733796293</v>
      </c>
      <c r="T3782" s="11">
        <f t="shared" si="360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5"/>
        <v>1.0966666666666667</v>
      </c>
      <c r="P3783" s="7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1">
        <f t="shared" si="359"/>
        <v>41865.632928240739</v>
      </c>
      <c r="T3783" s="11">
        <f t="shared" si="360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5"/>
        <v>1.0175000000000001</v>
      </c>
      <c r="P3784" s="7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1">
        <f t="shared" si="359"/>
        <v>42546.612233796295</v>
      </c>
      <c r="T3784" s="11">
        <f t="shared" si="360"/>
        <v>42575.708333333336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5"/>
        <v>1.2891666666666666</v>
      </c>
      <c r="P3785" s="7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1">
        <f t="shared" si="359"/>
        <v>42419.890277777777</v>
      </c>
      <c r="T3785" s="11">
        <f t="shared" si="360"/>
        <v>42444.416666666664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5"/>
        <v>1.1499999999999999</v>
      </c>
      <c r="P3786" s="7">
        <f t="shared" si="356"/>
        <v>115</v>
      </c>
      <c r="Q3786" t="str">
        <f t="shared" si="357"/>
        <v>theater</v>
      </c>
      <c r="R3786" t="str">
        <f t="shared" si="358"/>
        <v>musical</v>
      </c>
      <c r="S3786" s="11">
        <f t="shared" si="359"/>
        <v>42531.730694444443</v>
      </c>
      <c r="T3786" s="11">
        <f t="shared" si="360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5"/>
        <v>1.5075000000000001</v>
      </c>
      <c r="P3787" s="7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1">
        <f t="shared" si="359"/>
        <v>42548.38853009259</v>
      </c>
      <c r="T3787" s="11">
        <f t="shared" si="360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5"/>
        <v>1.1096666666666666</v>
      </c>
      <c r="P3788" s="7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1">
        <f t="shared" si="359"/>
        <v>42486.787905092591</v>
      </c>
      <c r="T3788" s="11">
        <f t="shared" si="360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5"/>
        <v>1.0028571428571429</v>
      </c>
      <c r="P3789" s="7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1">
        <f t="shared" si="359"/>
        <v>42167.284791666665</v>
      </c>
      <c r="T3789" s="11">
        <f t="shared" si="360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5"/>
        <v>6.6666666666666671E-3</v>
      </c>
      <c r="P3790" s="7">
        <f t="shared" si="356"/>
        <v>500</v>
      </c>
      <c r="Q3790" t="str">
        <f t="shared" si="357"/>
        <v>theater</v>
      </c>
      <c r="R3790" t="str">
        <f t="shared" si="358"/>
        <v>musical</v>
      </c>
      <c r="S3790" s="11">
        <f t="shared" si="359"/>
        <v>42333.445821759262</v>
      </c>
      <c r="T3790" s="11">
        <f t="shared" si="360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5"/>
        <v>3.267605633802817E-2</v>
      </c>
      <c r="P3791" s="7">
        <f t="shared" si="356"/>
        <v>29</v>
      </c>
      <c r="Q3791" t="str">
        <f t="shared" si="357"/>
        <v>theater</v>
      </c>
      <c r="R3791" t="str">
        <f t="shared" si="358"/>
        <v>musical</v>
      </c>
      <c r="S3791" s="11">
        <f t="shared" si="359"/>
        <v>42138.548819444448</v>
      </c>
      <c r="T3791" s="11">
        <f t="shared" si="360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5"/>
        <v>0</v>
      </c>
      <c r="P3792" s="7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1">
        <f t="shared" si="359"/>
        <v>42666.416932870372</v>
      </c>
      <c r="T3792" s="11">
        <f t="shared" si="360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5"/>
        <v>0</v>
      </c>
      <c r="P3793" s="7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1">
        <f t="shared" si="359"/>
        <v>41766.442037037035</v>
      </c>
      <c r="T3793" s="11">
        <f t="shared" si="360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5"/>
        <v>2.8E-3</v>
      </c>
      <c r="P3794" s="7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1">
        <f t="shared" si="359"/>
        <v>42170.197013888886</v>
      </c>
      <c r="T3794" s="11">
        <f t="shared" si="360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5"/>
        <v>0.59657142857142853</v>
      </c>
      <c r="P3795" s="7">
        <f t="shared" si="356"/>
        <v>174</v>
      </c>
      <c r="Q3795" t="str">
        <f t="shared" si="357"/>
        <v>theater</v>
      </c>
      <c r="R3795" t="str">
        <f t="shared" si="358"/>
        <v>musical</v>
      </c>
      <c r="S3795" s="11">
        <f t="shared" si="359"/>
        <v>41968.688993055555</v>
      </c>
      <c r="T3795" s="11">
        <f t="shared" si="360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5"/>
        <v>0.01</v>
      </c>
      <c r="P3796" s="7">
        <f t="shared" si="356"/>
        <v>50</v>
      </c>
      <c r="Q3796" t="str">
        <f t="shared" si="357"/>
        <v>theater</v>
      </c>
      <c r="R3796" t="str">
        <f t="shared" si="358"/>
        <v>musical</v>
      </c>
      <c r="S3796" s="11">
        <f t="shared" si="359"/>
        <v>42132.33048611111</v>
      </c>
      <c r="T3796" s="11">
        <f t="shared" si="360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5"/>
        <v>1.6666666666666666E-2</v>
      </c>
      <c r="P3797" s="7">
        <f t="shared" si="356"/>
        <v>5</v>
      </c>
      <c r="Q3797" t="str">
        <f t="shared" si="357"/>
        <v>theater</v>
      </c>
      <c r="R3797" t="str">
        <f t="shared" si="358"/>
        <v>musical</v>
      </c>
      <c r="S3797" s="11">
        <f t="shared" si="359"/>
        <v>42201.186226851853</v>
      </c>
      <c r="T3797" s="11">
        <f t="shared" si="360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5"/>
        <v>4.4444444444444447E-5</v>
      </c>
      <c r="P3798" s="7">
        <f t="shared" si="356"/>
        <v>1</v>
      </c>
      <c r="Q3798" t="str">
        <f t="shared" si="357"/>
        <v>theater</v>
      </c>
      <c r="R3798" t="str">
        <f t="shared" si="358"/>
        <v>musical</v>
      </c>
      <c r="S3798" s="11">
        <f t="shared" si="359"/>
        <v>42688.779583333337</v>
      </c>
      <c r="T3798" s="11">
        <f t="shared" si="360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5"/>
        <v>0.89666666666666661</v>
      </c>
      <c r="P3799" s="7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1">
        <f t="shared" si="359"/>
        <v>42084.631539351853</v>
      </c>
      <c r="T3799" s="11">
        <f t="shared" si="360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5"/>
        <v>1.4642857142857143E-2</v>
      </c>
      <c r="P3800" s="7">
        <f t="shared" si="356"/>
        <v>205</v>
      </c>
      <c r="Q3800" t="str">
        <f t="shared" si="357"/>
        <v>theater</v>
      </c>
      <c r="R3800" t="str">
        <f t="shared" si="358"/>
        <v>musical</v>
      </c>
      <c r="S3800" s="11">
        <f t="shared" si="359"/>
        <v>41831.472777777781</v>
      </c>
      <c r="T3800" s="11">
        <f t="shared" si="360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5"/>
        <v>4.02E-2</v>
      </c>
      <c r="P3801" s="7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1">
        <f t="shared" si="359"/>
        <v>42410.68105324074</v>
      </c>
      <c r="T3801" s="11">
        <f t="shared" si="360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5"/>
        <v>4.0045454545454544E-2</v>
      </c>
      <c r="P3802" s="7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1">
        <f t="shared" si="359"/>
        <v>41982.487071759257</v>
      </c>
      <c r="T3802" s="11">
        <f t="shared" si="360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5"/>
        <v>8.5199999999999998E-2</v>
      </c>
      <c r="P3803" s="7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1">
        <f t="shared" si="359"/>
        <v>41975.426111111112</v>
      </c>
      <c r="T3803" s="11">
        <f t="shared" si="360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5"/>
        <v>0</v>
      </c>
      <c r="P3804" s="7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1">
        <f t="shared" si="359"/>
        <v>42268.876226851855</v>
      </c>
      <c r="T3804" s="11">
        <f t="shared" si="360"/>
        <v>42298.876226851855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5"/>
        <v>0.19650000000000001</v>
      </c>
      <c r="P3805" s="7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1">
        <f t="shared" si="359"/>
        <v>42403.721851851849</v>
      </c>
      <c r="T3805" s="11">
        <f t="shared" si="360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5"/>
        <v>0</v>
      </c>
      <c r="P3806" s="7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1">
        <f t="shared" si="359"/>
        <v>42526.75953703704</v>
      </c>
      <c r="T3806" s="11">
        <f t="shared" si="360"/>
        <v>42582.041666666664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5"/>
        <v>2.0000000000000002E-5</v>
      </c>
      <c r="P3807" s="7">
        <f t="shared" si="356"/>
        <v>1.5</v>
      </c>
      <c r="Q3807" t="str">
        <f t="shared" si="357"/>
        <v>theater</v>
      </c>
      <c r="R3807" t="str">
        <f t="shared" si="358"/>
        <v>musical</v>
      </c>
      <c r="S3807" s="11">
        <f t="shared" si="359"/>
        <v>41849.637037037035</v>
      </c>
      <c r="T3807" s="11">
        <f t="shared" si="360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5"/>
        <v>6.6666666666666664E-4</v>
      </c>
      <c r="P3808" s="7">
        <f t="shared" si="356"/>
        <v>5</v>
      </c>
      <c r="Q3808" t="str">
        <f t="shared" si="357"/>
        <v>theater</v>
      </c>
      <c r="R3808" t="str">
        <f t="shared" si="358"/>
        <v>musical</v>
      </c>
      <c r="S3808" s="11">
        <f t="shared" si="359"/>
        <v>41799.009039351855</v>
      </c>
      <c r="T3808" s="11">
        <f t="shared" si="360"/>
        <v>41819.009039351855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5"/>
        <v>0.30333333333333334</v>
      </c>
      <c r="P3809" s="7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1">
        <f t="shared" si="359"/>
        <v>42090.659016203703</v>
      </c>
      <c r="T3809" s="11">
        <f t="shared" si="360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5"/>
        <v>1</v>
      </c>
      <c r="P3810" s="7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1">
        <f t="shared" si="359"/>
        <v>42059.203923611109</v>
      </c>
      <c r="T3810" s="11">
        <f t="shared" si="360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5"/>
        <v>1.0125</v>
      </c>
      <c r="P3811" s="7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1">
        <f t="shared" si="359"/>
        <v>41800.276701388888</v>
      </c>
      <c r="T3811" s="11">
        <f t="shared" si="360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5"/>
        <v>1.2173333333333334</v>
      </c>
      <c r="P3812" s="7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1">
        <f t="shared" si="359"/>
        <v>42054.599050925928</v>
      </c>
      <c r="T3812" s="11">
        <f t="shared" si="360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5"/>
        <v>3.3</v>
      </c>
      <c r="P3813" s="7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1">
        <f t="shared" si="359"/>
        <v>42487.377002314817</v>
      </c>
      <c r="T3813" s="11">
        <f t="shared" si="360"/>
        <v>42521.208333333336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5"/>
        <v>1.0954999999999999</v>
      </c>
      <c r="P3814" s="7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1">
        <f t="shared" si="359"/>
        <v>42109.501250000001</v>
      </c>
      <c r="T3814" s="11">
        <f t="shared" si="360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5"/>
        <v>1.0095190476190474</v>
      </c>
      <c r="P3815" s="7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1">
        <f t="shared" si="359"/>
        <v>42497.025706018518</v>
      </c>
      <c r="T3815" s="11">
        <f t="shared" si="360"/>
        <v>42535.654861111114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5"/>
        <v>1.4013333333333333</v>
      </c>
      <c r="P3816" s="7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1">
        <f t="shared" si="359"/>
        <v>42058.654074074075</v>
      </c>
      <c r="T3816" s="11">
        <f t="shared" si="360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5"/>
        <v>1.0000100000000001</v>
      </c>
      <c r="P3817" s="7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1">
        <f t="shared" si="359"/>
        <v>42207.009918981479</v>
      </c>
      <c r="T3817" s="11">
        <f t="shared" si="360"/>
        <v>42236.708333333336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5"/>
        <v>1.19238</v>
      </c>
      <c r="P3818" s="7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1">
        <f t="shared" si="359"/>
        <v>41807.440081018518</v>
      </c>
      <c r="T3818" s="11">
        <f t="shared" si="360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5"/>
        <v>1.0725</v>
      </c>
      <c r="P3819" s="7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1">
        <f t="shared" si="359"/>
        <v>42284.446944444448</v>
      </c>
      <c r="T3819" s="11">
        <f t="shared" si="360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5"/>
        <v>2.2799999999999998</v>
      </c>
      <c r="P3820" s="7">
        <f t="shared" si="356"/>
        <v>57</v>
      </c>
      <c r="Q3820" t="str">
        <f t="shared" si="357"/>
        <v>theater</v>
      </c>
      <c r="R3820" t="str">
        <f t="shared" si="358"/>
        <v>plays</v>
      </c>
      <c r="S3820" s="11">
        <f t="shared" si="359"/>
        <v>42045.59238425926</v>
      </c>
      <c r="T3820" s="11">
        <f t="shared" si="360"/>
        <v>42075.550717592596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5"/>
        <v>1.0640000000000001</v>
      </c>
      <c r="P3821" s="7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1">
        <f t="shared" si="359"/>
        <v>42183.959537037037</v>
      </c>
      <c r="T3821" s="11">
        <f t="shared" si="360"/>
        <v>42202.626388888886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5"/>
        <v>1.4333333333333333</v>
      </c>
      <c r="P3822" s="7">
        <f t="shared" si="356"/>
        <v>21.5</v>
      </c>
      <c r="Q3822" t="str">
        <f t="shared" si="357"/>
        <v>theater</v>
      </c>
      <c r="R3822" t="str">
        <f t="shared" si="358"/>
        <v>plays</v>
      </c>
      <c r="S3822" s="11">
        <f t="shared" si="359"/>
        <v>42160.401817129627</v>
      </c>
      <c r="T3822" s="11">
        <f t="shared" si="360"/>
        <v>42190.401817129627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5"/>
        <v>1.0454285714285714</v>
      </c>
      <c r="P3823" s="7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1">
        <f t="shared" si="359"/>
        <v>42340.930636574078</v>
      </c>
      <c r="T3823" s="11">
        <f t="shared" si="360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5"/>
        <v>1.1002000000000001</v>
      </c>
      <c r="P3824" s="7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1">
        <f t="shared" si="359"/>
        <v>42329.588159722225</v>
      </c>
      <c r="T3824" s="11">
        <f t="shared" si="360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5"/>
        <v>1.06</v>
      </c>
      <c r="P3825" s="7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1">
        <f t="shared" si="359"/>
        <v>42170.660231481481</v>
      </c>
      <c r="T3825" s="11">
        <f t="shared" si="360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5"/>
        <v>1.08</v>
      </c>
      <c r="P3826" s="7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1">
        <f t="shared" si="359"/>
        <v>42571.376192129632</v>
      </c>
      <c r="T3826" s="11">
        <f t="shared" si="360"/>
        <v>42583.320138888892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5"/>
        <v>1.0542</v>
      </c>
      <c r="P3827" s="7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1">
        <f t="shared" si="359"/>
        <v>42150.819606481484</v>
      </c>
      <c r="T3827" s="11">
        <f t="shared" si="360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5"/>
        <v>1.1916666666666667</v>
      </c>
      <c r="P3828" s="7">
        <f t="shared" si="356"/>
        <v>27.5</v>
      </c>
      <c r="Q3828" t="str">
        <f t="shared" si="357"/>
        <v>theater</v>
      </c>
      <c r="R3828" t="str">
        <f t="shared" si="358"/>
        <v>plays</v>
      </c>
      <c r="S3828" s="11">
        <f t="shared" si="359"/>
        <v>42101.173541666663</v>
      </c>
      <c r="T3828" s="11">
        <f t="shared" si="360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5"/>
        <v>1.5266666666666666</v>
      </c>
      <c r="P3829" s="7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1">
        <f t="shared" si="359"/>
        <v>42034.678252314814</v>
      </c>
      <c r="T3829" s="11">
        <f t="shared" si="360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5"/>
        <v>1</v>
      </c>
      <c r="P3830" s="7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1">
        <f t="shared" si="359"/>
        <v>41944.277627314812</v>
      </c>
      <c r="T3830" s="11">
        <f t="shared" si="360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5"/>
        <v>1.002</v>
      </c>
      <c r="P3831" s="7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1">
        <f t="shared" si="359"/>
        <v>42593.615405092591</v>
      </c>
      <c r="T3831" s="11">
        <f t="shared" si="360"/>
        <v>42613.615405092591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5"/>
        <v>2.25</v>
      </c>
      <c r="P3832" s="7">
        <f t="shared" si="356"/>
        <v>75</v>
      </c>
      <c r="Q3832" t="str">
        <f t="shared" si="357"/>
        <v>theater</v>
      </c>
      <c r="R3832" t="str">
        <f t="shared" si="358"/>
        <v>plays</v>
      </c>
      <c r="S3832" s="11">
        <f t="shared" si="359"/>
        <v>42503.490868055553</v>
      </c>
      <c r="T3832" s="11">
        <f t="shared" si="360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5"/>
        <v>1.0602199999999999</v>
      </c>
      <c r="P3833" s="7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1">
        <f t="shared" si="359"/>
        <v>41927.598900462966</v>
      </c>
      <c r="T3833" s="11">
        <f t="shared" si="360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ref="O3834:O3897" si="361">(E3834/D3834)</f>
        <v>1.0466666666666666</v>
      </c>
      <c r="P3834" s="7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1">
        <f t="shared" si="359"/>
        <v>42374.864988425928</v>
      </c>
      <c r="T3834" s="11">
        <f t="shared" si="360"/>
        <v>42419.864988425928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1"/>
        <v>1.1666666666666667</v>
      </c>
      <c r="P3835" s="7">
        <f t="shared" si="356"/>
        <v>70</v>
      </c>
      <c r="Q3835" t="str">
        <f t="shared" si="357"/>
        <v>theater</v>
      </c>
      <c r="R3835" t="str">
        <f t="shared" si="358"/>
        <v>plays</v>
      </c>
      <c r="S3835" s="11">
        <f t="shared" si="359"/>
        <v>41963.622361111113</v>
      </c>
      <c r="T3835" s="11">
        <f t="shared" si="360"/>
        <v>41974.54791666667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1"/>
        <v>1.0903333333333334</v>
      </c>
      <c r="P3836" s="7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1">
        <f t="shared" si="359"/>
        <v>42143.195219907408</v>
      </c>
      <c r="T3836" s="11">
        <f t="shared" si="360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1"/>
        <v>1.6</v>
      </c>
      <c r="P3837" s="7">
        <f t="shared" si="356"/>
        <v>40</v>
      </c>
      <c r="Q3837" t="str">
        <f t="shared" si="357"/>
        <v>theater</v>
      </c>
      <c r="R3837" t="str">
        <f t="shared" si="358"/>
        <v>plays</v>
      </c>
      <c r="S3837" s="11">
        <f t="shared" si="359"/>
        <v>42460.69222222222</v>
      </c>
      <c r="T3837" s="11">
        <f t="shared" si="360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1"/>
        <v>1.125</v>
      </c>
      <c r="P3838" s="7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1">
        <f t="shared" si="359"/>
        <v>42553.676527777781</v>
      </c>
      <c r="T3838" s="11">
        <f t="shared" si="360"/>
        <v>42584.92291666667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1"/>
        <v>1.0209999999999999</v>
      </c>
      <c r="P3839" s="7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1">
        <f t="shared" si="359"/>
        <v>42152.515717592592</v>
      </c>
      <c r="T3839" s="11">
        <f t="shared" si="360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1"/>
        <v>1.00824</v>
      </c>
      <c r="P3840" s="7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1">
        <f t="shared" si="359"/>
        <v>42116.460752314815</v>
      </c>
      <c r="T3840" s="11">
        <f t="shared" si="360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1"/>
        <v>1.0125</v>
      </c>
      <c r="P3841" s="7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1">
        <f t="shared" si="359"/>
        <v>42154.892638888887</v>
      </c>
      <c r="T3841" s="11">
        <f t="shared" si="360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1"/>
        <v>65</v>
      </c>
      <c r="P3842" s="7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1">
        <f t="shared" si="359"/>
        <v>42432.451724537037</v>
      </c>
      <c r="T3842" s="11">
        <f t="shared" si="360"/>
        <v>42457.410057870373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1"/>
        <v>8.72E-2</v>
      </c>
      <c r="P3843" s="7">
        <f t="shared" ref="P3843:P3906" si="362">E3843/L3843</f>
        <v>25.647058823529413</v>
      </c>
      <c r="Q3843" t="str">
        <f t="shared" ref="Q3843:Q3906" si="363">LEFT(N3843, SEARCH("/",N3843)-1)</f>
        <v>theater</v>
      </c>
      <c r="R3843" t="str">
        <f t="shared" ref="R3843:R3906" si="364">RIGHT(N3843,LEN(N3843)-SEARCH("/",N3843))</f>
        <v>plays</v>
      </c>
      <c r="S3843" s="11">
        <f t="shared" ref="S3843:S3906" si="365">(J3843+DATE(1970,1,1)*86400-21600)/86400</f>
        <v>41780.535729166666</v>
      </c>
      <c r="T3843" s="11">
        <f t="shared" ref="T3843:T3906" si="366">(I3843+DATE(1970,1,1)*86400-21600)/86400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1"/>
        <v>0.21940000000000001</v>
      </c>
      <c r="P3844" s="7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1">
        <f t="shared" si="365"/>
        <v>41740.243657407409</v>
      </c>
      <c r="T3844" s="11">
        <f t="shared" si="366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1"/>
        <v>0.21299999999999999</v>
      </c>
      <c r="P3845" s="7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1">
        <f t="shared" si="365"/>
        <v>41765.822500000002</v>
      </c>
      <c r="T3845" s="11">
        <f t="shared" si="366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1"/>
        <v>0.41489795918367345</v>
      </c>
      <c r="P3846" s="7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1">
        <f t="shared" si="365"/>
        <v>41766.367291666669</v>
      </c>
      <c r="T3846" s="11">
        <f t="shared" si="366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1"/>
        <v>2.1049999999999999E-2</v>
      </c>
      <c r="P3847" s="7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1">
        <f t="shared" si="365"/>
        <v>42248.377013888887</v>
      </c>
      <c r="T3847" s="11">
        <f t="shared" si="366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1"/>
        <v>2.7E-2</v>
      </c>
      <c r="P3848" s="7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1">
        <f t="shared" si="365"/>
        <v>41884.971550925926</v>
      </c>
      <c r="T3848" s="11">
        <f t="shared" si="366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1"/>
        <v>0.16161904761904761</v>
      </c>
      <c r="P3849" s="7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1">
        <f t="shared" si="365"/>
        <v>42158.974432870367</v>
      </c>
      <c r="T3849" s="11">
        <f t="shared" si="366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1"/>
        <v>0.16376923076923078</v>
      </c>
      <c r="P3850" s="7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1">
        <f t="shared" si="365"/>
        <v>42265.567002314812</v>
      </c>
      <c r="T3850" s="11">
        <f t="shared" si="366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1"/>
        <v>7.0433333333333334E-2</v>
      </c>
      <c r="P3851" s="7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1">
        <f t="shared" si="365"/>
        <v>42136.517175925925</v>
      </c>
      <c r="T3851" s="11">
        <f t="shared" si="366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1"/>
        <v>3.7999999999999999E-2</v>
      </c>
      <c r="P3852" s="7">
        <f t="shared" si="362"/>
        <v>9.5</v>
      </c>
      <c r="Q3852" t="str">
        <f t="shared" si="363"/>
        <v>theater</v>
      </c>
      <c r="R3852" t="str">
        <f t="shared" si="364"/>
        <v>plays</v>
      </c>
      <c r="S3852" s="11">
        <f t="shared" si="365"/>
        <v>41974.874340277776</v>
      </c>
      <c r="T3852" s="11">
        <f t="shared" si="366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1"/>
        <v>0.34079999999999999</v>
      </c>
      <c r="P3853" s="7">
        <f t="shared" si="362"/>
        <v>35.5</v>
      </c>
      <c r="Q3853" t="str">
        <f t="shared" si="363"/>
        <v>theater</v>
      </c>
      <c r="R3853" t="str">
        <f t="shared" si="364"/>
        <v>plays</v>
      </c>
      <c r="S3853" s="11">
        <f t="shared" si="365"/>
        <v>42172.189571759256</v>
      </c>
      <c r="T3853" s="11">
        <f t="shared" si="366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1"/>
        <v>2E-3</v>
      </c>
      <c r="P3854" s="7">
        <f t="shared" si="362"/>
        <v>10</v>
      </c>
      <c r="Q3854" t="str">
        <f t="shared" si="363"/>
        <v>theater</v>
      </c>
      <c r="R3854" t="str">
        <f t="shared" si="364"/>
        <v>plays</v>
      </c>
      <c r="S3854" s="11">
        <f t="shared" si="365"/>
        <v>42064.940694444442</v>
      </c>
      <c r="T3854" s="11">
        <f t="shared" si="366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1"/>
        <v>2.5999999999999998E-4</v>
      </c>
      <c r="P3855" s="7">
        <f t="shared" si="362"/>
        <v>13</v>
      </c>
      <c r="Q3855" t="str">
        <f t="shared" si="363"/>
        <v>theater</v>
      </c>
      <c r="R3855" t="str">
        <f t="shared" si="364"/>
        <v>plays</v>
      </c>
      <c r="S3855" s="11">
        <f t="shared" si="365"/>
        <v>41848.59002314815</v>
      </c>
      <c r="T3855" s="11">
        <f t="shared" si="366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1"/>
        <v>0.16254545454545455</v>
      </c>
      <c r="P3856" s="7">
        <f t="shared" si="362"/>
        <v>89.4</v>
      </c>
      <c r="Q3856" t="str">
        <f t="shared" si="363"/>
        <v>theater</v>
      </c>
      <c r="R3856" t="str">
        <f t="shared" si="364"/>
        <v>plays</v>
      </c>
      <c r="S3856" s="11">
        <f t="shared" si="365"/>
        <v>42103.634930555556</v>
      </c>
      <c r="T3856" s="11">
        <f t="shared" si="366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1"/>
        <v>2.5000000000000001E-2</v>
      </c>
      <c r="P3857" s="7">
        <f t="shared" si="362"/>
        <v>25</v>
      </c>
      <c r="Q3857" t="str">
        <f t="shared" si="363"/>
        <v>theater</v>
      </c>
      <c r="R3857" t="str">
        <f t="shared" si="364"/>
        <v>plays</v>
      </c>
      <c r="S3857" s="11">
        <f t="shared" si="365"/>
        <v>42059.720729166664</v>
      </c>
      <c r="T3857" s="11">
        <f t="shared" si="366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1"/>
        <v>2.0000000000000001E-4</v>
      </c>
      <c r="P3858" s="7">
        <f t="shared" si="362"/>
        <v>1</v>
      </c>
      <c r="Q3858" t="str">
        <f t="shared" si="363"/>
        <v>theater</v>
      </c>
      <c r="R3858" t="str">
        <f t="shared" si="364"/>
        <v>plays</v>
      </c>
      <c r="S3858" s="11">
        <f t="shared" si="365"/>
        <v>42041.493090277778</v>
      </c>
      <c r="T3858" s="11">
        <f t="shared" si="366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1"/>
        <v>5.1999999999999998E-2</v>
      </c>
      <c r="P3859" s="7">
        <f t="shared" si="362"/>
        <v>65</v>
      </c>
      <c r="Q3859" t="str">
        <f t="shared" si="363"/>
        <v>theater</v>
      </c>
      <c r="R3859" t="str">
        <f t="shared" si="364"/>
        <v>plays</v>
      </c>
      <c r="S3859" s="11">
        <f t="shared" si="365"/>
        <v>41829.48715277778</v>
      </c>
      <c r="T3859" s="11">
        <f t="shared" si="366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1"/>
        <v>0.02</v>
      </c>
      <c r="P3860" s="7">
        <f t="shared" si="362"/>
        <v>10</v>
      </c>
      <c r="Q3860" t="str">
        <f t="shared" si="363"/>
        <v>theater</v>
      </c>
      <c r="R3860" t="str">
        <f t="shared" si="364"/>
        <v>plays</v>
      </c>
      <c r="S3860" s="11">
        <f t="shared" si="365"/>
        <v>42128.181064814817</v>
      </c>
      <c r="T3860" s="11">
        <f t="shared" si="366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1"/>
        <v>4.0000000000000002E-4</v>
      </c>
      <c r="P3861" s="7">
        <f t="shared" si="362"/>
        <v>1</v>
      </c>
      <c r="Q3861" t="str">
        <f t="shared" si="363"/>
        <v>theater</v>
      </c>
      <c r="R3861" t="str">
        <f t="shared" si="364"/>
        <v>plays</v>
      </c>
      <c r="S3861" s="11">
        <f t="shared" si="365"/>
        <v>41789.643599537034</v>
      </c>
      <c r="T3861" s="11">
        <f t="shared" si="366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1"/>
        <v>0.17666666666666667</v>
      </c>
      <c r="P3862" s="7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1">
        <f t="shared" si="365"/>
        <v>41833.410995370374</v>
      </c>
      <c r="T3862" s="11">
        <f t="shared" si="366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1"/>
        <v>0.05</v>
      </c>
      <c r="P3863" s="7">
        <f t="shared" si="362"/>
        <v>100</v>
      </c>
      <c r="Q3863" t="str">
        <f t="shared" si="363"/>
        <v>theater</v>
      </c>
      <c r="R3863" t="str">
        <f t="shared" si="364"/>
        <v>plays</v>
      </c>
      <c r="S3863" s="11">
        <f t="shared" si="365"/>
        <v>41914.340011574073</v>
      </c>
      <c r="T3863" s="11">
        <f t="shared" si="366"/>
        <v>41955.657638888886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1"/>
        <v>1.3333333333333334E-4</v>
      </c>
      <c r="P3864" s="7">
        <f t="shared" si="362"/>
        <v>1</v>
      </c>
      <c r="Q3864" t="str">
        <f t="shared" si="363"/>
        <v>theater</v>
      </c>
      <c r="R3864" t="str">
        <f t="shared" si="364"/>
        <v>plays</v>
      </c>
      <c r="S3864" s="11">
        <f t="shared" si="365"/>
        <v>42611.011064814818</v>
      </c>
      <c r="T3864" s="11">
        <f t="shared" si="366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1"/>
        <v>0</v>
      </c>
      <c r="P3865" s="7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1">
        <f t="shared" si="365"/>
        <v>42253.383159722223</v>
      </c>
      <c r="T3865" s="11">
        <f t="shared" si="366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1"/>
        <v>1.2E-2</v>
      </c>
      <c r="P3866" s="7">
        <f t="shared" si="362"/>
        <v>20</v>
      </c>
      <c r="Q3866" t="str">
        <f t="shared" si="363"/>
        <v>theater</v>
      </c>
      <c r="R3866" t="str">
        <f t="shared" si="364"/>
        <v>plays</v>
      </c>
      <c r="S3866" s="11">
        <f t="shared" si="365"/>
        <v>42295.641828703701</v>
      </c>
      <c r="T3866" s="11">
        <f t="shared" si="366"/>
        <v>42325.683495370373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1"/>
        <v>0.26937422295897223</v>
      </c>
      <c r="P3867" s="7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1">
        <f t="shared" si="365"/>
        <v>41841.401597222219</v>
      </c>
      <c r="T3867" s="11">
        <f t="shared" si="366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1"/>
        <v>5.4999999999999997E-3</v>
      </c>
      <c r="P3868" s="7">
        <f t="shared" si="362"/>
        <v>5.5</v>
      </c>
      <c r="Q3868" t="str">
        <f t="shared" si="363"/>
        <v>theater</v>
      </c>
      <c r="R3868" t="str">
        <f t="shared" si="364"/>
        <v>plays</v>
      </c>
      <c r="S3868" s="11">
        <f t="shared" si="365"/>
        <v>42402.697002314817</v>
      </c>
      <c r="T3868" s="11">
        <f t="shared" si="366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1"/>
        <v>0.1255</v>
      </c>
      <c r="P3869" s="7">
        <f t="shared" si="362"/>
        <v>50.2</v>
      </c>
      <c r="Q3869" t="str">
        <f t="shared" si="363"/>
        <v>theater</v>
      </c>
      <c r="R3869" t="str">
        <f t="shared" si="364"/>
        <v>plays</v>
      </c>
      <c r="S3869" s="11">
        <f t="shared" si="365"/>
        <v>42509.564108796294</v>
      </c>
      <c r="T3869" s="11">
        <f t="shared" si="366"/>
        <v>42539.564108796294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1"/>
        <v>2E-3</v>
      </c>
      <c r="P3870" s="7">
        <f t="shared" si="362"/>
        <v>10</v>
      </c>
      <c r="Q3870" t="str">
        <f t="shared" si="363"/>
        <v>theater</v>
      </c>
      <c r="R3870" t="str">
        <f t="shared" si="364"/>
        <v>musical</v>
      </c>
      <c r="S3870" s="11">
        <f t="shared" si="365"/>
        <v>41865.409780092596</v>
      </c>
      <c r="T3870" s="11">
        <f t="shared" si="366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1"/>
        <v>3.44748684310884E-2</v>
      </c>
      <c r="P3871" s="7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1">
        <f t="shared" si="365"/>
        <v>42047.474444444444</v>
      </c>
      <c r="T3871" s="11">
        <f t="shared" si="366"/>
        <v>42076.882638888892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1"/>
        <v>0.15</v>
      </c>
      <c r="P3872" s="7">
        <f t="shared" si="362"/>
        <v>150</v>
      </c>
      <c r="Q3872" t="str">
        <f t="shared" si="363"/>
        <v>theater</v>
      </c>
      <c r="R3872" t="str">
        <f t="shared" si="364"/>
        <v>musical</v>
      </c>
      <c r="S3872" s="11">
        <f t="shared" si="365"/>
        <v>41792.922199074077</v>
      </c>
      <c r="T3872" s="11">
        <f t="shared" si="366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1"/>
        <v>2.6666666666666668E-2</v>
      </c>
      <c r="P3873" s="7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1">
        <f t="shared" si="365"/>
        <v>42763.530671296299</v>
      </c>
      <c r="T3873" s="11">
        <f t="shared" si="366"/>
        <v>42823.489004629628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1"/>
        <v>0</v>
      </c>
      <c r="P3874" s="7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1">
        <f t="shared" si="365"/>
        <v>42179.895787037036</v>
      </c>
      <c r="T3874" s="11">
        <f t="shared" si="366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1"/>
        <v>0</v>
      </c>
      <c r="P3875" s="7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1">
        <f t="shared" si="365"/>
        <v>42255.446006944447</v>
      </c>
      <c r="T3875" s="11">
        <f t="shared" si="366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1"/>
        <v>0</v>
      </c>
      <c r="P3876" s="7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1">
        <f t="shared" si="365"/>
        <v>42006.766458333332</v>
      </c>
      <c r="T3876" s="11">
        <f t="shared" si="366"/>
        <v>42027.791666666664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1"/>
        <v>0</v>
      </c>
      <c r="P3877" s="7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1">
        <f t="shared" si="365"/>
        <v>42615.096817129626</v>
      </c>
      <c r="T3877" s="11">
        <f t="shared" si="366"/>
        <v>42616.166666666664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1"/>
        <v>0.52794871794871789</v>
      </c>
      <c r="P3878" s="7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1">
        <f t="shared" si="365"/>
        <v>42372.374166666668</v>
      </c>
      <c r="T3878" s="11">
        <f t="shared" si="366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1"/>
        <v>4.9639999999999997E-2</v>
      </c>
      <c r="P3879" s="7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1">
        <f t="shared" si="365"/>
        <v>42682.427685185183</v>
      </c>
      <c r="T3879" s="11">
        <f t="shared" si="366"/>
        <v>42712.427685185183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1"/>
        <v>5.5555555555555556E-4</v>
      </c>
      <c r="P3880" s="7">
        <f t="shared" si="362"/>
        <v>10</v>
      </c>
      <c r="Q3880" t="str">
        <f t="shared" si="363"/>
        <v>theater</v>
      </c>
      <c r="R3880" t="str">
        <f t="shared" si="364"/>
        <v>musical</v>
      </c>
      <c r="S3880" s="11">
        <f t="shared" si="365"/>
        <v>42154.568819444445</v>
      </c>
      <c r="T3880" s="11">
        <f t="shared" si="366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1"/>
        <v>0</v>
      </c>
      <c r="P3881" s="7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1">
        <f t="shared" si="365"/>
        <v>41999.611064814817</v>
      </c>
      <c r="T3881" s="11">
        <f t="shared" si="366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1"/>
        <v>0.13066666666666665</v>
      </c>
      <c r="P3882" s="7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1">
        <f t="shared" si="365"/>
        <v>41815.565046296295</v>
      </c>
      <c r="T3882" s="11">
        <f t="shared" si="366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1"/>
        <v>0.05</v>
      </c>
      <c r="P3883" s="7">
        <f t="shared" si="362"/>
        <v>25</v>
      </c>
      <c r="Q3883" t="str">
        <f t="shared" si="363"/>
        <v>theater</v>
      </c>
      <c r="R3883" t="str">
        <f t="shared" si="364"/>
        <v>musical</v>
      </c>
      <c r="S3883" s="11">
        <f t="shared" si="365"/>
        <v>42755.768506944441</v>
      </c>
      <c r="T3883" s="11">
        <f t="shared" si="366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1"/>
        <v>0</v>
      </c>
      <c r="P3884" s="7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1">
        <f t="shared" si="365"/>
        <v>42373.733449074076</v>
      </c>
      <c r="T3884" s="11">
        <f t="shared" si="366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1"/>
        <v>0</v>
      </c>
      <c r="P3885" s="7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1">
        <f t="shared" si="365"/>
        <v>41854.352650462963</v>
      </c>
      <c r="T3885" s="11">
        <f t="shared" si="366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1"/>
        <v>0</v>
      </c>
      <c r="P3886" s="7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1">
        <f t="shared" si="365"/>
        <v>42065.541574074072</v>
      </c>
      <c r="T3886" s="11">
        <f t="shared" si="366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1"/>
        <v>0</v>
      </c>
      <c r="P3887" s="7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1">
        <f t="shared" si="365"/>
        <v>42469.701284722221</v>
      </c>
      <c r="T3887" s="11">
        <f t="shared" si="366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1"/>
        <v>0</v>
      </c>
      <c r="P3888" s="7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1">
        <f t="shared" si="365"/>
        <v>41953.978032407409</v>
      </c>
      <c r="T3888" s="11">
        <f t="shared" si="366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1"/>
        <v>1.7500000000000002E-2</v>
      </c>
      <c r="P3889" s="7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1">
        <f t="shared" si="365"/>
        <v>42079.607974537037</v>
      </c>
      <c r="T3889" s="11">
        <f t="shared" si="366"/>
        <v>42125.666666666664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1"/>
        <v>0.27100000000000002</v>
      </c>
      <c r="P3890" s="7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1">
        <f t="shared" si="365"/>
        <v>42762.295810185184</v>
      </c>
      <c r="T3890" s="11">
        <f t="shared" si="366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1"/>
        <v>1.4749999999999999E-2</v>
      </c>
      <c r="P3891" s="7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1">
        <f t="shared" si="365"/>
        <v>41976.754976851851</v>
      </c>
      <c r="T3891" s="11">
        <f t="shared" si="366"/>
        <v>42008.726388888892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1"/>
        <v>0.16826666666666668</v>
      </c>
      <c r="P3892" s="7">
        <f t="shared" si="362"/>
        <v>315.5</v>
      </c>
      <c r="Q3892" t="str">
        <f t="shared" si="363"/>
        <v>theater</v>
      </c>
      <c r="R3892" t="str">
        <f t="shared" si="364"/>
        <v>plays</v>
      </c>
      <c r="S3892" s="11">
        <f t="shared" si="365"/>
        <v>42171.508611111109</v>
      </c>
      <c r="T3892" s="11">
        <f t="shared" si="366"/>
        <v>42231.508611111109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1"/>
        <v>0.32500000000000001</v>
      </c>
      <c r="P3893" s="7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1">
        <f t="shared" si="365"/>
        <v>42055.882453703707</v>
      </c>
      <c r="T3893" s="11">
        <f t="shared" si="366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1"/>
        <v>0</v>
      </c>
      <c r="P3894" s="7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1">
        <f t="shared" si="365"/>
        <v>41867.402280092596</v>
      </c>
      <c r="T3894" s="11">
        <f t="shared" si="366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1"/>
        <v>0.2155</v>
      </c>
      <c r="P3895" s="7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1">
        <f t="shared" si="365"/>
        <v>41779.407870370371</v>
      </c>
      <c r="T3895" s="11">
        <f t="shared" si="366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1"/>
        <v>3.4666666666666665E-2</v>
      </c>
      <c r="P3896" s="7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1">
        <f t="shared" si="365"/>
        <v>42679.708472222221</v>
      </c>
      <c r="T3896" s="11">
        <f t="shared" si="366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1"/>
        <v>0.05</v>
      </c>
      <c r="P3897" s="7">
        <f t="shared" si="362"/>
        <v>50</v>
      </c>
      <c r="Q3897" t="str">
        <f t="shared" si="363"/>
        <v>theater</v>
      </c>
      <c r="R3897" t="str">
        <f t="shared" si="364"/>
        <v>plays</v>
      </c>
      <c r="S3897" s="11">
        <f t="shared" si="365"/>
        <v>42032.000208333331</v>
      </c>
      <c r="T3897" s="11">
        <f t="shared" si="366"/>
        <v>42063.000208333331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ref="O3898:O3961" si="367">(E3898/D3898)</f>
        <v>0.10625</v>
      </c>
      <c r="P3898" s="7">
        <f t="shared" si="362"/>
        <v>42.5</v>
      </c>
      <c r="Q3898" t="str">
        <f t="shared" si="363"/>
        <v>theater</v>
      </c>
      <c r="R3898" t="str">
        <f t="shared" si="364"/>
        <v>plays</v>
      </c>
      <c r="S3898" s="11">
        <f t="shared" si="365"/>
        <v>41792.941874999997</v>
      </c>
      <c r="T3898" s="11">
        <f t="shared" si="366"/>
        <v>41806.941874999997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7"/>
        <v>0.17599999999999999</v>
      </c>
      <c r="P3899" s="7">
        <f t="shared" si="362"/>
        <v>44</v>
      </c>
      <c r="Q3899" t="str">
        <f t="shared" si="363"/>
        <v>theater</v>
      </c>
      <c r="R3899" t="str">
        <f t="shared" si="364"/>
        <v>plays</v>
      </c>
      <c r="S3899" s="11">
        <f t="shared" si="365"/>
        <v>41982.623645833337</v>
      </c>
      <c r="T3899" s="11">
        <f t="shared" si="366"/>
        <v>42012.623645833337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7"/>
        <v>0.3256</v>
      </c>
      <c r="P3900" s="7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1">
        <f t="shared" si="365"/>
        <v>42193.232291666667</v>
      </c>
      <c r="T3900" s="11">
        <f t="shared" si="366"/>
        <v>42233.416666666664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7"/>
        <v>1.2500000000000001E-2</v>
      </c>
      <c r="P3901" s="7">
        <f t="shared" si="362"/>
        <v>62.5</v>
      </c>
      <c r="Q3901" t="str">
        <f t="shared" si="363"/>
        <v>theater</v>
      </c>
      <c r="R3901" t="str">
        <f t="shared" si="364"/>
        <v>plays</v>
      </c>
      <c r="S3901" s="11">
        <f t="shared" si="365"/>
        <v>41843.525011574071</v>
      </c>
      <c r="T3901" s="11">
        <f t="shared" si="366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7"/>
        <v>5.3999999999999999E-2</v>
      </c>
      <c r="P3902" s="7">
        <f t="shared" si="362"/>
        <v>27</v>
      </c>
      <c r="Q3902" t="str">
        <f t="shared" si="363"/>
        <v>theater</v>
      </c>
      <c r="R3902" t="str">
        <f t="shared" si="364"/>
        <v>plays</v>
      </c>
      <c r="S3902" s="11">
        <f t="shared" si="365"/>
        <v>42135.842488425929</v>
      </c>
      <c r="T3902" s="11">
        <f t="shared" si="366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7"/>
        <v>8.3333333333333332E-3</v>
      </c>
      <c r="P3903" s="7">
        <f t="shared" si="362"/>
        <v>25</v>
      </c>
      <c r="Q3903" t="str">
        <f t="shared" si="363"/>
        <v>theater</v>
      </c>
      <c r="R3903" t="str">
        <f t="shared" si="364"/>
        <v>plays</v>
      </c>
      <c r="S3903" s="11">
        <f t="shared" si="365"/>
        <v>42317.576377314814</v>
      </c>
      <c r="T3903" s="11">
        <f t="shared" si="366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7"/>
        <v>0.48833333333333334</v>
      </c>
      <c r="P3904" s="7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1">
        <f t="shared" si="365"/>
        <v>42663.218078703707</v>
      </c>
      <c r="T3904" s="11">
        <f t="shared" si="366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7"/>
        <v>0</v>
      </c>
      <c r="P3905" s="7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1">
        <f t="shared" si="365"/>
        <v>42185.76116898148</v>
      </c>
      <c r="T3905" s="11">
        <f t="shared" si="366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7"/>
        <v>2.9999999999999997E-4</v>
      </c>
      <c r="P3906" s="7">
        <f t="shared" si="362"/>
        <v>1.5</v>
      </c>
      <c r="Q3906" t="str">
        <f t="shared" si="363"/>
        <v>theater</v>
      </c>
      <c r="R3906" t="str">
        <f t="shared" si="364"/>
        <v>plays</v>
      </c>
      <c r="S3906" s="11">
        <f t="shared" si="365"/>
        <v>42094.979166666664</v>
      </c>
      <c r="T3906" s="11">
        <f t="shared" si="366"/>
        <v>42108.961111111108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7"/>
        <v>0.11533333333333333</v>
      </c>
      <c r="P3907" s="7">
        <f t="shared" ref="P3907:P3970" si="368">E3907/L3907</f>
        <v>24.714285714285715</v>
      </c>
      <c r="Q3907" t="str">
        <f t="shared" ref="Q3907:Q3970" si="369">LEFT(N3907, SEARCH("/",N3907)-1)</f>
        <v>theater</v>
      </c>
      <c r="R3907" t="str">
        <f t="shared" ref="R3907:R3970" si="370">RIGHT(N3907,LEN(N3907)-SEARCH("/",N3907))</f>
        <v>plays</v>
      </c>
      <c r="S3907" s="11">
        <f t="shared" ref="S3907:S3970" si="371">(J3907+DATE(1970,1,1)*86400-21600)/86400</f>
        <v>42124.373877314814</v>
      </c>
      <c r="T3907" s="11">
        <f t="shared" ref="T3907:T3970" si="372">(I3907+DATE(1970,1,1)*86400-21600)/86400</f>
        <v>42166.708333333336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7"/>
        <v>0.67333333333333334</v>
      </c>
      <c r="P3908" s="7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1">
        <f t="shared" si="371"/>
        <v>42143.667743055557</v>
      </c>
      <c r="T3908" s="11">
        <f t="shared" si="372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7"/>
        <v>0.153</v>
      </c>
      <c r="P3909" s="7">
        <f t="shared" si="368"/>
        <v>38.25</v>
      </c>
      <c r="Q3909" t="str">
        <f t="shared" si="369"/>
        <v>theater</v>
      </c>
      <c r="R3909" t="str">
        <f t="shared" si="370"/>
        <v>plays</v>
      </c>
      <c r="S3909" s="11">
        <f t="shared" si="371"/>
        <v>41906.569513888891</v>
      </c>
      <c r="T3909" s="11">
        <f t="shared" si="372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7"/>
        <v>8.666666666666667E-2</v>
      </c>
      <c r="P3910" s="7">
        <f t="shared" si="368"/>
        <v>16.25</v>
      </c>
      <c r="Q3910" t="str">
        <f t="shared" si="369"/>
        <v>theater</v>
      </c>
      <c r="R3910" t="str">
        <f t="shared" si="370"/>
        <v>plays</v>
      </c>
      <c r="S3910" s="11">
        <f t="shared" si="371"/>
        <v>41833.885370370372</v>
      </c>
      <c r="T3910" s="11">
        <f t="shared" si="372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7"/>
        <v>2.2499999999999998E-3</v>
      </c>
      <c r="P3911" s="7">
        <f t="shared" si="368"/>
        <v>33.75</v>
      </c>
      <c r="Q3911" t="str">
        <f t="shared" si="369"/>
        <v>theater</v>
      </c>
      <c r="R3911" t="str">
        <f t="shared" si="370"/>
        <v>plays</v>
      </c>
      <c r="S3911" s="11">
        <f t="shared" si="371"/>
        <v>41863.109282407408</v>
      </c>
      <c r="T3911" s="11">
        <f t="shared" si="372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7"/>
        <v>3.0833333333333334E-2</v>
      </c>
      <c r="P3912" s="7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1">
        <f t="shared" si="371"/>
        <v>42224.506909722222</v>
      </c>
      <c r="T3912" s="11">
        <f t="shared" si="372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7"/>
        <v>0.37412499999999999</v>
      </c>
      <c r="P3913" s="7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1">
        <f t="shared" si="371"/>
        <v>41939.5622337963</v>
      </c>
      <c r="T3913" s="11">
        <f t="shared" si="372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7"/>
        <v>6.666666666666667E-5</v>
      </c>
      <c r="P3914" s="7">
        <f t="shared" si="368"/>
        <v>1</v>
      </c>
      <c r="Q3914" t="str">
        <f t="shared" si="369"/>
        <v>theater</v>
      </c>
      <c r="R3914" t="str">
        <f t="shared" si="370"/>
        <v>plays</v>
      </c>
      <c r="S3914" s="11">
        <f t="shared" si="371"/>
        <v>42059.02002314815</v>
      </c>
      <c r="T3914" s="11">
        <f t="shared" si="372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7"/>
        <v>0.1</v>
      </c>
      <c r="P3915" s="7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1">
        <f t="shared" si="371"/>
        <v>42307.961215277777</v>
      </c>
      <c r="T3915" s="11">
        <f t="shared" si="372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7"/>
        <v>0.36359999999999998</v>
      </c>
      <c r="P3916" s="7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1">
        <f t="shared" si="371"/>
        <v>42114.568935185183</v>
      </c>
      <c r="T3916" s="11">
        <f t="shared" si="372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7"/>
        <v>3.3333333333333335E-3</v>
      </c>
      <c r="P3917" s="7">
        <f t="shared" si="368"/>
        <v>5</v>
      </c>
      <c r="Q3917" t="str">
        <f t="shared" si="369"/>
        <v>theater</v>
      </c>
      <c r="R3917" t="str">
        <f t="shared" si="370"/>
        <v>plays</v>
      </c>
      <c r="S3917" s="11">
        <f t="shared" si="371"/>
        <v>42492.73505787037</v>
      </c>
      <c r="T3917" s="11">
        <f t="shared" si="372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7"/>
        <v>0</v>
      </c>
      <c r="P3918" s="7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1">
        <f t="shared" si="371"/>
        <v>42494.221666666665</v>
      </c>
      <c r="T3918" s="11">
        <f t="shared" si="372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7"/>
        <v>2.8571428571428571E-3</v>
      </c>
      <c r="P3919" s="7">
        <f t="shared" si="368"/>
        <v>10</v>
      </c>
      <c r="Q3919" t="str">
        <f t="shared" si="369"/>
        <v>theater</v>
      </c>
      <c r="R3919" t="str">
        <f t="shared" si="370"/>
        <v>plays</v>
      </c>
      <c r="S3919" s="11">
        <f t="shared" si="371"/>
        <v>41863.277326388888</v>
      </c>
      <c r="T3919" s="11">
        <f t="shared" si="372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7"/>
        <v>2E-3</v>
      </c>
      <c r="P3920" s="7">
        <f t="shared" si="368"/>
        <v>40</v>
      </c>
      <c r="Q3920" t="str">
        <f t="shared" si="369"/>
        <v>theater</v>
      </c>
      <c r="R3920" t="str">
        <f t="shared" si="370"/>
        <v>plays</v>
      </c>
      <c r="S3920" s="11">
        <f t="shared" si="371"/>
        <v>41843.414618055554</v>
      </c>
      <c r="T3920" s="11">
        <f t="shared" si="372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7"/>
        <v>1.7999999999999999E-2</v>
      </c>
      <c r="P3921" s="7">
        <f t="shared" si="368"/>
        <v>30</v>
      </c>
      <c r="Q3921" t="str">
        <f t="shared" si="369"/>
        <v>theater</v>
      </c>
      <c r="R3921" t="str">
        <f t="shared" si="370"/>
        <v>plays</v>
      </c>
      <c r="S3921" s="11">
        <f t="shared" si="371"/>
        <v>42358.434872685182</v>
      </c>
      <c r="T3921" s="11">
        <f t="shared" si="372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7"/>
        <v>5.3999999999999999E-2</v>
      </c>
      <c r="P3922" s="7">
        <f t="shared" si="368"/>
        <v>45</v>
      </c>
      <c r="Q3922" t="str">
        <f t="shared" si="369"/>
        <v>theater</v>
      </c>
      <c r="R3922" t="str">
        <f t="shared" si="370"/>
        <v>plays</v>
      </c>
      <c r="S3922" s="11">
        <f t="shared" si="371"/>
        <v>42657.13726851852</v>
      </c>
      <c r="T3922" s="11">
        <f t="shared" si="372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7"/>
        <v>0</v>
      </c>
      <c r="P3923" s="7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1">
        <f t="shared" si="371"/>
        <v>41926.292303240742</v>
      </c>
      <c r="T3923" s="11">
        <f t="shared" si="372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7"/>
        <v>8.1333333333333327E-2</v>
      </c>
      <c r="P3924" s="7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1">
        <f t="shared" si="371"/>
        <v>42020.518634259257</v>
      </c>
      <c r="T3924" s="11">
        <f t="shared" si="372"/>
        <v>42065.708333333336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7"/>
        <v>0.12034782608695652</v>
      </c>
      <c r="P3925" s="7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1">
        <f t="shared" si="371"/>
        <v>42075.729988425926</v>
      </c>
      <c r="T3925" s="11">
        <f t="shared" si="372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7"/>
        <v>0.15266666666666667</v>
      </c>
      <c r="P3926" s="7">
        <f t="shared" si="368"/>
        <v>57.25</v>
      </c>
      <c r="Q3926" t="str">
        <f t="shared" si="369"/>
        <v>theater</v>
      </c>
      <c r="R3926" t="str">
        <f t="shared" si="370"/>
        <v>plays</v>
      </c>
      <c r="S3926" s="11">
        <f t="shared" si="371"/>
        <v>41786.709745370368</v>
      </c>
      <c r="T3926" s="11">
        <f t="shared" si="372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7"/>
        <v>0.1</v>
      </c>
      <c r="P3927" s="7">
        <f t="shared" si="368"/>
        <v>5</v>
      </c>
      <c r="Q3927" t="str">
        <f t="shared" si="369"/>
        <v>theater</v>
      </c>
      <c r="R3927" t="str">
        <f t="shared" si="370"/>
        <v>plays</v>
      </c>
      <c r="S3927" s="11">
        <f t="shared" si="371"/>
        <v>41820.620821759258</v>
      </c>
      <c r="T3927" s="11">
        <f t="shared" si="372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7"/>
        <v>3.0000000000000001E-3</v>
      </c>
      <c r="P3928" s="7">
        <f t="shared" si="368"/>
        <v>15</v>
      </c>
      <c r="Q3928" t="str">
        <f t="shared" si="369"/>
        <v>theater</v>
      </c>
      <c r="R3928" t="str">
        <f t="shared" si="370"/>
        <v>plays</v>
      </c>
      <c r="S3928" s="11">
        <f t="shared" si="371"/>
        <v>41969.835046296299</v>
      </c>
      <c r="T3928" s="11">
        <f t="shared" si="372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7"/>
        <v>0.01</v>
      </c>
      <c r="P3929" s="7">
        <f t="shared" si="368"/>
        <v>12.5</v>
      </c>
      <c r="Q3929" t="str">
        <f t="shared" si="369"/>
        <v>theater</v>
      </c>
      <c r="R3929" t="str">
        <f t="shared" si="370"/>
        <v>plays</v>
      </c>
      <c r="S3929" s="11">
        <f t="shared" si="371"/>
        <v>41830.017407407409</v>
      </c>
      <c r="T3929" s="11">
        <f t="shared" si="372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7"/>
        <v>0.13020000000000001</v>
      </c>
      <c r="P3930" s="7">
        <f t="shared" si="368"/>
        <v>93</v>
      </c>
      <c r="Q3930" t="str">
        <f t="shared" si="369"/>
        <v>theater</v>
      </c>
      <c r="R3930" t="str">
        <f t="shared" si="370"/>
        <v>plays</v>
      </c>
      <c r="S3930" s="11">
        <f t="shared" si="371"/>
        <v>42265.433182870373</v>
      </c>
      <c r="T3930" s="11">
        <f t="shared" si="372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7"/>
        <v>2.265E-2</v>
      </c>
      <c r="P3931" s="7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1">
        <f t="shared" si="371"/>
        <v>42601.577141203707</v>
      </c>
      <c r="T3931" s="11">
        <f t="shared" si="372"/>
        <v>42631.577141203707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7"/>
        <v>0</v>
      </c>
      <c r="P3932" s="7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1">
        <f t="shared" si="371"/>
        <v>42433.088750000003</v>
      </c>
      <c r="T3932" s="11">
        <f t="shared" si="372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7"/>
        <v>0</v>
      </c>
      <c r="P3933" s="7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1">
        <f t="shared" si="371"/>
        <v>42227.901701388888</v>
      </c>
      <c r="T3933" s="11">
        <f t="shared" si="372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7"/>
        <v>8.3333333333333331E-5</v>
      </c>
      <c r="P3934" s="7">
        <f t="shared" si="368"/>
        <v>1</v>
      </c>
      <c r="Q3934" t="str">
        <f t="shared" si="369"/>
        <v>theater</v>
      </c>
      <c r="R3934" t="str">
        <f t="shared" si="370"/>
        <v>plays</v>
      </c>
      <c r="S3934" s="11">
        <f t="shared" si="371"/>
        <v>42414.918564814812</v>
      </c>
      <c r="T3934" s="11">
        <f t="shared" si="372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7"/>
        <v>0.15742857142857142</v>
      </c>
      <c r="P3935" s="7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1">
        <f t="shared" si="371"/>
        <v>42538.718310185184</v>
      </c>
      <c r="T3935" s="11">
        <f t="shared" si="372"/>
        <v>42567.779861111114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7"/>
        <v>0.11</v>
      </c>
      <c r="P3936" s="7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1">
        <f t="shared" si="371"/>
        <v>42233.421747685185</v>
      </c>
      <c r="T3936" s="11">
        <f t="shared" si="372"/>
        <v>42278.291666666664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7"/>
        <v>0.43833333333333335</v>
      </c>
      <c r="P3937" s="7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1">
        <f t="shared" si="371"/>
        <v>42221.406782407408</v>
      </c>
      <c r="T3937" s="11">
        <f t="shared" si="372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7"/>
        <v>0</v>
      </c>
      <c r="P3938" s="7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1">
        <f t="shared" si="371"/>
        <v>42675.012962962966</v>
      </c>
      <c r="T3938" s="11">
        <f t="shared" si="372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7"/>
        <v>0.86135181975736563</v>
      </c>
      <c r="P3939" s="7">
        <f t="shared" si="368"/>
        <v>248.5</v>
      </c>
      <c r="Q3939" t="str">
        <f t="shared" si="369"/>
        <v>theater</v>
      </c>
      <c r="R3939" t="str">
        <f t="shared" si="370"/>
        <v>plays</v>
      </c>
      <c r="S3939" s="11">
        <f t="shared" si="371"/>
        <v>42534.381481481483</v>
      </c>
      <c r="T3939" s="11">
        <f t="shared" si="372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7"/>
        <v>0.12196620583717357</v>
      </c>
      <c r="P3940" s="7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1">
        <f t="shared" si="371"/>
        <v>42151.655717592592</v>
      </c>
      <c r="T3940" s="11">
        <f t="shared" si="372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7"/>
        <v>1E-3</v>
      </c>
      <c r="P3941" s="7">
        <f t="shared" si="368"/>
        <v>5</v>
      </c>
      <c r="Q3941" t="str">
        <f t="shared" si="369"/>
        <v>theater</v>
      </c>
      <c r="R3941" t="str">
        <f t="shared" si="370"/>
        <v>plays</v>
      </c>
      <c r="S3941" s="11">
        <f t="shared" si="371"/>
        <v>41915.150219907409</v>
      </c>
      <c r="T3941" s="11">
        <f t="shared" si="372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7"/>
        <v>2.2000000000000001E-3</v>
      </c>
      <c r="P3942" s="7">
        <f t="shared" si="368"/>
        <v>5.5</v>
      </c>
      <c r="Q3942" t="str">
        <f t="shared" si="369"/>
        <v>theater</v>
      </c>
      <c r="R3942" t="str">
        <f t="shared" si="370"/>
        <v>plays</v>
      </c>
      <c r="S3942" s="11">
        <f t="shared" si="371"/>
        <v>41961.242488425924</v>
      </c>
      <c r="T3942" s="11">
        <f t="shared" si="372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7"/>
        <v>9.0909090909090905E-3</v>
      </c>
      <c r="P3943" s="7">
        <f t="shared" si="368"/>
        <v>25</v>
      </c>
      <c r="Q3943" t="str">
        <f t="shared" si="369"/>
        <v>theater</v>
      </c>
      <c r="R3943" t="str">
        <f t="shared" si="370"/>
        <v>plays</v>
      </c>
      <c r="S3943" s="11">
        <f t="shared" si="371"/>
        <v>41940.337233796294</v>
      </c>
      <c r="T3943" s="11">
        <f t="shared" si="372"/>
        <v>41967.791666666664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7"/>
        <v>0</v>
      </c>
      <c r="P3944" s="7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1">
        <f t="shared" si="371"/>
        <v>42111.654097222221</v>
      </c>
      <c r="T3944" s="11">
        <f t="shared" si="372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7"/>
        <v>0.35639999999999999</v>
      </c>
      <c r="P3945" s="7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1">
        <f t="shared" si="371"/>
        <v>42279.528564814813</v>
      </c>
      <c r="T3945" s="11">
        <f t="shared" si="372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7"/>
        <v>0</v>
      </c>
      <c r="P3946" s="7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1">
        <f t="shared" si="371"/>
        <v>42213.412905092591</v>
      </c>
      <c r="T3946" s="11">
        <f t="shared" si="372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7"/>
        <v>2.5000000000000001E-3</v>
      </c>
      <c r="P3947" s="7">
        <f t="shared" si="368"/>
        <v>5</v>
      </c>
      <c r="Q3947" t="str">
        <f t="shared" si="369"/>
        <v>theater</v>
      </c>
      <c r="R3947" t="str">
        <f t="shared" si="370"/>
        <v>plays</v>
      </c>
      <c r="S3947" s="11">
        <f t="shared" si="371"/>
        <v>42109.551712962966</v>
      </c>
      <c r="T3947" s="11">
        <f t="shared" si="372"/>
        <v>42139.551712962966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7"/>
        <v>3.2500000000000001E-2</v>
      </c>
      <c r="P3948" s="7">
        <f t="shared" si="368"/>
        <v>39</v>
      </c>
      <c r="Q3948" t="str">
        <f t="shared" si="369"/>
        <v>theater</v>
      </c>
      <c r="R3948" t="str">
        <f t="shared" si="370"/>
        <v>plays</v>
      </c>
      <c r="S3948" s="11">
        <f t="shared" si="371"/>
        <v>42031.583587962959</v>
      </c>
      <c r="T3948" s="11">
        <f t="shared" si="372"/>
        <v>42063.083333333336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7"/>
        <v>3.3666666666666664E-2</v>
      </c>
      <c r="P3949" s="7">
        <f t="shared" si="368"/>
        <v>50.5</v>
      </c>
      <c r="Q3949" t="str">
        <f t="shared" si="369"/>
        <v>theater</v>
      </c>
      <c r="R3949" t="str">
        <f t="shared" si="370"/>
        <v>plays</v>
      </c>
      <c r="S3949" s="11">
        <f t="shared" si="371"/>
        <v>42614.892870370371</v>
      </c>
      <c r="T3949" s="11">
        <f t="shared" si="372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7"/>
        <v>0</v>
      </c>
      <c r="P3950" s="7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1">
        <f t="shared" si="371"/>
        <v>41829.075497685182</v>
      </c>
      <c r="T3950" s="11">
        <f t="shared" si="372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7"/>
        <v>0.15770000000000001</v>
      </c>
      <c r="P3951" s="7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1">
        <f t="shared" si="371"/>
        <v>42015.870613425926</v>
      </c>
      <c r="T3951" s="11">
        <f t="shared" si="372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7"/>
        <v>6.2500000000000003E-3</v>
      </c>
      <c r="P3952" s="7">
        <f t="shared" si="368"/>
        <v>25</v>
      </c>
      <c r="Q3952" t="str">
        <f t="shared" si="369"/>
        <v>theater</v>
      </c>
      <c r="R3952" t="str">
        <f t="shared" si="370"/>
        <v>plays</v>
      </c>
      <c r="S3952" s="11">
        <f t="shared" si="371"/>
        <v>42439.452314814815</v>
      </c>
      <c r="T3952" s="11">
        <f t="shared" si="372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7"/>
        <v>5.0000000000000004E-6</v>
      </c>
      <c r="P3953" s="7">
        <f t="shared" si="368"/>
        <v>1</v>
      </c>
      <c r="Q3953" t="str">
        <f t="shared" si="369"/>
        <v>theater</v>
      </c>
      <c r="R3953" t="str">
        <f t="shared" si="370"/>
        <v>plays</v>
      </c>
      <c r="S3953" s="11">
        <f t="shared" si="371"/>
        <v>42433.57571759259</v>
      </c>
      <c r="T3953" s="11">
        <f t="shared" si="372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7"/>
        <v>9.6153846153846159E-4</v>
      </c>
      <c r="P3954" s="7">
        <f t="shared" si="368"/>
        <v>25</v>
      </c>
      <c r="Q3954" t="str">
        <f t="shared" si="369"/>
        <v>theater</v>
      </c>
      <c r="R3954" t="str">
        <f t="shared" si="370"/>
        <v>plays</v>
      </c>
      <c r="S3954" s="11">
        <f t="shared" si="371"/>
        <v>42243.540393518517</v>
      </c>
      <c r="T3954" s="11">
        <f t="shared" si="372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7"/>
        <v>0</v>
      </c>
      <c r="P3955" s="7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1">
        <f t="shared" si="371"/>
        <v>42549.798449074071</v>
      </c>
      <c r="T3955" s="11">
        <f t="shared" si="372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7"/>
        <v>0</v>
      </c>
      <c r="P3956" s="7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1">
        <f t="shared" si="371"/>
        <v>41774.401203703703</v>
      </c>
      <c r="T3956" s="11">
        <f t="shared" si="372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7"/>
        <v>0.24285714285714285</v>
      </c>
      <c r="P3957" s="7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1">
        <f t="shared" si="371"/>
        <v>42306.598854166667</v>
      </c>
      <c r="T3957" s="11">
        <f t="shared" si="372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7"/>
        <v>0</v>
      </c>
      <c r="P3958" s="7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1">
        <f t="shared" si="371"/>
        <v>42457.682025462964</v>
      </c>
      <c r="T3958" s="11">
        <f t="shared" si="372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7"/>
        <v>2.5000000000000001E-4</v>
      </c>
      <c r="P3959" s="7">
        <f t="shared" si="368"/>
        <v>7</v>
      </c>
      <c r="Q3959" t="str">
        <f t="shared" si="369"/>
        <v>theater</v>
      </c>
      <c r="R3959" t="str">
        <f t="shared" si="370"/>
        <v>plays</v>
      </c>
      <c r="S3959" s="11">
        <f t="shared" si="371"/>
        <v>42513.726319444446</v>
      </c>
      <c r="T3959" s="11">
        <f t="shared" si="372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7"/>
        <v>0.32050000000000001</v>
      </c>
      <c r="P3960" s="7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1">
        <f t="shared" si="371"/>
        <v>41816.700370370374</v>
      </c>
      <c r="T3960" s="11">
        <f t="shared" si="372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7"/>
        <v>0.24333333333333335</v>
      </c>
      <c r="P3961" s="7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1">
        <f t="shared" si="371"/>
        <v>41880.538842592592</v>
      </c>
      <c r="T3961" s="11">
        <f t="shared" si="372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ref="O3962:O4025" si="373">(E3962/D3962)</f>
        <v>1.4999999999999999E-2</v>
      </c>
      <c r="P3962" s="7">
        <f t="shared" si="368"/>
        <v>11.25</v>
      </c>
      <c r="Q3962" t="str">
        <f t="shared" si="369"/>
        <v>theater</v>
      </c>
      <c r="R3962" t="str">
        <f t="shared" si="370"/>
        <v>plays</v>
      </c>
      <c r="S3962" s="11">
        <f t="shared" si="371"/>
        <v>42342.595555555556</v>
      </c>
      <c r="T3962" s="11">
        <f t="shared" si="372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3"/>
        <v>4.1999999999999997E-3</v>
      </c>
      <c r="P3963" s="7">
        <f t="shared" si="368"/>
        <v>10.5</v>
      </c>
      <c r="Q3963" t="str">
        <f t="shared" si="369"/>
        <v>theater</v>
      </c>
      <c r="R3963" t="str">
        <f t="shared" si="370"/>
        <v>plays</v>
      </c>
      <c r="S3963" s="11">
        <f t="shared" si="371"/>
        <v>41745.641319444447</v>
      </c>
      <c r="T3963" s="11">
        <f t="shared" si="372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3"/>
        <v>3.214285714285714E-2</v>
      </c>
      <c r="P3964" s="7">
        <f t="shared" si="368"/>
        <v>15</v>
      </c>
      <c r="Q3964" t="str">
        <f t="shared" si="369"/>
        <v>theater</v>
      </c>
      <c r="R3964" t="str">
        <f t="shared" si="370"/>
        <v>plays</v>
      </c>
      <c r="S3964" s="11">
        <f t="shared" si="371"/>
        <v>42311.371458333335</v>
      </c>
      <c r="T3964" s="11">
        <f t="shared" si="372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3"/>
        <v>0</v>
      </c>
      <c r="P3965" s="7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1">
        <f t="shared" si="371"/>
        <v>42295.904131944444</v>
      </c>
      <c r="T3965" s="11">
        <f t="shared" si="372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3"/>
        <v>6.3E-2</v>
      </c>
      <c r="P3966" s="7">
        <f t="shared" si="368"/>
        <v>42</v>
      </c>
      <c r="Q3966" t="str">
        <f t="shared" si="369"/>
        <v>theater</v>
      </c>
      <c r="R3966" t="str">
        <f t="shared" si="370"/>
        <v>plays</v>
      </c>
      <c r="S3966" s="11">
        <f t="shared" si="371"/>
        <v>42053.472060185188</v>
      </c>
      <c r="T3966" s="11">
        <f t="shared" si="372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3"/>
        <v>0.14249999999999999</v>
      </c>
      <c r="P3967" s="7">
        <f t="shared" si="368"/>
        <v>71.25</v>
      </c>
      <c r="Q3967" t="str">
        <f t="shared" si="369"/>
        <v>theater</v>
      </c>
      <c r="R3967" t="str">
        <f t="shared" si="370"/>
        <v>plays</v>
      </c>
      <c r="S3967" s="11">
        <f t="shared" si="371"/>
        <v>42413.985879629632</v>
      </c>
      <c r="T3967" s="11">
        <f t="shared" si="372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3"/>
        <v>6.0000000000000001E-3</v>
      </c>
      <c r="P3968" s="7">
        <f t="shared" si="368"/>
        <v>22.5</v>
      </c>
      <c r="Q3968" t="str">
        <f t="shared" si="369"/>
        <v>theater</v>
      </c>
      <c r="R3968" t="str">
        <f t="shared" si="370"/>
        <v>plays</v>
      </c>
      <c r="S3968" s="11">
        <f t="shared" si="371"/>
        <v>41801.461550925924</v>
      </c>
      <c r="T3968" s="11">
        <f t="shared" si="372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3"/>
        <v>0.2411764705882353</v>
      </c>
      <c r="P3969" s="7">
        <f t="shared" si="368"/>
        <v>41</v>
      </c>
      <c r="Q3969" t="str">
        <f t="shared" si="369"/>
        <v>theater</v>
      </c>
      <c r="R3969" t="str">
        <f t="shared" si="370"/>
        <v>plays</v>
      </c>
      <c r="S3969" s="11">
        <f t="shared" si="371"/>
        <v>42770.040590277778</v>
      </c>
      <c r="T3969" s="11">
        <f t="shared" si="372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3"/>
        <v>0.10539999999999999</v>
      </c>
      <c r="P3970" s="7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1">
        <f t="shared" si="371"/>
        <v>42452.565659722219</v>
      </c>
      <c r="T3970" s="11">
        <f t="shared" si="372"/>
        <v>42512.565659722219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3"/>
        <v>7.4690265486725665E-2</v>
      </c>
      <c r="P3971" s="7">
        <f t="shared" ref="P3971:P4034" si="374">E3971/L3971</f>
        <v>35.166666666666664</v>
      </c>
      <c r="Q3971" t="str">
        <f t="shared" ref="Q3971:Q4034" si="375">LEFT(N3971, SEARCH("/",N3971)-1)</f>
        <v>theater</v>
      </c>
      <c r="R3971" t="str">
        <f t="shared" ref="R3971:R4034" si="376">RIGHT(N3971,LEN(N3971)-SEARCH("/",N3971))</f>
        <v>plays</v>
      </c>
      <c r="S3971" s="11">
        <f t="shared" ref="S3971:S4034" si="377">(J3971+DATE(1970,1,1)*86400-21600)/86400</f>
        <v>42601.604699074072</v>
      </c>
      <c r="T3971" s="11">
        <f t="shared" ref="T3971:T4034" si="378">(I3971+DATE(1970,1,1)*86400-21600)/86400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3"/>
        <v>7.3333333333333334E-4</v>
      </c>
      <c r="P3972" s="7">
        <f t="shared" si="374"/>
        <v>5.5</v>
      </c>
      <c r="Q3972" t="str">
        <f t="shared" si="375"/>
        <v>theater</v>
      </c>
      <c r="R3972" t="str">
        <f t="shared" si="376"/>
        <v>plays</v>
      </c>
      <c r="S3972" s="11">
        <f t="shared" si="377"/>
        <v>42447.613553240742</v>
      </c>
      <c r="T3972" s="11">
        <f t="shared" si="378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3"/>
        <v>9.7142857142857135E-3</v>
      </c>
      <c r="P3973" s="7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1">
        <f t="shared" si="377"/>
        <v>41811.286180555559</v>
      </c>
      <c r="T3973" s="11">
        <f t="shared" si="378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3"/>
        <v>0.21099999999999999</v>
      </c>
      <c r="P3974" s="7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1">
        <f t="shared" si="377"/>
        <v>41980.817523148151</v>
      </c>
      <c r="T3974" s="11">
        <f t="shared" si="378"/>
        <v>42040.817523148151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3"/>
        <v>0.78100000000000003</v>
      </c>
      <c r="P3975" s="7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1">
        <f t="shared" si="377"/>
        <v>42469.43414351852</v>
      </c>
      <c r="T3975" s="11">
        <f t="shared" si="378"/>
        <v>42498.916666666664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3"/>
        <v>0.32</v>
      </c>
      <c r="P3976" s="7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1">
        <f t="shared" si="377"/>
        <v>42493.296851851854</v>
      </c>
      <c r="T3976" s="11">
        <f t="shared" si="378"/>
        <v>42523.296851851854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3"/>
        <v>0</v>
      </c>
      <c r="P3977" s="7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1">
        <f t="shared" si="377"/>
        <v>42534.616875</v>
      </c>
      <c r="T3977" s="11">
        <f t="shared" si="378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3"/>
        <v>0.47692307692307695</v>
      </c>
      <c r="P3978" s="7">
        <f t="shared" si="374"/>
        <v>62</v>
      </c>
      <c r="Q3978" t="str">
        <f t="shared" si="375"/>
        <v>theater</v>
      </c>
      <c r="R3978" t="str">
        <f t="shared" si="376"/>
        <v>plays</v>
      </c>
      <c r="S3978" s="11">
        <f t="shared" si="377"/>
        <v>41830.608344907407</v>
      </c>
      <c r="T3978" s="11">
        <f t="shared" si="378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3"/>
        <v>1.4500000000000001E-2</v>
      </c>
      <c r="P3979" s="7">
        <f t="shared" si="374"/>
        <v>217.5</v>
      </c>
      <c r="Q3979" t="str">
        <f t="shared" si="375"/>
        <v>theater</v>
      </c>
      <c r="R3979" t="str">
        <f t="shared" si="376"/>
        <v>plays</v>
      </c>
      <c r="S3979" s="11">
        <f t="shared" si="377"/>
        <v>42543.538564814815</v>
      </c>
      <c r="T3979" s="11">
        <f t="shared" si="378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3"/>
        <v>0.107</v>
      </c>
      <c r="P3980" s="7">
        <f t="shared" si="374"/>
        <v>26.75</v>
      </c>
      <c r="Q3980" t="str">
        <f t="shared" si="375"/>
        <v>theater</v>
      </c>
      <c r="R3980" t="str">
        <f t="shared" si="376"/>
        <v>plays</v>
      </c>
      <c r="S3980" s="11">
        <f t="shared" si="377"/>
        <v>41975.392974537041</v>
      </c>
      <c r="T3980" s="11">
        <f t="shared" si="378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3"/>
        <v>1.8333333333333333E-2</v>
      </c>
      <c r="P3981" s="7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1">
        <f t="shared" si="377"/>
        <v>42069.653437499997</v>
      </c>
      <c r="T3981" s="11">
        <f t="shared" si="378"/>
        <v>42092.583333333336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3"/>
        <v>0.18</v>
      </c>
      <c r="P3982" s="7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1">
        <f t="shared" si="377"/>
        <v>41795.348923611113</v>
      </c>
      <c r="T3982" s="11">
        <f t="shared" si="378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3"/>
        <v>4.0833333333333333E-2</v>
      </c>
      <c r="P3983" s="7">
        <f t="shared" si="374"/>
        <v>175</v>
      </c>
      <c r="Q3983" t="str">
        <f t="shared" si="375"/>
        <v>theater</v>
      </c>
      <c r="R3983" t="str">
        <f t="shared" si="376"/>
        <v>plays</v>
      </c>
      <c r="S3983" s="11">
        <f t="shared" si="377"/>
        <v>42507.929965277777</v>
      </c>
      <c r="T3983" s="11">
        <f t="shared" si="378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3"/>
        <v>0.2</v>
      </c>
      <c r="P3984" s="7">
        <f t="shared" si="374"/>
        <v>34</v>
      </c>
      <c r="Q3984" t="str">
        <f t="shared" si="375"/>
        <v>theater</v>
      </c>
      <c r="R3984" t="str">
        <f t="shared" si="376"/>
        <v>plays</v>
      </c>
      <c r="S3984" s="11">
        <f t="shared" si="377"/>
        <v>42132.559953703705</v>
      </c>
      <c r="T3984" s="11">
        <f t="shared" si="378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3"/>
        <v>0.34802513464991025</v>
      </c>
      <c r="P3985" s="7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1">
        <f t="shared" si="377"/>
        <v>41747.61986111111</v>
      </c>
      <c r="T3985" s="11">
        <f t="shared" si="378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3"/>
        <v>6.3333333333333339E-2</v>
      </c>
      <c r="P3986" s="7">
        <f t="shared" si="374"/>
        <v>9.5</v>
      </c>
      <c r="Q3986" t="str">
        <f t="shared" si="375"/>
        <v>theater</v>
      </c>
      <c r="R3986" t="str">
        <f t="shared" si="376"/>
        <v>plays</v>
      </c>
      <c r="S3986" s="11">
        <f t="shared" si="377"/>
        <v>41920.713472222225</v>
      </c>
      <c r="T3986" s="11">
        <f t="shared" si="378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3"/>
        <v>0.32050000000000001</v>
      </c>
      <c r="P3987" s="7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1">
        <f t="shared" si="377"/>
        <v>42399.457407407404</v>
      </c>
      <c r="T3987" s="11">
        <f t="shared" si="378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3"/>
        <v>9.7600000000000006E-2</v>
      </c>
      <c r="P3988" s="7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1">
        <f t="shared" si="377"/>
        <v>42467.298541666663</v>
      </c>
      <c r="T3988" s="11">
        <f t="shared" si="378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3"/>
        <v>0.3775</v>
      </c>
      <c r="P3989" s="7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1">
        <f t="shared" si="377"/>
        <v>41765.67465277778</v>
      </c>
      <c r="T3989" s="11">
        <f t="shared" si="378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3"/>
        <v>2.1333333333333333E-2</v>
      </c>
      <c r="P3990" s="7">
        <f t="shared" si="374"/>
        <v>8</v>
      </c>
      <c r="Q3990" t="str">
        <f t="shared" si="375"/>
        <v>theater</v>
      </c>
      <c r="R3990" t="str">
        <f t="shared" si="376"/>
        <v>plays</v>
      </c>
      <c r="S3990" s="11">
        <f t="shared" si="377"/>
        <v>42229.83116898148</v>
      </c>
      <c r="T3990" s="11">
        <f t="shared" si="378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3"/>
        <v>0</v>
      </c>
      <c r="P3991" s="7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1">
        <f t="shared" si="377"/>
        <v>42286.499780092592</v>
      </c>
      <c r="T3991" s="11">
        <f t="shared" si="378"/>
        <v>42316.541446759256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3"/>
        <v>4.1818181818181817E-2</v>
      </c>
      <c r="P3992" s="7">
        <f t="shared" si="374"/>
        <v>23</v>
      </c>
      <c r="Q3992" t="str">
        <f t="shared" si="375"/>
        <v>theater</v>
      </c>
      <c r="R3992" t="str">
        <f t="shared" si="376"/>
        <v>plays</v>
      </c>
      <c r="S3992" s="11">
        <f t="shared" si="377"/>
        <v>42401.422372685185</v>
      </c>
      <c r="T3992" s="11">
        <f t="shared" si="378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3"/>
        <v>0.2</v>
      </c>
      <c r="P3993" s="7">
        <f t="shared" si="374"/>
        <v>100</v>
      </c>
      <c r="Q3993" t="str">
        <f t="shared" si="375"/>
        <v>theater</v>
      </c>
      <c r="R3993" t="str">
        <f t="shared" si="376"/>
        <v>plays</v>
      </c>
      <c r="S3993" s="11">
        <f t="shared" si="377"/>
        <v>42125.394467592596</v>
      </c>
      <c r="T3993" s="11">
        <f t="shared" si="378"/>
        <v>42155.394467592596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3"/>
        <v>5.4100000000000002E-2</v>
      </c>
      <c r="P3994" s="7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1">
        <f t="shared" si="377"/>
        <v>42289.690497685187</v>
      </c>
      <c r="T3994" s="11">
        <f t="shared" si="378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3"/>
        <v>6.0000000000000002E-5</v>
      </c>
      <c r="P3995" s="7">
        <f t="shared" si="374"/>
        <v>3</v>
      </c>
      <c r="Q3995" t="str">
        <f t="shared" si="375"/>
        <v>theater</v>
      </c>
      <c r="R3995" t="str">
        <f t="shared" si="376"/>
        <v>plays</v>
      </c>
      <c r="S3995" s="11">
        <f t="shared" si="377"/>
        <v>42107.614722222221</v>
      </c>
      <c r="T3995" s="11">
        <f t="shared" si="378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3"/>
        <v>2.5000000000000001E-3</v>
      </c>
      <c r="P3996" s="7">
        <f t="shared" si="374"/>
        <v>5</v>
      </c>
      <c r="Q3996" t="str">
        <f t="shared" si="375"/>
        <v>theater</v>
      </c>
      <c r="R3996" t="str">
        <f t="shared" si="376"/>
        <v>plays</v>
      </c>
      <c r="S3996" s="11">
        <f t="shared" si="377"/>
        <v>41809.139930555553</v>
      </c>
      <c r="T3996" s="11">
        <f t="shared" si="378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3"/>
        <v>0.35</v>
      </c>
      <c r="P3997" s="7">
        <f t="shared" si="374"/>
        <v>17.5</v>
      </c>
      <c r="Q3997" t="str">
        <f t="shared" si="375"/>
        <v>theater</v>
      </c>
      <c r="R3997" t="str">
        <f t="shared" si="376"/>
        <v>plays</v>
      </c>
      <c r="S3997" s="11">
        <f t="shared" si="377"/>
        <v>42019.433761574073</v>
      </c>
      <c r="T3997" s="11">
        <f t="shared" si="378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3"/>
        <v>0.16566666666666666</v>
      </c>
      <c r="P3998" s="7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1">
        <f t="shared" si="377"/>
        <v>41950.016944444447</v>
      </c>
      <c r="T3998" s="11">
        <f t="shared" si="378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3"/>
        <v>0</v>
      </c>
      <c r="P3999" s="7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1">
        <f t="shared" si="377"/>
        <v>42069.141446759262</v>
      </c>
      <c r="T3999" s="11">
        <f t="shared" si="378"/>
        <v>42099.099780092591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3"/>
        <v>0.57199999999999995</v>
      </c>
      <c r="P4000" s="7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1">
        <f t="shared" si="377"/>
        <v>42061.713263888887</v>
      </c>
      <c r="T4000" s="11">
        <f t="shared" si="378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3"/>
        <v>0.16514285714285715</v>
      </c>
      <c r="P4001" s="7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1">
        <f t="shared" si="377"/>
        <v>41842.578680555554</v>
      </c>
      <c r="T4001" s="11">
        <f t="shared" si="378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3"/>
        <v>1.25E-3</v>
      </c>
      <c r="P4002" s="7">
        <f t="shared" si="374"/>
        <v>10</v>
      </c>
      <c r="Q4002" t="str">
        <f t="shared" si="375"/>
        <v>theater</v>
      </c>
      <c r="R4002" t="str">
        <f t="shared" si="376"/>
        <v>plays</v>
      </c>
      <c r="S4002" s="11">
        <f t="shared" si="377"/>
        <v>42437.39534722222</v>
      </c>
      <c r="T4002" s="11">
        <f t="shared" si="378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3"/>
        <v>0.3775</v>
      </c>
      <c r="P4003" s="7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1">
        <f t="shared" si="377"/>
        <v>42775.714212962965</v>
      </c>
      <c r="T4003" s="11">
        <f t="shared" si="378"/>
        <v>42795.541666666664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3"/>
        <v>1.84E-2</v>
      </c>
      <c r="P4004" s="7">
        <f t="shared" si="374"/>
        <v>5.75</v>
      </c>
      <c r="Q4004" t="str">
        <f t="shared" si="375"/>
        <v>theater</v>
      </c>
      <c r="R4004" t="str">
        <f t="shared" si="376"/>
        <v>plays</v>
      </c>
      <c r="S4004" s="11">
        <f t="shared" si="377"/>
        <v>41878.793530092589</v>
      </c>
      <c r="T4004" s="11">
        <f t="shared" si="378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3"/>
        <v>0.10050000000000001</v>
      </c>
      <c r="P4005" s="7">
        <f t="shared" si="374"/>
        <v>100.5</v>
      </c>
      <c r="Q4005" t="str">
        <f t="shared" si="375"/>
        <v>theater</v>
      </c>
      <c r="R4005" t="str">
        <f t="shared" si="376"/>
        <v>plays</v>
      </c>
      <c r="S4005" s="11">
        <f t="shared" si="377"/>
        <v>42020.33734953704</v>
      </c>
      <c r="T4005" s="11">
        <f t="shared" si="378"/>
        <v>42050.33734953704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3"/>
        <v>2E-3</v>
      </c>
      <c r="P4006" s="7">
        <f t="shared" si="374"/>
        <v>1</v>
      </c>
      <c r="Q4006" t="str">
        <f t="shared" si="375"/>
        <v>theater</v>
      </c>
      <c r="R4006" t="str">
        <f t="shared" si="376"/>
        <v>plays</v>
      </c>
      <c r="S4006" s="11">
        <f t="shared" si="377"/>
        <v>41889.91269675926</v>
      </c>
      <c r="T4006" s="11">
        <f t="shared" si="378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3"/>
        <v>1.3333333333333334E-2</v>
      </c>
      <c r="P4007" s="7">
        <f t="shared" si="374"/>
        <v>20</v>
      </c>
      <c r="Q4007" t="str">
        <f t="shared" si="375"/>
        <v>theater</v>
      </c>
      <c r="R4007" t="str">
        <f t="shared" si="376"/>
        <v>plays</v>
      </c>
      <c r="S4007" s="11">
        <f t="shared" si="377"/>
        <v>41872.557696759257</v>
      </c>
      <c r="T4007" s="11">
        <f t="shared" si="378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3"/>
        <v>6.666666666666667E-5</v>
      </c>
      <c r="P4008" s="7">
        <f t="shared" si="374"/>
        <v>2</v>
      </c>
      <c r="Q4008" t="str">
        <f t="shared" si="375"/>
        <v>theater</v>
      </c>
      <c r="R4008" t="str">
        <f t="shared" si="376"/>
        <v>plays</v>
      </c>
      <c r="S4008" s="11">
        <f t="shared" si="377"/>
        <v>42391.522997685184</v>
      </c>
      <c r="T4008" s="11">
        <f t="shared" si="378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3"/>
        <v>2.5000000000000001E-3</v>
      </c>
      <c r="P4009" s="7">
        <f t="shared" si="374"/>
        <v>5</v>
      </c>
      <c r="Q4009" t="str">
        <f t="shared" si="375"/>
        <v>theater</v>
      </c>
      <c r="R4009" t="str">
        <f t="shared" si="376"/>
        <v>plays</v>
      </c>
      <c r="S4009" s="11">
        <f t="shared" si="377"/>
        <v>41848.522928240738</v>
      </c>
      <c r="T4009" s="11">
        <f t="shared" si="378"/>
        <v>41877.436111111114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3"/>
        <v>0.06</v>
      </c>
      <c r="P4010" s="7">
        <f t="shared" si="374"/>
        <v>15</v>
      </c>
      <c r="Q4010" t="str">
        <f t="shared" si="375"/>
        <v>theater</v>
      </c>
      <c r="R4010" t="str">
        <f t="shared" si="376"/>
        <v>plays</v>
      </c>
      <c r="S4010" s="11">
        <f t="shared" si="377"/>
        <v>42177.714201388888</v>
      </c>
      <c r="T4010" s="11">
        <f t="shared" si="378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3"/>
        <v>3.8860103626943004E-2</v>
      </c>
      <c r="P4011" s="7">
        <f t="shared" si="374"/>
        <v>25</v>
      </c>
      <c r="Q4011" t="str">
        <f t="shared" si="375"/>
        <v>theater</v>
      </c>
      <c r="R4011" t="str">
        <f t="shared" si="376"/>
        <v>plays</v>
      </c>
      <c r="S4011" s="11">
        <f t="shared" si="377"/>
        <v>41851.450925925928</v>
      </c>
      <c r="T4011" s="11">
        <f t="shared" si="378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3"/>
        <v>0.24194444444444443</v>
      </c>
      <c r="P4012" s="7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1">
        <f t="shared" si="377"/>
        <v>41921.520439814813</v>
      </c>
      <c r="T4012" s="11">
        <f t="shared" si="378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3"/>
        <v>7.5999999999999998E-2</v>
      </c>
      <c r="P4013" s="7">
        <f t="shared" si="374"/>
        <v>4.75</v>
      </c>
      <c r="Q4013" t="str">
        <f t="shared" si="375"/>
        <v>theater</v>
      </c>
      <c r="R4013" t="str">
        <f t="shared" si="376"/>
        <v>plays</v>
      </c>
      <c r="S4013" s="11">
        <f t="shared" si="377"/>
        <v>42002.29488425926</v>
      </c>
      <c r="T4013" s="11">
        <f t="shared" si="378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3"/>
        <v>0</v>
      </c>
      <c r="P4014" s="7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1">
        <f t="shared" si="377"/>
        <v>42096.294548611113</v>
      </c>
      <c r="T4014" s="11">
        <f t="shared" si="378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3"/>
        <v>1.2999999999999999E-2</v>
      </c>
      <c r="P4015" s="7">
        <f t="shared" si="374"/>
        <v>13</v>
      </c>
      <c r="Q4015" t="str">
        <f t="shared" si="375"/>
        <v>theater</v>
      </c>
      <c r="R4015" t="str">
        <f t="shared" si="376"/>
        <v>plays</v>
      </c>
      <c r="S4015" s="11">
        <f t="shared" si="377"/>
        <v>42021.051192129627</v>
      </c>
      <c r="T4015" s="11">
        <f t="shared" si="378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3"/>
        <v>0</v>
      </c>
      <c r="P4016" s="7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1">
        <f t="shared" si="377"/>
        <v>42418.996168981481</v>
      </c>
      <c r="T4016" s="11">
        <f t="shared" si="378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3"/>
        <v>1.4285714285714287E-4</v>
      </c>
      <c r="P4017" s="7">
        <f t="shared" si="374"/>
        <v>1</v>
      </c>
      <c r="Q4017" t="str">
        <f t="shared" si="375"/>
        <v>theater</v>
      </c>
      <c r="R4017" t="str">
        <f t="shared" si="376"/>
        <v>plays</v>
      </c>
      <c r="S4017" s="11">
        <f t="shared" si="377"/>
        <v>42174.530821759261</v>
      </c>
      <c r="T4017" s="11">
        <f t="shared" si="378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3"/>
        <v>0.14000000000000001</v>
      </c>
      <c r="P4018" s="7">
        <f t="shared" si="374"/>
        <v>10</v>
      </c>
      <c r="Q4018" t="str">
        <f t="shared" si="375"/>
        <v>theater</v>
      </c>
      <c r="R4018" t="str">
        <f t="shared" si="376"/>
        <v>plays</v>
      </c>
      <c r="S4018" s="11">
        <f t="shared" si="377"/>
        <v>41869.622685185182</v>
      </c>
      <c r="T4018" s="11">
        <f t="shared" si="378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3"/>
        <v>1.0500000000000001E-2</v>
      </c>
      <c r="P4019" s="7">
        <f t="shared" si="374"/>
        <v>52.5</v>
      </c>
      <c r="Q4019" t="str">
        <f t="shared" si="375"/>
        <v>theater</v>
      </c>
      <c r="R4019" t="str">
        <f t="shared" si="376"/>
        <v>plays</v>
      </c>
      <c r="S4019" s="11">
        <f t="shared" si="377"/>
        <v>41856.422152777777</v>
      </c>
      <c r="T4019" s="11">
        <f t="shared" si="378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3"/>
        <v>8.666666666666667E-2</v>
      </c>
      <c r="P4020" s="7">
        <f t="shared" si="374"/>
        <v>32.5</v>
      </c>
      <c r="Q4020" t="str">
        <f t="shared" si="375"/>
        <v>theater</v>
      </c>
      <c r="R4020" t="str">
        <f t="shared" si="376"/>
        <v>plays</v>
      </c>
      <c r="S4020" s="11">
        <f t="shared" si="377"/>
        <v>42620.66097222222</v>
      </c>
      <c r="T4020" s="11">
        <f t="shared" si="378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3"/>
        <v>8.2857142857142851E-3</v>
      </c>
      <c r="P4021" s="7">
        <f t="shared" si="374"/>
        <v>7.25</v>
      </c>
      <c r="Q4021" t="str">
        <f t="shared" si="375"/>
        <v>theater</v>
      </c>
      <c r="R4021" t="str">
        <f t="shared" si="376"/>
        <v>plays</v>
      </c>
      <c r="S4021" s="11">
        <f t="shared" si="377"/>
        <v>42417.425879629627</v>
      </c>
      <c r="T4021" s="11">
        <f t="shared" si="378"/>
        <v>42475.436111111114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3"/>
        <v>0.16666666666666666</v>
      </c>
      <c r="P4022" s="7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1">
        <f t="shared" si="377"/>
        <v>42056.940960648149</v>
      </c>
      <c r="T4022" s="11">
        <f t="shared" si="378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3"/>
        <v>8.3333333333333332E-3</v>
      </c>
      <c r="P4023" s="7">
        <f t="shared" si="374"/>
        <v>62.5</v>
      </c>
      <c r="Q4023" t="str">
        <f t="shared" si="375"/>
        <v>theater</v>
      </c>
      <c r="R4023" t="str">
        <f t="shared" si="376"/>
        <v>plays</v>
      </c>
      <c r="S4023" s="11">
        <f t="shared" si="377"/>
        <v>41878.661550925928</v>
      </c>
      <c r="T4023" s="11">
        <f t="shared" si="378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3"/>
        <v>0.69561111111111107</v>
      </c>
      <c r="P4024" s="7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1">
        <f t="shared" si="377"/>
        <v>41990.334108796298</v>
      </c>
      <c r="T4024" s="11">
        <f t="shared" si="378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3"/>
        <v>0</v>
      </c>
      <c r="P4025" s="7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1">
        <f t="shared" si="377"/>
        <v>42408.749571759261</v>
      </c>
      <c r="T4025" s="11">
        <f t="shared" si="378"/>
        <v>42453.707905092589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ref="O4026:O4089" si="379">(E4026/D4026)</f>
        <v>1.2500000000000001E-2</v>
      </c>
      <c r="P4026" s="7">
        <f t="shared" si="374"/>
        <v>10</v>
      </c>
      <c r="Q4026" t="str">
        <f t="shared" si="375"/>
        <v>theater</v>
      </c>
      <c r="R4026" t="str">
        <f t="shared" si="376"/>
        <v>plays</v>
      </c>
      <c r="S4026" s="11">
        <f t="shared" si="377"/>
        <v>42217.420104166667</v>
      </c>
      <c r="T4026" s="11">
        <f t="shared" si="378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9"/>
        <v>0.05</v>
      </c>
      <c r="P4027" s="7">
        <f t="shared" si="374"/>
        <v>62.5</v>
      </c>
      <c r="Q4027" t="str">
        <f t="shared" si="375"/>
        <v>theater</v>
      </c>
      <c r="R4027" t="str">
        <f t="shared" si="376"/>
        <v>plays</v>
      </c>
      <c r="S4027" s="11">
        <f t="shared" si="377"/>
        <v>42150.987685185188</v>
      </c>
      <c r="T4027" s="11">
        <f t="shared" si="378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9"/>
        <v>0</v>
      </c>
      <c r="P4028" s="7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1">
        <f t="shared" si="377"/>
        <v>42282.405543981484</v>
      </c>
      <c r="T4028" s="11">
        <f t="shared" si="378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9"/>
        <v>7.166666666666667E-2</v>
      </c>
      <c r="P4029" s="7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1">
        <f t="shared" si="377"/>
        <v>42768.72084490741</v>
      </c>
      <c r="T4029" s="11">
        <f t="shared" si="378"/>
        <v>42788.791666666664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9"/>
        <v>0.28050000000000003</v>
      </c>
      <c r="P4030" s="7">
        <f t="shared" si="374"/>
        <v>51</v>
      </c>
      <c r="Q4030" t="str">
        <f t="shared" si="375"/>
        <v>theater</v>
      </c>
      <c r="R4030" t="str">
        <f t="shared" si="376"/>
        <v>plays</v>
      </c>
      <c r="S4030" s="11">
        <f t="shared" si="377"/>
        <v>41765.688657407409</v>
      </c>
      <c r="T4030" s="11">
        <f t="shared" si="378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9"/>
        <v>0</v>
      </c>
      <c r="P4031" s="7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1">
        <f t="shared" si="377"/>
        <v>42321.77511574074</v>
      </c>
      <c r="T4031" s="11">
        <f t="shared" si="378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9"/>
        <v>0.16</v>
      </c>
      <c r="P4032" s="7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1">
        <f t="shared" si="377"/>
        <v>42374.405081018522</v>
      </c>
      <c r="T4032" s="11">
        <f t="shared" si="378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9"/>
        <v>0</v>
      </c>
      <c r="P4033" s="7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1">
        <f t="shared" si="377"/>
        <v>41941.335231481484</v>
      </c>
      <c r="T4033" s="11">
        <f t="shared" si="378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9"/>
        <v>6.8287037037037035E-2</v>
      </c>
      <c r="P4034" s="7">
        <f t="shared" si="374"/>
        <v>59</v>
      </c>
      <c r="Q4034" t="str">
        <f t="shared" si="375"/>
        <v>theater</v>
      </c>
      <c r="R4034" t="str">
        <f t="shared" si="376"/>
        <v>plays</v>
      </c>
      <c r="S4034" s="11">
        <f t="shared" si="377"/>
        <v>42293.559212962966</v>
      </c>
      <c r="T4034" s="11">
        <f t="shared" si="378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9"/>
        <v>0.25698702928870293</v>
      </c>
      <c r="P4035" s="7">
        <f t="shared" ref="P4035:P4098" si="380">E4035/L4035</f>
        <v>65.340319148936175</v>
      </c>
      <c r="Q4035" t="str">
        <f t="shared" ref="Q4035:Q4098" si="381">LEFT(N4035, SEARCH("/",N4035)-1)</f>
        <v>theater</v>
      </c>
      <c r="R4035" t="str">
        <f t="shared" ref="R4035:R4098" si="382">RIGHT(N4035,LEN(N4035)-SEARCH("/",N4035))</f>
        <v>plays</v>
      </c>
      <c r="S4035" s="11">
        <f t="shared" ref="S4035:S4098" si="383">(J4035+DATE(1970,1,1)*86400-21600)/86400</f>
        <v>42614.018796296295</v>
      </c>
      <c r="T4035" s="11">
        <f t="shared" ref="T4035:T4098" si="384">(I4035+DATE(1970,1,1)*86400-21600)/86400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9"/>
        <v>1.4814814814814815E-2</v>
      </c>
      <c r="P4036" s="7">
        <f t="shared" si="380"/>
        <v>100</v>
      </c>
      <c r="Q4036" t="str">
        <f t="shared" si="381"/>
        <v>theater</v>
      </c>
      <c r="R4036" t="str">
        <f t="shared" si="382"/>
        <v>plays</v>
      </c>
      <c r="S4036" s="11">
        <f t="shared" si="383"/>
        <v>42067.697337962964</v>
      </c>
      <c r="T4036" s="11">
        <f t="shared" si="384"/>
        <v>42097.655671296299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9"/>
        <v>0.36849999999999999</v>
      </c>
      <c r="P4037" s="7">
        <f t="shared" si="380"/>
        <v>147.4</v>
      </c>
      <c r="Q4037" t="str">
        <f t="shared" si="381"/>
        <v>theater</v>
      </c>
      <c r="R4037" t="str">
        <f t="shared" si="382"/>
        <v>plays</v>
      </c>
      <c r="S4037" s="11">
        <f t="shared" si="383"/>
        <v>41903.632951388892</v>
      </c>
      <c r="T4037" s="11">
        <f t="shared" si="384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9"/>
        <v>0.47049999999999997</v>
      </c>
      <c r="P4038" s="7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1">
        <f t="shared" si="383"/>
        <v>41804.687083333331</v>
      </c>
      <c r="T4038" s="11">
        <f t="shared" si="384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9"/>
        <v>0.11428571428571428</v>
      </c>
      <c r="P4039" s="7">
        <f t="shared" si="380"/>
        <v>40</v>
      </c>
      <c r="Q4039" t="str">
        <f t="shared" si="381"/>
        <v>theater</v>
      </c>
      <c r="R4039" t="str">
        <f t="shared" si="382"/>
        <v>plays</v>
      </c>
      <c r="S4039" s="11">
        <f t="shared" si="383"/>
        <v>42496.820775462962</v>
      </c>
      <c r="T4039" s="11">
        <f t="shared" si="384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9"/>
        <v>0.12039999999999999</v>
      </c>
      <c r="P4040" s="7">
        <f t="shared" si="380"/>
        <v>75.25</v>
      </c>
      <c r="Q4040" t="str">
        <f t="shared" si="381"/>
        <v>theater</v>
      </c>
      <c r="R4040" t="str">
        <f t="shared" si="382"/>
        <v>plays</v>
      </c>
      <c r="S4040" s="11">
        <f t="shared" si="383"/>
        <v>41869.548726851855</v>
      </c>
      <c r="T4040" s="11">
        <f t="shared" si="384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9"/>
        <v>0.6</v>
      </c>
      <c r="P4041" s="7">
        <f t="shared" si="380"/>
        <v>60</v>
      </c>
      <c r="Q4041" t="str">
        <f t="shared" si="381"/>
        <v>theater</v>
      </c>
      <c r="R4041" t="str">
        <f t="shared" si="382"/>
        <v>plays</v>
      </c>
      <c r="S4041" s="11">
        <f t="shared" si="383"/>
        <v>42305.420914351853</v>
      </c>
      <c r="T4041" s="11">
        <f t="shared" si="384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9"/>
        <v>0.3125</v>
      </c>
      <c r="P4042" s="7">
        <f t="shared" si="380"/>
        <v>1250</v>
      </c>
      <c r="Q4042" t="str">
        <f t="shared" si="381"/>
        <v>theater</v>
      </c>
      <c r="R4042" t="str">
        <f t="shared" si="382"/>
        <v>plays</v>
      </c>
      <c r="S4042" s="11">
        <f t="shared" si="383"/>
        <v>42143.981527777774</v>
      </c>
      <c r="T4042" s="11">
        <f t="shared" si="384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9"/>
        <v>4.1999999999999997E-3</v>
      </c>
      <c r="P4043" s="7">
        <f t="shared" si="380"/>
        <v>10.5</v>
      </c>
      <c r="Q4043" t="str">
        <f t="shared" si="381"/>
        <v>theater</v>
      </c>
      <c r="R4043" t="str">
        <f t="shared" si="382"/>
        <v>plays</v>
      </c>
      <c r="S4043" s="11">
        <f t="shared" si="383"/>
        <v>42559.224004629628</v>
      </c>
      <c r="T4043" s="11">
        <f t="shared" si="384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9"/>
        <v>2.0999999999999999E-3</v>
      </c>
      <c r="P4044" s="7">
        <f t="shared" si="380"/>
        <v>7</v>
      </c>
      <c r="Q4044" t="str">
        <f t="shared" si="381"/>
        <v>theater</v>
      </c>
      <c r="R4044" t="str">
        <f t="shared" si="382"/>
        <v>plays</v>
      </c>
      <c r="S4044" s="11">
        <f t="shared" si="383"/>
        <v>41994.834074074075</v>
      </c>
      <c r="T4044" s="11">
        <f t="shared" si="384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9"/>
        <v>0</v>
      </c>
      <c r="P4045" s="7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1">
        <f t="shared" si="383"/>
        <v>41948.707465277781</v>
      </c>
      <c r="T4045" s="11">
        <f t="shared" si="384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9"/>
        <v>0.375</v>
      </c>
      <c r="P4046" s="7">
        <f t="shared" si="380"/>
        <v>56.25</v>
      </c>
      <c r="Q4046" t="str">
        <f t="shared" si="381"/>
        <v>theater</v>
      </c>
      <c r="R4046" t="str">
        <f t="shared" si="382"/>
        <v>plays</v>
      </c>
      <c r="S4046" s="11">
        <f t="shared" si="383"/>
        <v>42073.969699074078</v>
      </c>
      <c r="T4046" s="11">
        <f t="shared" si="384"/>
        <v>42103.958333333336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9"/>
        <v>2.0000000000000001E-4</v>
      </c>
      <c r="P4047" s="7">
        <f t="shared" si="380"/>
        <v>1</v>
      </c>
      <c r="Q4047" t="str">
        <f t="shared" si="381"/>
        <v>theater</v>
      </c>
      <c r="R4047" t="str">
        <f t="shared" si="382"/>
        <v>plays</v>
      </c>
      <c r="S4047" s="11">
        <f t="shared" si="383"/>
        <v>41841.951261574075</v>
      </c>
      <c r="T4047" s="11">
        <f t="shared" si="384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9"/>
        <v>8.2142857142857142E-2</v>
      </c>
      <c r="P4048" s="7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1">
        <f t="shared" si="383"/>
        <v>41904.400578703702</v>
      </c>
      <c r="T4048" s="11">
        <f t="shared" si="384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9"/>
        <v>2.1999999999999999E-2</v>
      </c>
      <c r="P4049" s="7">
        <f t="shared" si="380"/>
        <v>27.5</v>
      </c>
      <c r="Q4049" t="str">
        <f t="shared" si="381"/>
        <v>theater</v>
      </c>
      <c r="R4049" t="str">
        <f t="shared" si="382"/>
        <v>plays</v>
      </c>
      <c r="S4049" s="11">
        <f t="shared" si="383"/>
        <v>41990.772488425922</v>
      </c>
      <c r="T4049" s="11">
        <f t="shared" si="384"/>
        <v>42014.791666666664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9"/>
        <v>0.17652941176470588</v>
      </c>
      <c r="P4050" s="7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1">
        <f t="shared" si="383"/>
        <v>42436.259108796294</v>
      </c>
      <c r="T4050" s="11">
        <f t="shared" si="384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9"/>
        <v>8.0000000000000004E-4</v>
      </c>
      <c r="P4051" s="7">
        <f t="shared" si="380"/>
        <v>16</v>
      </c>
      <c r="Q4051" t="str">
        <f t="shared" si="381"/>
        <v>theater</v>
      </c>
      <c r="R4051" t="str">
        <f t="shared" si="382"/>
        <v>plays</v>
      </c>
      <c r="S4051" s="11">
        <f t="shared" si="383"/>
        <v>42169.708506944444</v>
      </c>
      <c r="T4051" s="11">
        <f t="shared" si="384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9"/>
        <v>6.6666666666666664E-4</v>
      </c>
      <c r="P4052" s="7">
        <f t="shared" si="380"/>
        <v>1</v>
      </c>
      <c r="Q4052" t="str">
        <f t="shared" si="381"/>
        <v>theater</v>
      </c>
      <c r="R4052" t="str">
        <f t="shared" si="382"/>
        <v>plays</v>
      </c>
      <c r="S4052" s="11">
        <f t="shared" si="383"/>
        <v>41905.386469907404</v>
      </c>
      <c r="T4052" s="11">
        <f t="shared" si="384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9"/>
        <v>0</v>
      </c>
      <c r="P4053" s="7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1">
        <f t="shared" si="383"/>
        <v>41761.560150462959</v>
      </c>
      <c r="T4053" s="11">
        <f t="shared" si="384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9"/>
        <v>0.37533333333333335</v>
      </c>
      <c r="P4054" s="7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1">
        <f t="shared" si="383"/>
        <v>41865.628657407404</v>
      </c>
      <c r="T4054" s="11">
        <f t="shared" si="384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9"/>
        <v>0.22</v>
      </c>
      <c r="P4055" s="7">
        <f t="shared" si="380"/>
        <v>55</v>
      </c>
      <c r="Q4055" t="str">
        <f t="shared" si="381"/>
        <v>theater</v>
      </c>
      <c r="R4055" t="str">
        <f t="shared" si="382"/>
        <v>plays</v>
      </c>
      <c r="S4055" s="11">
        <f t="shared" si="383"/>
        <v>41928.440138888887</v>
      </c>
      <c r="T4055" s="11">
        <f t="shared" si="384"/>
        <v>41958.583333333336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9"/>
        <v>0</v>
      </c>
      <c r="P4056" s="7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1">
        <f t="shared" si="383"/>
        <v>42613.591261574074</v>
      </c>
      <c r="T4056" s="11">
        <f t="shared" si="384"/>
        <v>42643.916666666664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9"/>
        <v>0.1762</v>
      </c>
      <c r="P4057" s="7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1">
        <f t="shared" si="383"/>
        <v>41779.398506944446</v>
      </c>
      <c r="T4057" s="11">
        <f t="shared" si="384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9"/>
        <v>0.53</v>
      </c>
      <c r="P4058" s="7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1">
        <f t="shared" si="383"/>
        <v>42534.683321759258</v>
      </c>
      <c r="T4058" s="11">
        <f t="shared" si="384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9"/>
        <v>0.22142857142857142</v>
      </c>
      <c r="P4059" s="7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1">
        <f t="shared" si="383"/>
        <v>42310.718518518515</v>
      </c>
      <c r="T4059" s="11">
        <f t="shared" si="384"/>
        <v>42333.708333333336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9"/>
        <v>2.5333333333333333E-2</v>
      </c>
      <c r="P4060" s="7">
        <f t="shared" si="380"/>
        <v>23.75</v>
      </c>
      <c r="Q4060" t="str">
        <f t="shared" si="381"/>
        <v>theater</v>
      </c>
      <c r="R4060" t="str">
        <f t="shared" si="382"/>
        <v>plays</v>
      </c>
      <c r="S4060" s="11">
        <f t="shared" si="383"/>
        <v>42445.810694444444</v>
      </c>
      <c r="T4060" s="11">
        <f t="shared" si="384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9"/>
        <v>2.5000000000000001E-2</v>
      </c>
      <c r="P4061" s="7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1">
        <f t="shared" si="383"/>
        <v>41866.390648148146</v>
      </c>
      <c r="T4061" s="11">
        <f t="shared" si="384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9"/>
        <v>2.8500000000000001E-2</v>
      </c>
      <c r="P4062" s="7">
        <f t="shared" si="380"/>
        <v>57</v>
      </c>
      <c r="Q4062" t="str">
        <f t="shared" si="381"/>
        <v>theater</v>
      </c>
      <c r="R4062" t="str">
        <f t="shared" si="382"/>
        <v>plays</v>
      </c>
      <c r="S4062" s="11">
        <f t="shared" si="383"/>
        <v>41779.445092592592</v>
      </c>
      <c r="T4062" s="11">
        <f t="shared" si="384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9"/>
        <v>0</v>
      </c>
      <c r="P4063" s="7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1">
        <f t="shared" si="383"/>
        <v>42420.891469907408</v>
      </c>
      <c r="T4063" s="11">
        <f t="shared" si="384"/>
        <v>42480.849803240744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9"/>
        <v>2.4500000000000001E-2</v>
      </c>
      <c r="P4064" s="7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1">
        <f t="shared" si="383"/>
        <v>42523.489212962966</v>
      </c>
      <c r="T4064" s="11">
        <f t="shared" si="384"/>
        <v>42553.489212962966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9"/>
        <v>1.4210526315789474E-2</v>
      </c>
      <c r="P4065" s="7">
        <f t="shared" si="380"/>
        <v>15</v>
      </c>
      <c r="Q4065" t="str">
        <f t="shared" si="381"/>
        <v>theater</v>
      </c>
      <c r="R4065" t="str">
        <f t="shared" si="382"/>
        <v>plays</v>
      </c>
      <c r="S4065" s="11">
        <f t="shared" si="383"/>
        <v>41787.431527777779</v>
      </c>
      <c r="T4065" s="11">
        <f t="shared" si="384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9"/>
        <v>0.1925</v>
      </c>
      <c r="P4066" s="7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1">
        <f t="shared" si="383"/>
        <v>42093.338263888887</v>
      </c>
      <c r="T4066" s="11">
        <f t="shared" si="384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9"/>
        <v>6.7499999999999999E-3</v>
      </c>
      <c r="P4067" s="7">
        <f t="shared" si="380"/>
        <v>6.75</v>
      </c>
      <c r="Q4067" t="str">
        <f t="shared" si="381"/>
        <v>theater</v>
      </c>
      <c r="R4067" t="str">
        <f t="shared" si="382"/>
        <v>plays</v>
      </c>
      <c r="S4067" s="11">
        <f t="shared" si="383"/>
        <v>41833.701516203706</v>
      </c>
      <c r="T4067" s="11">
        <f t="shared" si="384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9"/>
        <v>1.6666666666666668E-3</v>
      </c>
      <c r="P4068" s="7">
        <f t="shared" si="380"/>
        <v>25</v>
      </c>
      <c r="Q4068" t="str">
        <f t="shared" si="381"/>
        <v>theater</v>
      </c>
      <c r="R4068" t="str">
        <f t="shared" si="382"/>
        <v>plays</v>
      </c>
      <c r="S4068" s="11">
        <f t="shared" si="383"/>
        <v>42478.789212962962</v>
      </c>
      <c r="T4068" s="11">
        <f t="shared" si="384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9"/>
        <v>0.60899999999999999</v>
      </c>
      <c r="P4069" s="7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1">
        <f t="shared" si="383"/>
        <v>42234.867476851854</v>
      </c>
      <c r="T4069" s="11">
        <f t="shared" si="384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9"/>
        <v>0.01</v>
      </c>
      <c r="P4070" s="7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1">
        <f t="shared" si="383"/>
        <v>42718.713599537034</v>
      </c>
      <c r="T4070" s="11">
        <f t="shared" si="384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9"/>
        <v>0.34399999999999997</v>
      </c>
      <c r="P4071" s="7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1">
        <f t="shared" si="383"/>
        <v>42022.411527777775</v>
      </c>
      <c r="T4071" s="11">
        <f t="shared" si="384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9"/>
        <v>0.16500000000000001</v>
      </c>
      <c r="P4072" s="7">
        <f t="shared" si="380"/>
        <v>27.5</v>
      </c>
      <c r="Q4072" t="str">
        <f t="shared" si="381"/>
        <v>theater</v>
      </c>
      <c r="R4072" t="str">
        <f t="shared" si="382"/>
        <v>plays</v>
      </c>
      <c r="S4072" s="11">
        <f t="shared" si="383"/>
        <v>42031.416898148149</v>
      </c>
      <c r="T4072" s="11">
        <f t="shared" si="384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9"/>
        <v>0</v>
      </c>
      <c r="P4073" s="7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1">
        <f t="shared" si="383"/>
        <v>42700.554756944446</v>
      </c>
      <c r="T4073" s="11">
        <f t="shared" si="384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9"/>
        <v>4.0000000000000001E-3</v>
      </c>
      <c r="P4074" s="7">
        <f t="shared" si="380"/>
        <v>2</v>
      </c>
      <c r="Q4074" t="str">
        <f t="shared" si="381"/>
        <v>theater</v>
      </c>
      <c r="R4074" t="str">
        <f t="shared" si="382"/>
        <v>plays</v>
      </c>
      <c r="S4074" s="11">
        <f t="shared" si="383"/>
        <v>41812.52443287037</v>
      </c>
      <c r="T4074" s="11">
        <f t="shared" si="384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9"/>
        <v>1.0571428571428572E-2</v>
      </c>
      <c r="P4075" s="7">
        <f t="shared" si="380"/>
        <v>18.5</v>
      </c>
      <c r="Q4075" t="str">
        <f t="shared" si="381"/>
        <v>theater</v>
      </c>
      <c r="R4075" t="str">
        <f t="shared" si="382"/>
        <v>plays</v>
      </c>
      <c r="S4075" s="11">
        <f t="shared" si="383"/>
        <v>42078.095208333332</v>
      </c>
      <c r="T4075" s="11">
        <f t="shared" si="384"/>
        <v>42132.916666666664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9"/>
        <v>0.26727272727272727</v>
      </c>
      <c r="P4076" s="7">
        <f t="shared" si="380"/>
        <v>35</v>
      </c>
      <c r="Q4076" t="str">
        <f t="shared" si="381"/>
        <v>theater</v>
      </c>
      <c r="R4076" t="str">
        <f t="shared" si="382"/>
        <v>plays</v>
      </c>
      <c r="S4076" s="11">
        <f t="shared" si="383"/>
        <v>42283.302951388891</v>
      </c>
      <c r="T4076" s="11">
        <f t="shared" si="384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9"/>
        <v>0.28799999999999998</v>
      </c>
      <c r="P4077" s="7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1">
        <f t="shared" si="383"/>
        <v>41778.795937499999</v>
      </c>
      <c r="T4077" s="11">
        <f t="shared" si="384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9"/>
        <v>0</v>
      </c>
      <c r="P4078" s="7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1">
        <f t="shared" si="383"/>
        <v>41905.545706018522</v>
      </c>
      <c r="T4078" s="11">
        <f t="shared" si="384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9"/>
        <v>8.8999999999999996E-2</v>
      </c>
      <c r="P4079" s="7">
        <f t="shared" si="380"/>
        <v>222.5</v>
      </c>
      <c r="Q4079" t="str">
        <f t="shared" si="381"/>
        <v>theater</v>
      </c>
      <c r="R4079" t="str">
        <f t="shared" si="382"/>
        <v>plays</v>
      </c>
      <c r="S4079" s="11">
        <f t="shared" si="383"/>
        <v>42695.460578703707</v>
      </c>
      <c r="T4079" s="11">
        <f t="shared" si="384"/>
        <v>42725.460578703707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9"/>
        <v>0</v>
      </c>
      <c r="P4080" s="7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1">
        <f t="shared" si="383"/>
        <v>42732.537523148145</v>
      </c>
      <c r="T4080" s="11">
        <f t="shared" si="384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9"/>
        <v>1.6666666666666668E-3</v>
      </c>
      <c r="P4081" s="7">
        <f t="shared" si="380"/>
        <v>5</v>
      </c>
      <c r="Q4081" t="str">
        <f t="shared" si="381"/>
        <v>theater</v>
      </c>
      <c r="R4081" t="str">
        <f t="shared" si="382"/>
        <v>plays</v>
      </c>
      <c r="S4081" s="11">
        <f t="shared" si="383"/>
        <v>42510.688900462963</v>
      </c>
      <c r="T4081" s="11">
        <f t="shared" si="384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9"/>
        <v>0</v>
      </c>
      <c r="P4082" s="7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1">
        <f t="shared" si="383"/>
        <v>42511.448101851849</v>
      </c>
      <c r="T4082" s="11">
        <f t="shared" si="384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9"/>
        <v>0.15737410071942445</v>
      </c>
      <c r="P4083" s="7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1">
        <f t="shared" si="383"/>
        <v>42041.331307870372</v>
      </c>
      <c r="T4083" s="11">
        <f t="shared" si="384"/>
        <v>42071.289641203701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9"/>
        <v>0.02</v>
      </c>
      <c r="P4084" s="7">
        <f t="shared" si="380"/>
        <v>1.5</v>
      </c>
      <c r="Q4084" t="str">
        <f t="shared" si="381"/>
        <v>theater</v>
      </c>
      <c r="R4084" t="str">
        <f t="shared" si="382"/>
        <v>plays</v>
      </c>
      <c r="S4084" s="11">
        <f t="shared" si="383"/>
        <v>42306.939270833333</v>
      </c>
      <c r="T4084" s="11">
        <f t="shared" si="384"/>
        <v>42322.708333333336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9"/>
        <v>0.21685714285714286</v>
      </c>
      <c r="P4085" s="7">
        <f t="shared" si="380"/>
        <v>126.5</v>
      </c>
      <c r="Q4085" t="str">
        <f t="shared" si="381"/>
        <v>theater</v>
      </c>
      <c r="R4085" t="str">
        <f t="shared" si="382"/>
        <v>plays</v>
      </c>
      <c r="S4085" s="11">
        <f t="shared" si="383"/>
        <v>42353.511759259258</v>
      </c>
      <c r="T4085" s="11">
        <f t="shared" si="384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9"/>
        <v>3.3333333333333335E-3</v>
      </c>
      <c r="P4086" s="7">
        <f t="shared" si="380"/>
        <v>10</v>
      </c>
      <c r="Q4086" t="str">
        <f t="shared" si="381"/>
        <v>theater</v>
      </c>
      <c r="R4086" t="str">
        <f t="shared" si="382"/>
        <v>plays</v>
      </c>
      <c r="S4086" s="11">
        <f t="shared" si="383"/>
        <v>42622.186412037037</v>
      </c>
      <c r="T4086" s="11">
        <f t="shared" si="384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9"/>
        <v>2.8571428571428571E-3</v>
      </c>
      <c r="P4087" s="7">
        <f t="shared" si="380"/>
        <v>10</v>
      </c>
      <c r="Q4087" t="str">
        <f t="shared" si="381"/>
        <v>theater</v>
      </c>
      <c r="R4087" t="str">
        <f t="shared" si="382"/>
        <v>plays</v>
      </c>
      <c r="S4087" s="11">
        <f t="shared" si="383"/>
        <v>42058.353877314818</v>
      </c>
      <c r="T4087" s="11">
        <f t="shared" si="384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9"/>
        <v>4.7E-2</v>
      </c>
      <c r="P4088" s="7">
        <f t="shared" si="380"/>
        <v>9.4</v>
      </c>
      <c r="Q4088" t="str">
        <f t="shared" si="381"/>
        <v>theater</v>
      </c>
      <c r="R4088" t="str">
        <f t="shared" si="382"/>
        <v>plays</v>
      </c>
      <c r="S4088" s="11">
        <f t="shared" si="383"/>
        <v>42304.690960648149</v>
      </c>
      <c r="T4088" s="11">
        <f t="shared" si="384"/>
        <v>42328.916666666664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9"/>
        <v>0</v>
      </c>
      <c r="P4089" s="7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1">
        <f t="shared" si="383"/>
        <v>42538.492893518516</v>
      </c>
      <c r="T4089" s="11">
        <f t="shared" si="384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ref="O4090:O4115" si="385">(E4090/D4090)</f>
        <v>0.108</v>
      </c>
      <c r="P4090" s="7">
        <f t="shared" si="380"/>
        <v>72</v>
      </c>
      <c r="Q4090" t="str">
        <f t="shared" si="381"/>
        <v>theater</v>
      </c>
      <c r="R4090" t="str">
        <f t="shared" si="382"/>
        <v>plays</v>
      </c>
      <c r="S4090" s="11">
        <f t="shared" si="383"/>
        <v>41990.362546296295</v>
      </c>
      <c r="T4090" s="11">
        <f t="shared" si="384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5"/>
        <v>4.8000000000000001E-2</v>
      </c>
      <c r="P4091" s="7">
        <f t="shared" si="380"/>
        <v>30</v>
      </c>
      <c r="Q4091" t="str">
        <f t="shared" si="381"/>
        <v>theater</v>
      </c>
      <c r="R4091" t="str">
        <f t="shared" si="382"/>
        <v>plays</v>
      </c>
      <c r="S4091" s="11">
        <f t="shared" si="383"/>
        <v>42122.482499999998</v>
      </c>
      <c r="T4091" s="11">
        <f t="shared" si="384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5"/>
        <v>3.2000000000000001E-2</v>
      </c>
      <c r="P4092" s="7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1">
        <f t="shared" si="383"/>
        <v>42209.422881944447</v>
      </c>
      <c r="T4092" s="11">
        <f t="shared" si="384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5"/>
        <v>0.1275</v>
      </c>
      <c r="P4093" s="7">
        <f t="shared" si="380"/>
        <v>25.5</v>
      </c>
      <c r="Q4093" t="str">
        <f t="shared" si="381"/>
        <v>theater</v>
      </c>
      <c r="R4093" t="str">
        <f t="shared" si="382"/>
        <v>plays</v>
      </c>
      <c r="S4093" s="11">
        <f t="shared" si="383"/>
        <v>41990.256377314814</v>
      </c>
      <c r="T4093" s="11">
        <f t="shared" si="384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5"/>
        <v>1.8181818181818181E-4</v>
      </c>
      <c r="P4094" s="7">
        <f t="shared" si="380"/>
        <v>20</v>
      </c>
      <c r="Q4094" t="str">
        <f t="shared" si="381"/>
        <v>theater</v>
      </c>
      <c r="R4094" t="str">
        <f t="shared" si="382"/>
        <v>plays</v>
      </c>
      <c r="S4094" s="11">
        <f t="shared" si="383"/>
        <v>42038.944988425923</v>
      </c>
      <c r="T4094" s="11">
        <f t="shared" si="384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5"/>
        <v>2.4E-2</v>
      </c>
      <c r="P4095" s="7">
        <f t="shared" si="380"/>
        <v>15</v>
      </c>
      <c r="Q4095" t="str">
        <f t="shared" si="381"/>
        <v>theater</v>
      </c>
      <c r="R4095" t="str">
        <f t="shared" si="382"/>
        <v>plays</v>
      </c>
      <c r="S4095" s="11">
        <f t="shared" si="383"/>
        <v>42178.565891203703</v>
      </c>
      <c r="T4095" s="11">
        <f t="shared" si="384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5"/>
        <v>0.36499999999999999</v>
      </c>
      <c r="P4096" s="7">
        <f t="shared" si="380"/>
        <v>91.25</v>
      </c>
      <c r="Q4096" t="str">
        <f t="shared" si="381"/>
        <v>theater</v>
      </c>
      <c r="R4096" t="str">
        <f t="shared" si="382"/>
        <v>plays</v>
      </c>
      <c r="S4096" s="11">
        <f t="shared" si="383"/>
        <v>41889.836805555555</v>
      </c>
      <c r="T4096" s="11">
        <f t="shared" si="384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5"/>
        <v>2.6666666666666668E-2</v>
      </c>
      <c r="P4097" s="7">
        <f t="shared" si="380"/>
        <v>800</v>
      </c>
      <c r="Q4097" t="str">
        <f t="shared" si="381"/>
        <v>theater</v>
      </c>
      <c r="R4097" t="str">
        <f t="shared" si="382"/>
        <v>plays</v>
      </c>
      <c r="S4097" s="11">
        <f t="shared" si="383"/>
        <v>42692.781828703701</v>
      </c>
      <c r="T4097" s="11">
        <f t="shared" si="384"/>
        <v>42722.781828703701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5"/>
        <v>0.11428571428571428</v>
      </c>
      <c r="P4098" s="7">
        <f t="shared" si="380"/>
        <v>80</v>
      </c>
      <c r="Q4098" t="str">
        <f t="shared" si="381"/>
        <v>theater</v>
      </c>
      <c r="R4098" t="str">
        <f t="shared" si="382"/>
        <v>plays</v>
      </c>
      <c r="S4098" s="11">
        <f t="shared" si="383"/>
        <v>42750.280312499999</v>
      </c>
      <c r="T4098" s="11">
        <f t="shared" si="384"/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5"/>
        <v>0</v>
      </c>
      <c r="P4099" s="7" t="e">
        <f t="shared" ref="P4099:P4115" si="386">E4099/L4099</f>
        <v>#DIV/0!</v>
      </c>
      <c r="Q4099" t="str">
        <f t="shared" ref="Q4099:Q4115" si="387">LEFT(N4099, SEARCH("/",N4099)-1)</f>
        <v>theater</v>
      </c>
      <c r="R4099" t="str">
        <f t="shared" ref="R4099:R4115" si="388">RIGHT(N4099,LEN(N4099)-SEARCH("/",N4099))</f>
        <v>plays</v>
      </c>
      <c r="S4099" s="11">
        <f t="shared" ref="S4099:S4115" si="389">(J4099+DATE(1970,1,1)*86400-21600)/86400</f>
        <v>42344.574502314812</v>
      </c>
      <c r="T4099" s="11">
        <f t="shared" ref="T4099:T4115" si="390">(I4099+DATE(1970,1,1)*86400-21600)/86400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5"/>
        <v>0</v>
      </c>
      <c r="P4100" s="7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1">
        <f t="shared" si="389"/>
        <v>42495.472187500003</v>
      </c>
      <c r="T4100" s="11">
        <f t="shared" si="390"/>
        <v>42525.472187500003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5"/>
        <v>1.1111111111111112E-2</v>
      </c>
      <c r="P4101" s="7">
        <f t="shared" si="386"/>
        <v>50</v>
      </c>
      <c r="Q4101" t="str">
        <f t="shared" si="387"/>
        <v>theater</v>
      </c>
      <c r="R4101" t="str">
        <f t="shared" si="388"/>
        <v>plays</v>
      </c>
      <c r="S4101" s="11">
        <f t="shared" si="389"/>
        <v>42570.600381944445</v>
      </c>
      <c r="T4101" s="11">
        <f t="shared" si="390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5"/>
        <v>0</v>
      </c>
      <c r="P4102" s="7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1">
        <f t="shared" si="389"/>
        <v>41926.874884259261</v>
      </c>
      <c r="T4102" s="11">
        <f t="shared" si="390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5"/>
        <v>0</v>
      </c>
      <c r="P4103" s="7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1">
        <f t="shared" si="389"/>
        <v>42730.653726851851</v>
      </c>
      <c r="T4103" s="11">
        <f t="shared" si="390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5"/>
        <v>0.27400000000000002</v>
      </c>
      <c r="P4104" s="7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1">
        <f t="shared" si="389"/>
        <v>42475.598067129627</v>
      </c>
      <c r="T4104" s="11">
        <f t="shared" si="390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5"/>
        <v>0.1</v>
      </c>
      <c r="P4105" s="7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1">
        <f t="shared" si="389"/>
        <v>42188.582939814813</v>
      </c>
      <c r="T4105" s="11">
        <f t="shared" si="390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5"/>
        <v>0.21366666666666667</v>
      </c>
      <c r="P4106" s="7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1">
        <f t="shared" si="389"/>
        <v>42640.028171296297</v>
      </c>
      <c r="T4106" s="11">
        <f t="shared" si="390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5"/>
        <v>6.9696969696969702E-2</v>
      </c>
      <c r="P4107" s="7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1">
        <f t="shared" si="389"/>
        <v>42696.760520833333</v>
      </c>
      <c r="T4107" s="11">
        <f t="shared" si="390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5"/>
        <v>0.70599999999999996</v>
      </c>
      <c r="P4108" s="7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1">
        <f t="shared" si="389"/>
        <v>42052.799375000002</v>
      </c>
      <c r="T4108" s="11">
        <f t="shared" si="390"/>
        <v>42095.791666666664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5"/>
        <v>2.0500000000000001E-2</v>
      </c>
      <c r="P4109" s="7">
        <f t="shared" si="386"/>
        <v>10.25</v>
      </c>
      <c r="Q4109" t="str">
        <f t="shared" si="387"/>
        <v>theater</v>
      </c>
      <c r="R4109" t="str">
        <f t="shared" si="388"/>
        <v>plays</v>
      </c>
      <c r="S4109" s="11">
        <f t="shared" si="389"/>
        <v>41883.666678240741</v>
      </c>
      <c r="T4109" s="11">
        <f t="shared" si="390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5"/>
        <v>1.9666666666666666E-2</v>
      </c>
      <c r="P4110" s="7">
        <f t="shared" si="386"/>
        <v>59</v>
      </c>
      <c r="Q4110" t="str">
        <f t="shared" si="387"/>
        <v>theater</v>
      </c>
      <c r="R4110" t="str">
        <f t="shared" si="388"/>
        <v>plays</v>
      </c>
      <c r="S4110" s="11">
        <f t="shared" si="389"/>
        <v>42766.781678240739</v>
      </c>
      <c r="T4110" s="11">
        <f t="shared" si="390"/>
        <v>42796.958333333336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5"/>
        <v>0</v>
      </c>
      <c r="P4111" s="7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1">
        <f t="shared" si="389"/>
        <v>42307.289398148147</v>
      </c>
      <c r="T4111" s="11">
        <f t="shared" si="390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5"/>
        <v>0.28666666666666668</v>
      </c>
      <c r="P4112" s="7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1">
        <f t="shared" si="389"/>
        <v>42512.376747685186</v>
      </c>
      <c r="T4112" s="11">
        <f t="shared" si="390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5"/>
        <v>3.1333333333333331E-2</v>
      </c>
      <c r="P4113" s="7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1">
        <f t="shared" si="389"/>
        <v>42028.885879629626</v>
      </c>
      <c r="T4113" s="11">
        <f t="shared" si="390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5"/>
        <v>4.0000000000000002E-4</v>
      </c>
      <c r="P4114" s="7">
        <f t="shared" si="386"/>
        <v>1</v>
      </c>
      <c r="Q4114" t="str">
        <f t="shared" si="387"/>
        <v>theater</v>
      </c>
      <c r="R4114" t="str">
        <f t="shared" si="388"/>
        <v>plays</v>
      </c>
      <c r="S4114" s="11">
        <f t="shared" si="389"/>
        <v>42400.696597222224</v>
      </c>
      <c r="T4114" s="11">
        <f t="shared" si="390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5"/>
        <v>2E-3</v>
      </c>
      <c r="P4115" s="7">
        <f t="shared" si="386"/>
        <v>1</v>
      </c>
      <c r="Q4115" t="str">
        <f t="shared" si="387"/>
        <v>theater</v>
      </c>
      <c r="R4115" t="str">
        <f t="shared" si="388"/>
        <v>plays</v>
      </c>
      <c r="S4115" s="11">
        <f t="shared" si="389"/>
        <v>42358.323182870372</v>
      </c>
      <c r="T4115" s="11">
        <f t="shared" si="390"/>
        <v>42377.023611111108</v>
      </c>
    </row>
  </sheetData>
  <autoFilter ref="A1:R4115" xr:uid="{A1C0548E-9554-5445-A8C6-33862132D753}"/>
  <conditionalFormatting sqref="F2:F1048576">
    <cfRule type="containsText" dxfId="3" priority="4" operator="containsText" text="canceled">
      <formula>NOT(ISERROR(SEARCH("canceled",F2)))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</conditionalFormatting>
  <conditionalFormatting sqref="F1:F3148">
    <cfRule type="containsText" dxfId="0" priority="3" operator="containsText" text="live">
      <formula>NOT(ISERROR(SEARCH("live",F1)))</formula>
    </cfRule>
  </conditionalFormatting>
  <conditionalFormatting sqref="O2:O1048576">
    <cfRule type="colorScale" priority="1">
      <colorScale>
        <cfvo type="num" val="0"/>
        <cfvo type="num" val="0.99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79CFC-0DAE-804E-83C5-528A47FDFA83}">
  <dimension ref="A1:F14"/>
  <sheetViews>
    <sheetView tabSelected="1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8310</v>
      </c>
      <c r="B3" s="9" t="s">
        <v>8313</v>
      </c>
    </row>
    <row r="4" spans="1:6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0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8317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A610C-4603-6141-A873-1ED685ACEB7B}">
  <dimension ref="A1:F46"/>
  <sheetViews>
    <sheetView workbookViewId="0">
      <selection activeCell="A3" activeCellId="1" sqref="A1:B1 A3:F46"/>
      <pivotSelection pane="bottomRight" showHeader="1" activeRow="2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8310</v>
      </c>
      <c r="B3" s="9" t="s">
        <v>8313</v>
      </c>
    </row>
    <row r="4" spans="1:6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0" t="s">
        <v>8324</v>
      </c>
      <c r="B5" s="8"/>
      <c r="C5" s="8">
        <v>100</v>
      </c>
      <c r="D5" s="8"/>
      <c r="E5" s="8"/>
      <c r="F5" s="8">
        <v>100</v>
      </c>
    </row>
    <row r="6" spans="1:6" x14ac:dyDescent="0.2">
      <c r="A6" s="10" t="s">
        <v>8325</v>
      </c>
      <c r="B6" s="8">
        <v>20</v>
      </c>
      <c r="C6" s="8"/>
      <c r="D6" s="8"/>
      <c r="E6" s="8"/>
      <c r="F6" s="8">
        <v>20</v>
      </c>
    </row>
    <row r="7" spans="1:6" x14ac:dyDescent="0.2">
      <c r="A7" s="10" t="s">
        <v>8326</v>
      </c>
      <c r="B7" s="8">
        <v>24</v>
      </c>
      <c r="C7" s="8"/>
      <c r="D7" s="8"/>
      <c r="E7" s="8"/>
      <c r="F7" s="8">
        <v>24</v>
      </c>
    </row>
    <row r="8" spans="1:6" x14ac:dyDescent="0.2">
      <c r="A8" s="10" t="s">
        <v>8327</v>
      </c>
      <c r="B8" s="8"/>
      <c r="C8" s="8">
        <v>40</v>
      </c>
      <c r="D8" s="8"/>
      <c r="E8" s="8"/>
      <c r="F8" s="8">
        <v>40</v>
      </c>
    </row>
    <row r="9" spans="1:6" x14ac:dyDescent="0.2">
      <c r="A9" s="10" t="s">
        <v>8328</v>
      </c>
      <c r="B9" s="8"/>
      <c r="C9" s="8"/>
      <c r="D9" s="8"/>
      <c r="E9" s="8">
        <v>40</v>
      </c>
      <c r="F9" s="8">
        <v>40</v>
      </c>
    </row>
    <row r="10" spans="1:6" x14ac:dyDescent="0.2">
      <c r="A10" s="10" t="s">
        <v>8329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10" t="s">
        <v>8330</v>
      </c>
      <c r="B11" s="8"/>
      <c r="C11" s="8">
        <v>80</v>
      </c>
      <c r="D11" s="8"/>
      <c r="E11" s="8"/>
      <c r="F11" s="8">
        <v>80</v>
      </c>
    </row>
    <row r="12" spans="1:6" x14ac:dyDescent="0.2">
      <c r="A12" s="10" t="s">
        <v>8331</v>
      </c>
      <c r="B12" s="8"/>
      <c r="C12" s="8"/>
      <c r="D12" s="8"/>
      <c r="E12" s="8">
        <v>40</v>
      </c>
      <c r="F12" s="8">
        <v>40</v>
      </c>
    </row>
    <row r="13" spans="1:6" x14ac:dyDescent="0.2">
      <c r="A13" s="10" t="s">
        <v>8332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10" t="s">
        <v>8333</v>
      </c>
      <c r="B14" s="8"/>
      <c r="C14" s="8">
        <v>40</v>
      </c>
      <c r="D14" s="8"/>
      <c r="E14" s="8"/>
      <c r="F14" s="8">
        <v>40</v>
      </c>
    </row>
    <row r="15" spans="1:6" x14ac:dyDescent="0.2">
      <c r="A15" s="10" t="s">
        <v>8334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10" t="s">
        <v>8335</v>
      </c>
      <c r="B16" s="8"/>
      <c r="C16" s="8">
        <v>20</v>
      </c>
      <c r="D16" s="8"/>
      <c r="E16" s="8"/>
      <c r="F16" s="8">
        <v>20</v>
      </c>
    </row>
    <row r="17" spans="1:6" x14ac:dyDescent="0.2">
      <c r="A17" s="10" t="s">
        <v>8336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10" t="s">
        <v>8337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10" t="s">
        <v>8338</v>
      </c>
      <c r="B19" s="8"/>
      <c r="C19" s="8">
        <v>60</v>
      </c>
      <c r="D19" s="8"/>
      <c r="E19" s="8"/>
      <c r="F19" s="8">
        <v>60</v>
      </c>
    </row>
    <row r="20" spans="1:6" x14ac:dyDescent="0.2">
      <c r="A20" s="10" t="s">
        <v>8339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10" t="s">
        <v>8340</v>
      </c>
      <c r="B21" s="8"/>
      <c r="C21" s="8"/>
      <c r="D21" s="8"/>
      <c r="E21" s="8">
        <v>20</v>
      </c>
      <c r="F21" s="8">
        <v>20</v>
      </c>
    </row>
    <row r="22" spans="1:6" x14ac:dyDescent="0.2">
      <c r="A22" s="10" t="s">
        <v>8341</v>
      </c>
      <c r="B22" s="8"/>
      <c r="C22" s="8">
        <v>40</v>
      </c>
      <c r="D22" s="8"/>
      <c r="E22" s="8"/>
      <c r="F22" s="8">
        <v>40</v>
      </c>
    </row>
    <row r="23" spans="1:6" x14ac:dyDescent="0.2">
      <c r="A23" s="10" t="s">
        <v>8342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10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">
      <c r="A25" s="10" t="s">
        <v>8344</v>
      </c>
      <c r="B25" s="8"/>
      <c r="C25" s="8"/>
      <c r="D25" s="8"/>
      <c r="E25" s="8">
        <v>60</v>
      </c>
      <c r="F25" s="8">
        <v>60</v>
      </c>
    </row>
    <row r="26" spans="1:6" x14ac:dyDescent="0.2">
      <c r="A26" s="10" t="s">
        <v>8345</v>
      </c>
      <c r="B26" s="8"/>
      <c r="C26" s="8">
        <v>20</v>
      </c>
      <c r="D26" s="8"/>
      <c r="E26" s="8"/>
      <c r="F26" s="8">
        <v>20</v>
      </c>
    </row>
    <row r="27" spans="1:6" x14ac:dyDescent="0.2">
      <c r="A27" s="10" t="s">
        <v>8346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10" t="s">
        <v>8347</v>
      </c>
      <c r="B28" s="8"/>
      <c r="C28" s="8">
        <v>20</v>
      </c>
      <c r="D28" s="8"/>
      <c r="E28" s="8"/>
      <c r="F28" s="8">
        <v>20</v>
      </c>
    </row>
    <row r="29" spans="1:6" x14ac:dyDescent="0.2">
      <c r="A29" s="10" t="s">
        <v>8348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10" t="s">
        <v>8349</v>
      </c>
      <c r="B30" s="8"/>
      <c r="C30" s="8"/>
      <c r="D30" s="8"/>
      <c r="E30" s="8">
        <v>40</v>
      </c>
      <c r="F30" s="8">
        <v>40</v>
      </c>
    </row>
    <row r="31" spans="1:6" x14ac:dyDescent="0.2">
      <c r="A31" s="10" t="s">
        <v>8350</v>
      </c>
      <c r="B31" s="8"/>
      <c r="C31" s="8"/>
      <c r="D31" s="8"/>
      <c r="E31" s="8">
        <v>20</v>
      </c>
      <c r="F31" s="8">
        <v>20</v>
      </c>
    </row>
    <row r="32" spans="1:6" x14ac:dyDescent="0.2">
      <c r="A32" s="10" t="s">
        <v>8351</v>
      </c>
      <c r="B32" s="8"/>
      <c r="C32" s="8">
        <v>20</v>
      </c>
      <c r="D32" s="8"/>
      <c r="E32" s="8"/>
      <c r="F32" s="8">
        <v>20</v>
      </c>
    </row>
    <row r="33" spans="1:6" x14ac:dyDescent="0.2">
      <c r="A33" s="10" t="s">
        <v>8352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10" t="s">
        <v>8353</v>
      </c>
      <c r="B34" s="8">
        <v>40</v>
      </c>
      <c r="C34" s="8"/>
      <c r="D34" s="8"/>
      <c r="E34" s="8"/>
      <c r="F34" s="8">
        <v>40</v>
      </c>
    </row>
    <row r="35" spans="1:6" x14ac:dyDescent="0.2">
      <c r="A35" s="10" t="s">
        <v>8354</v>
      </c>
      <c r="B35" s="8"/>
      <c r="C35" s="8"/>
      <c r="D35" s="8"/>
      <c r="E35" s="8">
        <v>60</v>
      </c>
      <c r="F35" s="8">
        <v>60</v>
      </c>
    </row>
    <row r="36" spans="1:6" x14ac:dyDescent="0.2">
      <c r="A36" s="10" t="s">
        <v>8355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10" t="s">
        <v>8356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10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10" t="s">
        <v>8358</v>
      </c>
      <c r="B39" s="8"/>
      <c r="C39" s="8"/>
      <c r="D39" s="8"/>
      <c r="E39" s="8">
        <v>80</v>
      </c>
      <c r="F39" s="8">
        <v>80</v>
      </c>
    </row>
    <row r="40" spans="1:6" x14ac:dyDescent="0.2">
      <c r="A40" s="10" t="s">
        <v>8359</v>
      </c>
      <c r="B40" s="8"/>
      <c r="C40" s="8"/>
      <c r="D40" s="8"/>
      <c r="E40" s="8">
        <v>60</v>
      </c>
      <c r="F40" s="8">
        <v>60</v>
      </c>
    </row>
    <row r="41" spans="1:6" x14ac:dyDescent="0.2">
      <c r="A41" s="10" t="s">
        <v>8360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10" t="s">
        <v>8361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10" t="s">
        <v>8362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10" t="s">
        <v>8363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10" t="s">
        <v>8364</v>
      </c>
      <c r="B45" s="8">
        <v>20</v>
      </c>
      <c r="C45" s="8"/>
      <c r="D45" s="8"/>
      <c r="E45" s="8"/>
      <c r="F45" s="8">
        <v>20</v>
      </c>
    </row>
    <row r="46" spans="1:6" x14ac:dyDescent="0.2">
      <c r="A46" s="10" t="s">
        <v>8312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DDF33-88A5-FA41-B227-C45913D43089}">
  <dimension ref="A1:F17"/>
  <sheetViews>
    <sheetView workbookViewId="0">
      <selection activeCell="J26" sqref="J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8379</v>
      </c>
      <c r="B1" t="s">
        <v>8323</v>
      </c>
    </row>
    <row r="3" spans="1:6" x14ac:dyDescent="0.2">
      <c r="A3" s="9" t="s">
        <v>8310</v>
      </c>
      <c r="B3" s="9" t="s">
        <v>8313</v>
      </c>
    </row>
    <row r="4" spans="1:6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2" t="s">
        <v>8373</v>
      </c>
      <c r="B5" s="8">
        <v>34</v>
      </c>
      <c r="C5" s="8">
        <v>148</v>
      </c>
      <c r="D5" s="8">
        <v>2</v>
      </c>
      <c r="E5" s="8">
        <v>184</v>
      </c>
      <c r="F5" s="8">
        <v>368</v>
      </c>
    </row>
    <row r="6" spans="1:6" x14ac:dyDescent="0.2">
      <c r="A6" s="12" t="s">
        <v>8374</v>
      </c>
      <c r="B6" s="8">
        <v>27</v>
      </c>
      <c r="C6" s="8">
        <v>106</v>
      </c>
      <c r="D6" s="8">
        <v>18</v>
      </c>
      <c r="E6" s="8">
        <v>202</v>
      </c>
      <c r="F6" s="8">
        <v>353</v>
      </c>
    </row>
    <row r="7" spans="1:6" x14ac:dyDescent="0.2">
      <c r="A7" s="12" t="s">
        <v>8375</v>
      </c>
      <c r="B7" s="8">
        <v>28</v>
      </c>
      <c r="C7" s="8">
        <v>108</v>
      </c>
      <c r="D7" s="8">
        <v>30</v>
      </c>
      <c r="E7" s="8">
        <v>179</v>
      </c>
      <c r="F7" s="8">
        <v>345</v>
      </c>
    </row>
    <row r="8" spans="1:6" x14ac:dyDescent="0.2">
      <c r="A8" s="12" t="s">
        <v>8376</v>
      </c>
      <c r="B8" s="8">
        <v>27</v>
      </c>
      <c r="C8" s="8">
        <v>102</v>
      </c>
      <c r="D8" s="8"/>
      <c r="E8" s="8">
        <v>193</v>
      </c>
      <c r="F8" s="8">
        <v>322</v>
      </c>
    </row>
    <row r="9" spans="1:6" x14ac:dyDescent="0.2">
      <c r="A9" s="12" t="s">
        <v>8367</v>
      </c>
      <c r="B9" s="8">
        <v>26</v>
      </c>
      <c r="C9" s="8">
        <v>126</v>
      </c>
      <c r="D9" s="8"/>
      <c r="E9" s="8">
        <v>232</v>
      </c>
      <c r="F9" s="8">
        <v>384</v>
      </c>
    </row>
    <row r="10" spans="1:6" x14ac:dyDescent="0.2">
      <c r="A10" s="12" t="s">
        <v>8377</v>
      </c>
      <c r="B10" s="8">
        <v>27</v>
      </c>
      <c r="C10" s="8">
        <v>148</v>
      </c>
      <c r="D10" s="8"/>
      <c r="E10" s="8">
        <v>213</v>
      </c>
      <c r="F10" s="8">
        <v>388</v>
      </c>
    </row>
    <row r="11" spans="1:6" x14ac:dyDescent="0.2">
      <c r="A11" s="12" t="s">
        <v>8368</v>
      </c>
      <c r="B11" s="8">
        <v>44</v>
      </c>
      <c r="C11" s="8">
        <v>148</v>
      </c>
      <c r="D11" s="8"/>
      <c r="E11" s="8">
        <v>192</v>
      </c>
      <c r="F11" s="8">
        <v>384</v>
      </c>
    </row>
    <row r="12" spans="1:6" x14ac:dyDescent="0.2">
      <c r="A12" s="12" t="s">
        <v>8369</v>
      </c>
      <c r="B12" s="8">
        <v>32</v>
      </c>
      <c r="C12" s="8">
        <v>134</v>
      </c>
      <c r="D12" s="8"/>
      <c r="E12" s="8">
        <v>167</v>
      </c>
      <c r="F12" s="8">
        <v>333</v>
      </c>
    </row>
    <row r="13" spans="1:6" x14ac:dyDescent="0.2">
      <c r="A13" s="12" t="s">
        <v>8370</v>
      </c>
      <c r="B13" s="8">
        <v>24</v>
      </c>
      <c r="C13" s="8">
        <v>127</v>
      </c>
      <c r="D13" s="8"/>
      <c r="E13" s="8">
        <v>148</v>
      </c>
      <c r="F13" s="8">
        <v>299</v>
      </c>
    </row>
    <row r="14" spans="1:6" x14ac:dyDescent="0.2">
      <c r="A14" s="12" t="s">
        <v>8371</v>
      </c>
      <c r="B14" s="8">
        <v>20</v>
      </c>
      <c r="C14" s="8">
        <v>150</v>
      </c>
      <c r="D14" s="8"/>
      <c r="E14" s="8">
        <v>184</v>
      </c>
      <c r="F14" s="8">
        <v>354</v>
      </c>
    </row>
    <row r="15" spans="1:6" x14ac:dyDescent="0.2">
      <c r="A15" s="12" t="s">
        <v>8372</v>
      </c>
      <c r="B15" s="8">
        <v>37</v>
      </c>
      <c r="C15" s="8">
        <v>114</v>
      </c>
      <c r="D15" s="8"/>
      <c r="E15" s="8">
        <v>180</v>
      </c>
      <c r="F15" s="8">
        <v>331</v>
      </c>
    </row>
    <row r="16" spans="1:6" x14ac:dyDescent="0.2">
      <c r="A16" s="12" t="s">
        <v>8378</v>
      </c>
      <c r="B16" s="8">
        <v>23</v>
      </c>
      <c r="C16" s="8">
        <v>119</v>
      </c>
      <c r="D16" s="8"/>
      <c r="E16" s="8">
        <v>111</v>
      </c>
      <c r="F16" s="8">
        <v>253</v>
      </c>
    </row>
    <row r="17" spans="1:6" x14ac:dyDescent="0.2">
      <c r="A17" s="12" t="s">
        <v>8312</v>
      </c>
      <c r="B17" s="8">
        <v>349</v>
      </c>
      <c r="C17" s="8">
        <v>1530</v>
      </c>
      <c r="D17" s="8">
        <v>50</v>
      </c>
      <c r="E17" s="8">
        <v>2185</v>
      </c>
      <c r="F1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cat_pivot</vt:lpstr>
      <vt:lpstr>subcat_pivot</vt:lpstr>
      <vt:lpstr>dates_pivot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Altuve</cp:lastModifiedBy>
  <dcterms:created xsi:type="dcterms:W3CDTF">2017-04-20T15:17:24Z</dcterms:created>
  <dcterms:modified xsi:type="dcterms:W3CDTF">2019-11-16T19:14:51Z</dcterms:modified>
</cp:coreProperties>
</file>