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ry/Documents/dev/eclipse-workspace/advent/src/advent/y2024/"/>
    </mc:Choice>
  </mc:AlternateContent>
  <xr:revisionPtr revIDLastSave="0" documentId="8_{8BCA6936-2438-4147-8E74-D95C293BD9F8}" xr6:coauthVersionLast="47" xr6:coauthVersionMax="47" xr10:uidLastSave="{00000000-0000-0000-0000-000000000000}"/>
  <bookViews>
    <workbookView xWindow="11680" yWindow="860" windowWidth="21780" windowHeight="12820" xr2:uid="{F09C396D-CF4B-2D47-8D45-C73B9F2D7F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D3" i="1"/>
  <c r="C8" i="1"/>
  <c r="D8" i="1" s="1"/>
  <c r="C7" i="1"/>
  <c r="D7" i="1" s="1"/>
  <c r="D6" i="1"/>
  <c r="D5" i="1"/>
  <c r="D4" i="1"/>
  <c r="D2" i="1"/>
  <c r="G10" i="1" l="1"/>
  <c r="F10" i="1" l="1"/>
  <c r="H10" i="1" s="1"/>
  <c r="G15" i="1"/>
  <c r="G14" i="1"/>
  <c r="G11" i="1"/>
  <c r="G13" i="1"/>
  <c r="G8" i="1"/>
  <c r="G6" i="1"/>
  <c r="G7" i="1"/>
  <c r="G12" i="1"/>
  <c r="G9" i="1"/>
  <c r="F7" i="1" l="1"/>
  <c r="H7" i="1" s="1"/>
  <c r="F8" i="1"/>
  <c r="H8" i="1" s="1"/>
  <c r="F11" i="1"/>
  <c r="H11" i="1" s="1"/>
  <c r="F15" i="1"/>
  <c r="H15" i="1" s="1"/>
  <c r="F6" i="1"/>
  <c r="H6" i="1" s="1"/>
  <c r="F13" i="1"/>
  <c r="H13" i="1" s="1"/>
  <c r="F14" i="1"/>
  <c r="H14" i="1" s="1"/>
  <c r="F9" i="1"/>
  <c r="H9" i="1" s="1"/>
  <c r="F12" i="1"/>
  <c r="H12" i="1" s="1"/>
</calcChain>
</file>

<file path=xl/sharedStrings.xml><?xml version="1.0" encoding="utf-8"?>
<sst xmlns="http://schemas.openxmlformats.org/spreadsheetml/2006/main" count="5" uniqueCount="5">
  <si>
    <t>slope</t>
  </si>
  <si>
    <t>intercept</t>
  </si>
  <si>
    <t>hours</t>
  </si>
  <si>
    <t>log(hours)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</si>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</sst>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blinks vs. seconds to solve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Sheet1!$E$6:$E$15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0">
                  <c:v>1.1855960038377215E-3</c:v>
                </c:pt>
                <c:pt idx="1">
                  <c:v>6.1260015981746435E-2</c:v>
                </c:pt>
                <c:pt idx="2">
                  <c:v>0.44034928473802781</c:v>
                </c:pt>
                <c:pt idx="3">
                  <c:v>3.1653190006850589</c:v>
                </c:pt>
                <c:pt idx="4">
                  <c:v>22.752947996857806</c:v>
                </c:pt>
                <c:pt idx="5">
                  <c:v>163.55275485209361</c:v>
                </c:pt>
                <c:pt idx="6">
                  <c:v>1175.6500135016818</c:v>
                </c:pt>
                <c:pt idx="7">
                  <c:v>8450.8081535919882</c:v>
                </c:pt>
                <c:pt idx="8">
                  <c:v>60746.104392159454</c:v>
                </c:pt>
                <c:pt idx="9">
                  <c:v>436655.18513216678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F-614B-918A-5A3FE8F8A9BE}"/>
            </c:ext>
          </c:extLst>
        </c:ser>
        <c:ser>
          <c:idx val="0"/>
          <c:order val="1"/>
          <c:tx>
            <c:v>data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7.2999999999999995E-2</c:v>
                </c:pt>
                <c:pt idx="1">
                  <c:v>0.377</c:v>
                </c:pt>
                <c:pt idx="2">
                  <c:v>0.51200000000000001</c:v>
                </c:pt>
                <c:pt idx="3">
                  <c:v>2.8140000000000001</c:v>
                </c:pt>
                <c:pt idx="4">
                  <c:v>20.390999999999998</c:v>
                </c:pt>
                <c:pt idx="5">
                  <c:v>158.57900000000001</c:v>
                </c:pt>
                <c:pt idx="6">
                  <c:v>1308.9110000000001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F-614B-918A-5A3FE8F8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83792"/>
        <c:axId val="739700384"/>
      </c:scatterChart>
      <c:valAx>
        <c:axId val="6514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0384"/>
        <c:crosses val="autoZero"/>
        <c:crossBetween val="midCat"/>
      </c:valAx>
      <c:valAx>
        <c:axId val="739700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</xdr:row>
      <xdr:rowOff>171450</xdr:rowOff>
    </xdr:from>
    <xdr:to>
      <xdr:col>15</xdr:col>
      <xdr:colOff>241300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96920-3BA2-4DAC-621D-347D5211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3D8B-79A1-8045-915E-B3972A46430C}">
  <dimension ref="B2:H15"/>
  <sheetViews>
    <sheetView tabSelected="1" workbookViewId="0">
      <selection activeCell="I20" sqref="I20"/>
    </sheetView>
  </sheetViews>
  <sheetFormatPr baseColWidth="10" defaultRowHeight="16" x14ac:dyDescent="0.2"/>
  <cols>
    <col min="6" max="6" width="12.1640625" bestFit="1" customWidth="1"/>
  </cols>
  <sheetData>
    <row r="2" spans="2:8" x14ac:dyDescent="0.2">
      <c r="B2">
        <v>25</v>
      </c>
      <c r="C2">
        <v>7.2999999999999995E-2</v>
      </c>
      <c r="D2">
        <f>LN(C2)</f>
        <v>-2.6172958378337459</v>
      </c>
      <c r="F2" t="s">
        <v>0</v>
      </c>
      <c r="G2" t="s">
        <v>1</v>
      </c>
    </row>
    <row r="3" spans="2:8" x14ac:dyDescent="0.2">
      <c r="B3">
        <v>35</v>
      </c>
      <c r="C3">
        <v>0.377</v>
      </c>
      <c r="D3">
        <f>LN(C3)</f>
        <v>-0.97551009153412627</v>
      </c>
      <c r="F3">
        <f>SLOPE(D4:D8,B4:B8)</f>
        <v>0.39448817573166867</v>
      </c>
      <c r="G3">
        <f>INTERCEPT(D4:D8,B4:B8)</f>
        <v>-16.599714067302067</v>
      </c>
    </row>
    <row r="4" spans="2:8" x14ac:dyDescent="0.2">
      <c r="B4">
        <v>40</v>
      </c>
      <c r="C4">
        <v>0.51200000000000001</v>
      </c>
      <c r="D4">
        <f>LN(C4)</f>
        <v>-0.66943065394262924</v>
      </c>
    </row>
    <row r="5" spans="2:8" x14ac:dyDescent="0.2">
      <c r="B5">
        <v>45</v>
      </c>
      <c r="C5">
        <v>2.8140000000000001</v>
      </c>
      <c r="D5">
        <f>LN(C5)</f>
        <v>1.0346069586921973</v>
      </c>
      <c r="F5" t="s">
        <v>4</v>
      </c>
      <c r="G5" t="s">
        <v>3</v>
      </c>
      <c r="H5" t="s">
        <v>2</v>
      </c>
    </row>
    <row r="6" spans="2:8" x14ac:dyDescent="0.2">
      <c r="B6">
        <v>50</v>
      </c>
      <c r="C6">
        <v>20.390999999999998</v>
      </c>
      <c r="D6">
        <f>LN(C6)</f>
        <v>3.015093627032611</v>
      </c>
      <c r="E6">
        <v>25</v>
      </c>
      <c r="F6">
        <f>EXP(G6)</f>
        <v>1.1855960038377215E-3</v>
      </c>
      <c r="G6">
        <f t="shared" ref="G6:G10" si="0">E6*$F$3+$G$3</f>
        <v>-6.7375096740103508</v>
      </c>
      <c r="H6">
        <f>F6/3600</f>
        <v>3.2933222328825597E-7</v>
      </c>
    </row>
    <row r="7" spans="2:8" x14ac:dyDescent="0.2">
      <c r="B7">
        <v>55</v>
      </c>
      <c r="C7">
        <f>2*60+38.579</f>
        <v>158.57900000000001</v>
      </c>
      <c r="D7">
        <f>LN(C7)</f>
        <v>5.0662528918589267</v>
      </c>
      <c r="E7">
        <v>35</v>
      </c>
      <c r="F7">
        <f t="shared" ref="F7:F15" si="1">EXP(G7)</f>
        <v>6.1260015981746435E-2</v>
      </c>
      <c r="G7">
        <f t="shared" si="0"/>
        <v>-2.7926279166936627</v>
      </c>
      <c r="H7">
        <f t="shared" ref="H7:H15" si="2">F7/3600</f>
        <v>1.7016671106040678E-5</v>
      </c>
    </row>
    <row r="8" spans="2:8" x14ac:dyDescent="0.2">
      <c r="B8">
        <v>60</v>
      </c>
      <c r="C8">
        <f>21*60+48.911</f>
        <v>1308.9110000000001</v>
      </c>
      <c r="D8">
        <f>LN(C8)</f>
        <v>7.1769507727657222</v>
      </c>
      <c r="E8">
        <v>40</v>
      </c>
      <c r="F8">
        <f t="shared" si="1"/>
        <v>0.44034928473802781</v>
      </c>
      <c r="G8">
        <f t="shared" si="0"/>
        <v>-0.82018703803531956</v>
      </c>
      <c r="H8">
        <f t="shared" si="2"/>
        <v>1.2231924576056329E-4</v>
      </c>
    </row>
    <row r="9" spans="2:8" x14ac:dyDescent="0.2">
      <c r="B9">
        <v>65</v>
      </c>
      <c r="E9">
        <v>45</v>
      </c>
      <c r="F9">
        <f t="shared" si="1"/>
        <v>3.1653190006850589</v>
      </c>
      <c r="G9">
        <f t="shared" si="0"/>
        <v>1.1522538406230218</v>
      </c>
      <c r="H9">
        <f t="shared" si="2"/>
        <v>8.7925527796807196E-4</v>
      </c>
    </row>
    <row r="10" spans="2:8" x14ac:dyDescent="0.2">
      <c r="B10">
        <v>70</v>
      </c>
      <c r="E10">
        <v>50</v>
      </c>
      <c r="F10">
        <f t="shared" si="1"/>
        <v>22.752947996857806</v>
      </c>
      <c r="G10">
        <f t="shared" si="0"/>
        <v>3.124694719281365</v>
      </c>
      <c r="H10">
        <f t="shared" si="2"/>
        <v>6.3202633324605014E-3</v>
      </c>
    </row>
    <row r="11" spans="2:8" x14ac:dyDescent="0.2">
      <c r="B11">
        <v>75</v>
      </c>
      <c r="E11">
        <v>55</v>
      </c>
      <c r="F11">
        <f t="shared" si="1"/>
        <v>163.55275485209361</v>
      </c>
      <c r="G11">
        <f>E11*$F$3+$G$3</f>
        <v>5.0971355979397117</v>
      </c>
      <c r="H11">
        <f t="shared" si="2"/>
        <v>4.5431320792248223E-2</v>
      </c>
    </row>
    <row r="12" spans="2:8" x14ac:dyDescent="0.2">
      <c r="E12">
        <v>60</v>
      </c>
      <c r="F12">
        <f t="shared" si="1"/>
        <v>1175.6500135016818</v>
      </c>
      <c r="G12">
        <f>E12*$F$3+$G$3</f>
        <v>7.0695764765980549</v>
      </c>
      <c r="H12">
        <f t="shared" si="2"/>
        <v>0.32656944819491163</v>
      </c>
    </row>
    <row r="13" spans="2:8" x14ac:dyDescent="0.2">
      <c r="E13">
        <v>65</v>
      </c>
      <c r="F13">
        <f t="shared" si="1"/>
        <v>8450.8081535919882</v>
      </c>
      <c r="G13">
        <f>E13*$F$3+$G$3</f>
        <v>9.042017355256398</v>
      </c>
      <c r="H13">
        <f t="shared" si="2"/>
        <v>2.3474467093311078</v>
      </c>
    </row>
    <row r="14" spans="2:8" x14ac:dyDescent="0.2">
      <c r="E14">
        <v>70</v>
      </c>
      <c r="F14">
        <f t="shared" si="1"/>
        <v>60746.104392159454</v>
      </c>
      <c r="G14">
        <f>E14*$F$3+$G$3</f>
        <v>11.014458233914741</v>
      </c>
      <c r="H14">
        <f t="shared" si="2"/>
        <v>16.873917886710959</v>
      </c>
    </row>
    <row r="15" spans="2:8" x14ac:dyDescent="0.2">
      <c r="E15">
        <v>75</v>
      </c>
      <c r="F15">
        <f t="shared" si="1"/>
        <v>436655.18513216678</v>
      </c>
      <c r="G15">
        <f>E15*F3+G3</f>
        <v>12.986899112573084</v>
      </c>
      <c r="H15">
        <f t="shared" si="2"/>
        <v>121.29310698115744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Andrews</dc:creator>
  <cp:lastModifiedBy>Jerry Andrews</cp:lastModifiedBy>
  <dcterms:created xsi:type="dcterms:W3CDTF">2024-12-27T16:24:57Z</dcterms:created>
  <dcterms:modified xsi:type="dcterms:W3CDTF">2024-12-27T19:37:04Z</dcterms:modified>
</cp:coreProperties>
</file>