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jvod4\Desktop\DojoProjects\Django_airBnB\airbnb\"/>
    </mc:Choice>
  </mc:AlternateContent>
  <bookViews>
    <workbookView xWindow="0" yWindow="0" windowWidth="28800" windowHeight="12930" activeTab="2" xr2:uid="{B25F57D8-1B31-4F47-9389-98A74EB53822}"/>
  </bookViews>
  <sheets>
    <sheet name="Sheet1" sheetId="1" r:id="rId1"/>
    <sheet name="Sheet2" sheetId="2" r:id="rId2"/>
    <sheet name="Sheet3" sheetId="3"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Z2" i="3" l="1"/>
  <c r="AZ3" i="3"/>
  <c r="AZ4" i="3"/>
  <c r="AZ5" i="3"/>
  <c r="AZ6" i="3"/>
  <c r="AZ7" i="3"/>
  <c r="AZ8" i="3"/>
  <c r="AZ9" i="3"/>
  <c r="AZ10" i="3"/>
  <c r="AZ11" i="3"/>
  <c r="B2" i="3"/>
  <c r="B3" i="3"/>
  <c r="B4" i="3"/>
  <c r="B5" i="3"/>
  <c r="B6" i="3"/>
  <c r="B7" i="3"/>
  <c r="B8" i="3"/>
  <c r="B9" i="3"/>
  <c r="B10" i="3"/>
  <c r="B11" i="3"/>
  <c r="C3" i="3" l="1"/>
  <c r="C4" i="3"/>
  <c r="C5" i="3"/>
  <c r="C6" i="3"/>
  <c r="C7" i="3"/>
  <c r="C8" i="3"/>
  <c r="C9" i="3"/>
  <c r="C10" i="3"/>
  <c r="C11" i="3"/>
  <c r="D3" i="3"/>
  <c r="D4" i="3"/>
  <c r="D5" i="3"/>
  <c r="D6" i="3"/>
  <c r="D7" i="3"/>
  <c r="D8" i="3"/>
  <c r="D9" i="3"/>
  <c r="D10" i="3"/>
  <c r="D11" i="3"/>
  <c r="E3" i="3"/>
  <c r="E4" i="3"/>
  <c r="E5" i="3"/>
  <c r="E6" i="3"/>
  <c r="E7" i="3"/>
  <c r="E8" i="3"/>
  <c r="E9" i="3"/>
  <c r="E10" i="3"/>
  <c r="E11" i="3"/>
  <c r="F3" i="3"/>
  <c r="F4" i="3"/>
  <c r="F5" i="3"/>
  <c r="F6" i="3"/>
  <c r="F7" i="3"/>
  <c r="F8" i="3"/>
  <c r="F9" i="3"/>
  <c r="F10" i="3"/>
  <c r="F11" i="3"/>
  <c r="G3" i="3"/>
  <c r="G4" i="3"/>
  <c r="G5" i="3"/>
  <c r="G6" i="3"/>
  <c r="G7" i="3"/>
  <c r="G8" i="3"/>
  <c r="G9" i="3"/>
  <c r="G10" i="3"/>
  <c r="G11" i="3"/>
  <c r="H3" i="3"/>
  <c r="H4" i="3"/>
  <c r="H5" i="3"/>
  <c r="H6" i="3"/>
  <c r="H7" i="3"/>
  <c r="H8" i="3"/>
  <c r="H9" i="3"/>
  <c r="H10" i="3"/>
  <c r="H11" i="3"/>
  <c r="I3" i="3"/>
  <c r="I4" i="3"/>
  <c r="I5" i="3"/>
  <c r="I6" i="3"/>
  <c r="I7" i="3"/>
  <c r="I8" i="3"/>
  <c r="I9" i="3"/>
  <c r="I10" i="3"/>
  <c r="I11" i="3"/>
  <c r="J3" i="3"/>
  <c r="J4" i="3"/>
  <c r="J5" i="3"/>
  <c r="J6" i="3"/>
  <c r="J7" i="3"/>
  <c r="J8" i="3"/>
  <c r="J9" i="3"/>
  <c r="J10" i="3"/>
  <c r="J11" i="3"/>
  <c r="K3" i="3"/>
  <c r="K4" i="3"/>
  <c r="K5" i="3"/>
  <c r="K6" i="3"/>
  <c r="K7" i="3"/>
  <c r="K8" i="3"/>
  <c r="K9" i="3"/>
  <c r="K10" i="3"/>
  <c r="K11" i="3"/>
  <c r="L3" i="3"/>
  <c r="L4" i="3"/>
  <c r="L5" i="3"/>
  <c r="L6" i="3"/>
  <c r="L7" i="3"/>
  <c r="L8" i="3"/>
  <c r="L9" i="3"/>
  <c r="L10" i="3"/>
  <c r="L11" i="3"/>
  <c r="M3" i="3"/>
  <c r="M4" i="3"/>
  <c r="M5" i="3"/>
  <c r="M6" i="3"/>
  <c r="M7" i="3"/>
  <c r="M8" i="3"/>
  <c r="M9" i="3"/>
  <c r="M10" i="3"/>
  <c r="M11" i="3"/>
  <c r="N3" i="3"/>
  <c r="N4" i="3"/>
  <c r="N5" i="3"/>
  <c r="N6" i="3"/>
  <c r="N7" i="3"/>
  <c r="N8" i="3"/>
  <c r="N9" i="3"/>
  <c r="N10" i="3"/>
  <c r="N11" i="3"/>
  <c r="O3" i="3"/>
  <c r="O4" i="3"/>
  <c r="O5" i="3"/>
  <c r="O6" i="3"/>
  <c r="O7" i="3"/>
  <c r="O8" i="3"/>
  <c r="O9" i="3"/>
  <c r="O10" i="3"/>
  <c r="O11" i="3"/>
  <c r="P3" i="3"/>
  <c r="P4" i="3"/>
  <c r="P5" i="3"/>
  <c r="P6" i="3"/>
  <c r="P7" i="3"/>
  <c r="P8" i="3"/>
  <c r="P9" i="3"/>
  <c r="P10" i="3"/>
  <c r="P11" i="3"/>
  <c r="Q3" i="3"/>
  <c r="Q4" i="3"/>
  <c r="Q5" i="3"/>
  <c r="Q6" i="3"/>
  <c r="Q7" i="3"/>
  <c r="Q8" i="3"/>
  <c r="Q9" i="3"/>
  <c r="Q10" i="3"/>
  <c r="Q11" i="3"/>
  <c r="R3" i="3"/>
  <c r="R4" i="3"/>
  <c r="R5" i="3"/>
  <c r="R6" i="3"/>
  <c r="R7" i="3"/>
  <c r="R8" i="3"/>
  <c r="R9" i="3"/>
  <c r="R10" i="3"/>
  <c r="R11" i="3"/>
  <c r="S3" i="3"/>
  <c r="S4" i="3"/>
  <c r="S5" i="3"/>
  <c r="S6" i="3"/>
  <c r="S7" i="3"/>
  <c r="S8" i="3"/>
  <c r="S9" i="3"/>
  <c r="S10" i="3"/>
  <c r="S11" i="3"/>
  <c r="T3" i="3"/>
  <c r="T4" i="3"/>
  <c r="T5" i="3"/>
  <c r="T6" i="3"/>
  <c r="T7" i="3"/>
  <c r="T8" i="3"/>
  <c r="T9" i="3"/>
  <c r="T10" i="3"/>
  <c r="T11" i="3"/>
  <c r="U3" i="3"/>
  <c r="U4" i="3"/>
  <c r="U5" i="3"/>
  <c r="U6" i="3"/>
  <c r="U7" i="3"/>
  <c r="U8" i="3"/>
  <c r="U9" i="3"/>
  <c r="U10" i="3"/>
  <c r="U11" i="3"/>
  <c r="V3" i="3"/>
  <c r="V4" i="3"/>
  <c r="V5" i="3"/>
  <c r="V6" i="3"/>
  <c r="V7" i="3"/>
  <c r="V8" i="3"/>
  <c r="V9" i="3"/>
  <c r="V10" i="3"/>
  <c r="V11" i="3"/>
  <c r="W3" i="3"/>
  <c r="W4" i="3"/>
  <c r="W5" i="3"/>
  <c r="W6" i="3"/>
  <c r="W7" i="3"/>
  <c r="W8" i="3"/>
  <c r="W9" i="3"/>
  <c r="W10" i="3"/>
  <c r="W11" i="3"/>
  <c r="X3" i="3"/>
  <c r="X4" i="3"/>
  <c r="X5" i="3"/>
  <c r="X6" i="3"/>
  <c r="X7" i="3"/>
  <c r="X8" i="3"/>
  <c r="X9" i="3"/>
  <c r="X10" i="3"/>
  <c r="X11" i="3"/>
  <c r="Y3" i="3"/>
  <c r="Y4" i="3"/>
  <c r="Y5" i="3"/>
  <c r="Y6" i="3"/>
  <c r="Y7" i="3"/>
  <c r="Y8" i="3"/>
  <c r="Y9" i="3"/>
  <c r="Y10" i="3"/>
  <c r="Y11" i="3"/>
  <c r="Z3" i="3"/>
  <c r="Z4" i="3"/>
  <c r="Z5" i="3"/>
  <c r="Z6" i="3"/>
  <c r="Z7" i="3"/>
  <c r="Z8" i="3"/>
  <c r="Z9" i="3"/>
  <c r="Z10" i="3"/>
  <c r="Z11" i="3"/>
  <c r="AA3" i="3"/>
  <c r="AA4" i="3"/>
  <c r="AA5" i="3"/>
  <c r="AA6" i="3"/>
  <c r="AA7" i="3"/>
  <c r="AA8" i="3"/>
  <c r="AA9" i="3"/>
  <c r="AA10" i="3"/>
  <c r="AA11" i="3"/>
  <c r="AB3" i="3"/>
  <c r="AB4" i="3"/>
  <c r="AB5" i="3"/>
  <c r="AB6" i="3"/>
  <c r="AB7" i="3"/>
  <c r="AB8" i="3"/>
  <c r="AB9" i="3"/>
  <c r="AB10" i="3"/>
  <c r="AB11" i="3"/>
  <c r="AC3" i="3"/>
  <c r="AC4" i="3"/>
  <c r="AC5" i="3"/>
  <c r="AC6" i="3"/>
  <c r="AC7" i="3"/>
  <c r="AC8" i="3"/>
  <c r="AC9" i="3"/>
  <c r="AC10" i="3"/>
  <c r="AC11" i="3"/>
  <c r="AD3" i="3"/>
  <c r="AD4" i="3"/>
  <c r="AD5" i="3"/>
  <c r="AD6" i="3"/>
  <c r="AD7" i="3"/>
  <c r="AD8" i="3"/>
  <c r="AD9" i="3"/>
  <c r="AD10" i="3"/>
  <c r="AD11" i="3"/>
  <c r="AE3" i="3"/>
  <c r="AE4" i="3"/>
  <c r="AE5" i="3"/>
  <c r="AE6" i="3"/>
  <c r="AE7" i="3"/>
  <c r="AE8" i="3"/>
  <c r="AE9" i="3"/>
  <c r="AE10" i="3"/>
  <c r="AE11" i="3"/>
  <c r="AF3" i="3"/>
  <c r="AF4" i="3"/>
  <c r="AF5" i="3"/>
  <c r="AF6" i="3"/>
  <c r="AF7" i="3"/>
  <c r="AF8" i="3"/>
  <c r="AF9" i="3"/>
  <c r="AF10" i="3"/>
  <c r="AF11" i="3"/>
  <c r="AG3" i="3"/>
  <c r="AG4" i="3"/>
  <c r="AG5" i="3"/>
  <c r="AG6" i="3"/>
  <c r="AG7" i="3"/>
  <c r="AG8" i="3"/>
  <c r="AG9" i="3"/>
  <c r="AG10" i="3"/>
  <c r="AG11" i="3"/>
  <c r="AH3" i="3"/>
  <c r="AH4" i="3"/>
  <c r="AH5" i="3"/>
  <c r="AH6" i="3"/>
  <c r="AH7" i="3"/>
  <c r="AH8" i="3"/>
  <c r="AH9" i="3"/>
  <c r="AH10" i="3"/>
  <c r="AH11" i="3"/>
  <c r="AI3" i="3"/>
  <c r="AI4" i="3"/>
  <c r="AI5" i="3"/>
  <c r="AI6" i="3"/>
  <c r="AI7" i="3"/>
  <c r="AI8" i="3"/>
  <c r="AI9" i="3"/>
  <c r="AI10" i="3"/>
  <c r="AI11" i="3"/>
  <c r="AJ3" i="3"/>
  <c r="AJ4" i="3"/>
  <c r="AJ5" i="3"/>
  <c r="AJ6" i="3"/>
  <c r="AJ7" i="3"/>
  <c r="AJ8" i="3"/>
  <c r="AJ9" i="3"/>
  <c r="AJ10" i="3"/>
  <c r="AJ11" i="3"/>
  <c r="AK3" i="3"/>
  <c r="AK4" i="3"/>
  <c r="AK5" i="3"/>
  <c r="AK6" i="3"/>
  <c r="AK7" i="3"/>
  <c r="AK8" i="3"/>
  <c r="AK9" i="3"/>
  <c r="AK10" i="3"/>
  <c r="AK11" i="3"/>
  <c r="AL3" i="3"/>
  <c r="AL4" i="3"/>
  <c r="AL5" i="3"/>
  <c r="AL6" i="3"/>
  <c r="AL7" i="3"/>
  <c r="AL8" i="3"/>
  <c r="AL9" i="3"/>
  <c r="AL10" i="3"/>
  <c r="AL11" i="3"/>
  <c r="AM3" i="3"/>
  <c r="AM4" i="3"/>
  <c r="AM5" i="3"/>
  <c r="AM6" i="3"/>
  <c r="AM7" i="3"/>
  <c r="AM8" i="3"/>
  <c r="AM9" i="3"/>
  <c r="AM10" i="3"/>
  <c r="AM11" i="3"/>
  <c r="AN3" i="3"/>
  <c r="AN4" i="3"/>
  <c r="AN5" i="3"/>
  <c r="AN6" i="3"/>
  <c r="AN7" i="3"/>
  <c r="AN8" i="3"/>
  <c r="AN9" i="3"/>
  <c r="AN10" i="3"/>
  <c r="AN11" i="3"/>
  <c r="AO3" i="3"/>
  <c r="AO4" i="3"/>
  <c r="AO5" i="3"/>
  <c r="AO6" i="3"/>
  <c r="AO7" i="3"/>
  <c r="AO8" i="3"/>
  <c r="AO9" i="3"/>
  <c r="AO10" i="3"/>
  <c r="AO11" i="3"/>
  <c r="AP3" i="3"/>
  <c r="AP4" i="3"/>
  <c r="AP5" i="3"/>
  <c r="AP6" i="3"/>
  <c r="AP7" i="3"/>
  <c r="AP8" i="3"/>
  <c r="AP9" i="3"/>
  <c r="AP10" i="3"/>
  <c r="AP11" i="3"/>
  <c r="AQ3" i="3"/>
  <c r="AQ4" i="3"/>
  <c r="AQ5" i="3"/>
  <c r="AQ6" i="3"/>
  <c r="AQ7" i="3"/>
  <c r="AQ8" i="3"/>
  <c r="AQ9" i="3"/>
  <c r="AQ10" i="3"/>
  <c r="AQ11" i="3"/>
  <c r="AR3" i="3"/>
  <c r="AR4" i="3"/>
  <c r="AR5" i="3"/>
  <c r="AR6" i="3"/>
  <c r="AR7" i="3"/>
  <c r="AR8" i="3"/>
  <c r="AR9" i="3"/>
  <c r="AR10" i="3"/>
  <c r="AR11" i="3"/>
  <c r="AS3" i="3"/>
  <c r="AS4" i="3"/>
  <c r="AS5" i="3"/>
  <c r="AS6" i="3"/>
  <c r="AS7" i="3"/>
  <c r="AS8" i="3"/>
  <c r="AS9" i="3"/>
  <c r="AS10" i="3"/>
  <c r="AS11" i="3"/>
  <c r="AT3" i="3"/>
  <c r="AT4" i="3"/>
  <c r="AT5" i="3"/>
  <c r="AT6" i="3"/>
  <c r="AT7" i="3"/>
  <c r="AT8" i="3"/>
  <c r="AT9" i="3"/>
  <c r="AT10" i="3"/>
  <c r="AT11" i="3"/>
  <c r="AU3" i="3"/>
  <c r="AU4" i="3"/>
  <c r="AU5" i="3"/>
  <c r="AU6" i="3"/>
  <c r="AU7" i="3"/>
  <c r="AU8" i="3"/>
  <c r="AU9" i="3"/>
  <c r="AU10" i="3"/>
  <c r="AU11" i="3"/>
  <c r="AV3" i="3"/>
  <c r="AV4" i="3"/>
  <c r="AV5" i="3"/>
  <c r="AV6" i="3"/>
  <c r="AV7" i="3"/>
  <c r="AV8" i="3"/>
  <c r="AV9" i="3"/>
  <c r="AV10" i="3"/>
  <c r="AV11" i="3"/>
  <c r="AW3" i="3"/>
  <c r="AW4" i="3"/>
  <c r="AW5" i="3"/>
  <c r="AW6" i="3"/>
  <c r="AW7" i="3"/>
  <c r="AW8" i="3"/>
  <c r="AW9" i="3"/>
  <c r="AW10" i="3"/>
  <c r="AW11" i="3"/>
  <c r="AW2" i="3"/>
  <c r="AV2" i="3"/>
  <c r="AU2" i="3"/>
  <c r="AT2" i="3"/>
  <c r="AS2" i="3"/>
  <c r="AQ2" i="3"/>
  <c r="AP2" i="3"/>
  <c r="AO2" i="3"/>
  <c r="AN2" i="3"/>
  <c r="AM2" i="3"/>
  <c r="AL2" i="3"/>
  <c r="AK2" i="3"/>
  <c r="AJ2" i="3"/>
  <c r="AI2" i="3"/>
  <c r="AH2" i="3"/>
  <c r="AG2" i="3"/>
  <c r="AF2" i="3"/>
  <c r="AE2" i="3"/>
  <c r="AD2" i="3"/>
  <c r="AC2" i="3"/>
  <c r="AB2" i="3"/>
  <c r="AA2" i="3"/>
  <c r="Z2" i="3"/>
  <c r="Y2" i="3"/>
  <c r="X2" i="3"/>
  <c r="W2" i="3"/>
  <c r="V2" i="3"/>
  <c r="U2" i="3"/>
  <c r="T2" i="3"/>
  <c r="S2" i="3"/>
  <c r="R2" i="3"/>
  <c r="Q2" i="3"/>
  <c r="P2" i="3"/>
  <c r="O2" i="3"/>
  <c r="M2" i="3"/>
  <c r="L2" i="3"/>
  <c r="K2" i="3"/>
  <c r="AR2" i="3"/>
  <c r="N2" i="3"/>
  <c r="J2" i="3"/>
  <c r="I2" i="3"/>
  <c r="H2" i="3"/>
  <c r="G2" i="3"/>
  <c r="F2" i="3"/>
  <c r="E2" i="3"/>
  <c r="D2" i="3"/>
  <c r="C2" i="3"/>
  <c r="BA2" i="3"/>
  <c r="P2" i="1" a="1"/>
  <c r="AX2" i="1" s="1"/>
  <c r="BA10" i="3" l="1"/>
  <c r="BA6" i="3"/>
  <c r="BA9" i="3"/>
  <c r="BA5" i="3"/>
  <c r="BA8" i="3"/>
  <c r="BA4" i="3"/>
  <c r="BA11" i="3"/>
  <c r="BA7" i="3"/>
  <c r="BA3" i="3"/>
  <c r="S2" i="1"/>
  <c r="W2" i="1"/>
  <c r="AA2" i="1"/>
  <c r="AE2" i="1"/>
  <c r="AI2" i="1"/>
  <c r="AM2" i="1"/>
  <c r="AQ2" i="1"/>
  <c r="AU2" i="1"/>
  <c r="P2" i="1"/>
  <c r="P1" i="1" s="1" a="1"/>
  <c r="P1" i="1" s="1"/>
  <c r="T2" i="1"/>
  <c r="X2" i="1"/>
  <c r="AB2" i="1"/>
  <c r="AF2" i="1"/>
  <c r="AJ2" i="1"/>
  <c r="AN2" i="1"/>
  <c r="AR2" i="1"/>
  <c r="AV2" i="1"/>
  <c r="Q2" i="1"/>
  <c r="U2" i="1"/>
  <c r="Y2" i="1"/>
  <c r="AC2" i="1"/>
  <c r="AG2" i="1"/>
  <c r="AK2" i="1"/>
  <c r="AO2" i="1"/>
  <c r="AS2" i="1"/>
  <c r="AW2" i="1"/>
  <c r="R2" i="1"/>
  <c r="V2" i="1"/>
  <c r="Z2" i="1"/>
  <c r="AD2" i="1"/>
  <c r="AH2" i="1"/>
  <c r="AL2" i="1"/>
  <c r="AP2" i="1"/>
  <c r="AT2" i="1"/>
  <c r="AF1" i="1" l="1"/>
  <c r="AV1" i="1"/>
  <c r="S1" i="1"/>
  <c r="Q1" i="1"/>
  <c r="AG1" i="1"/>
  <c r="AW1" i="1"/>
  <c r="AP1" i="1"/>
  <c r="AM1" i="1"/>
  <c r="T1" i="1"/>
  <c r="AJ1" i="1"/>
  <c r="Z1" i="1"/>
  <c r="AA1" i="1"/>
  <c r="U1" i="1"/>
  <c r="AK1" i="1"/>
  <c r="V1" i="1"/>
  <c r="AX1" i="1"/>
  <c r="AU1" i="1"/>
  <c r="X1" i="1"/>
  <c r="AN1" i="1"/>
  <c r="AH1" i="1"/>
  <c r="AI1" i="1"/>
  <c r="Y1" i="1"/>
  <c r="AO1" i="1"/>
  <c r="AD1" i="1"/>
  <c r="W1" i="1"/>
  <c r="R1" i="1"/>
  <c r="AB1" i="1"/>
  <c r="AR1" i="1"/>
  <c r="AT1" i="1"/>
  <c r="AQ1" i="1"/>
  <c r="AC1" i="1"/>
  <c r="AS1" i="1"/>
  <c r="AL1" i="1"/>
  <c r="AE1" i="1"/>
</calcChain>
</file>

<file path=xl/sharedStrings.xml><?xml version="1.0" encoding="utf-8"?>
<sst xmlns="http://schemas.openxmlformats.org/spreadsheetml/2006/main" count="297" uniqueCount="109">
  <si>
    <t>host</t>
  </si>
  <si>
    <t>name</t>
  </si>
  <si>
    <t>address</t>
  </si>
  <si>
    <t>city</t>
  </si>
  <si>
    <t>state</t>
  </si>
  <si>
    <t>zipcode</t>
  </si>
  <si>
    <t>country</t>
  </si>
  <si>
    <t>description</t>
  </si>
  <si>
    <t>neighborhood</t>
  </si>
  <si>
    <t>check_in_time</t>
  </si>
  <si>
    <t>check_out_time</t>
  </si>
  <si>
    <t>is_smoking_allowed</t>
  </si>
  <si>
    <t>house_rules</t>
  </si>
  <si>
    <t>is_amenities_free_parking</t>
  </si>
  <si>
    <t>is_family_amenities_baby_monitor</t>
  </si>
  <si>
    <t>is_familty_amenities_changing_table</t>
  </si>
  <si>
    <t>is_familty_amenities_crib</t>
  </si>
  <si>
    <t>is_familty_amenities_fireguards</t>
  </si>
  <si>
    <t>is_familty_amenities_high_chair</t>
  </si>
  <si>
    <t>is_familty_amenities_game_console</t>
  </si>
  <si>
    <t>is_familty_amenities_stair_gates</t>
  </si>
  <si>
    <t>is_amenities_pool</t>
  </si>
  <si>
    <t>is_amenities_pets_allowed</t>
  </si>
  <si>
    <t>is_amenities_breakfast</t>
  </si>
  <si>
    <t>is_amenities_gym</t>
  </si>
  <si>
    <t>is_amenities_hot_tub</t>
  </si>
  <si>
    <t>is_amenities_washer</t>
  </si>
  <si>
    <t>is_amenities_dryer</t>
  </si>
  <si>
    <t>is_amenities_internet</t>
  </si>
  <si>
    <t>is_amenities_wheelchair</t>
  </si>
  <si>
    <t>is_amenities_elevator</t>
  </si>
  <si>
    <t>is_amenities_fireplace</t>
  </si>
  <si>
    <t>is_amenities_air_conditioning</t>
  </si>
  <si>
    <t>is_amenities_cable_tv</t>
  </si>
  <si>
    <t>is_amenities_iron</t>
  </si>
  <si>
    <t>is_amenities_linen_essentials</t>
  </si>
  <si>
    <t>is_amenities_kitchen</t>
  </si>
  <si>
    <t>is_amenities_tv</t>
  </si>
  <si>
    <t>is_amenities_hair_dryer</t>
  </si>
  <si>
    <t>is_amenities_heating</t>
  </si>
  <si>
    <t>cancellation_policy</t>
  </si>
  <si>
    <t>price_night</t>
  </si>
  <si>
    <t>price_cleaning</t>
  </si>
  <si>
    <t>price_servicefee</t>
  </si>
  <si>
    <t>price_tax</t>
  </si>
  <si>
    <t>price_amenitites</t>
  </si>
  <si>
    <t>created_at</t>
  </si>
  <si>
    <t>updated_at</t>
  </si>
  <si>
    <t>Column1</t>
  </si>
  <si>
    <t>is_familty_amenities_changing_table2</t>
  </si>
  <si>
    <t>is_amenities_free_parking3</t>
  </si>
  <si>
    <t>Rosestone Residence</t>
  </si>
  <si>
    <t>Eastwell Chateau</t>
  </si>
  <si>
    <t>Salmoncreek Estate</t>
  </si>
  <si>
    <t>Lakefield Manor</t>
  </si>
  <si>
    <t>Crescentwood Estate</t>
  </si>
  <si>
    <t>Lankett Mansion</t>
  </si>
  <si>
    <t>Lambvine Residence</t>
  </si>
  <si>
    <t>Parbarth Residence</t>
  </si>
  <si>
    <t>Sweecox Chateau</t>
  </si>
  <si>
    <t>Marshlins Estate</t>
  </si>
  <si>
    <t>user1</t>
  </si>
  <si>
    <t>user2</t>
  </si>
  <si>
    <t>user3</t>
  </si>
  <si>
    <t>user4</t>
  </si>
  <si>
    <t>user5</t>
  </si>
  <si>
    <t>user6</t>
  </si>
  <si>
    <t>user7</t>
  </si>
  <si>
    <t>user8</t>
  </si>
  <si>
    <t>user9</t>
  </si>
  <si>
    <t>user10</t>
  </si>
  <si>
    <t>556 Mayfield Park</t>
  </si>
  <si>
    <t>09 Summer Ridge Way</t>
  </si>
  <si>
    <t>45 Fair Oaks Junction</t>
  </si>
  <si>
    <t>64552 Marquette Way</t>
  </si>
  <si>
    <t>7 Grayhawk Point</t>
  </si>
  <si>
    <t>498 Kropf Parkway</t>
  </si>
  <si>
    <t>561 Gulseth Street</t>
  </si>
  <si>
    <t>4109 Thompson Plaza</t>
  </si>
  <si>
    <t>373 Glacier Hill Crossing</t>
  </si>
  <si>
    <t>927 5th Terrace</t>
  </si>
  <si>
    <t>Washington</t>
  </si>
  <si>
    <t>District of Columbia</t>
  </si>
  <si>
    <t>United States</t>
  </si>
  <si>
    <t>Montgomery</t>
  </si>
  <si>
    <t>Alabama</t>
  </si>
  <si>
    <t>Dallas</t>
  </si>
  <si>
    <t>Texas</t>
  </si>
  <si>
    <t>Minneapolis</t>
  </si>
  <si>
    <t>Minnesota</t>
  </si>
  <si>
    <t>Boston</t>
  </si>
  <si>
    <t>Massachusetts</t>
  </si>
  <si>
    <t>Houston</t>
  </si>
  <si>
    <t>Tulsa</t>
  </si>
  <si>
    <t>Oklahoma</t>
  </si>
  <si>
    <t>Daytona Beach</t>
  </si>
  <si>
    <t>Florida</t>
  </si>
  <si>
    <t>Orlando</t>
  </si>
  <si>
    <t>Tadino flat,is located just in the center of Milan,a few steps from Lima metro station.The flat is an open space with comfortable bed area,table where you can eat and full accessories kitchen where you can prepare your meal.The flat has shower.
The space
The flat is on second floor with elevator, located in the centre of Milan close to the all main metro and train stations. Just 1 minute walking from Lima metro station (Red line), 5 minutes walking from Caiazzo metro station (Green line) and less than 8 minutes walking from the main Central train station (Stazione Centrale). The flat is confortable and nice, well equipped with all the necessary facilities to make your staying in Milan unforgettable. A big bed (1,60x2,00 m) will give you release after a day spent shopping through Via della Spiga and Via Montenapoleone. A confortbale sofa-chair will help you planning your day to decide which hystorical places and museum visit in the city, while souring your tisana or your espresso coffe and get ready for the day or just relaxing wachting the 32" TV LED. For the very hot summer days, you can relax and sleep well using the air-condition. Summer days and night can be very hot in Milan. If you are in Milan for work, you will find very useful the secretaire located in one corner of the room that you can use as a desk for your lap-top and your documents. Wi Fi internet unlimited connection 100 Mega is avaliable and free . A separate kitchenette in the flat will give you the chance to prepare your 5-star dishes thanks to the ventilated hoven and the well furnished accessories including . Neighboorhood : The neighboorhood is very well serviced. There are a lot of hotels, cinemas, pizzeria, restaurants, caffes, shops, supermarket, internet points. Close to the building, in the main square you can rent bikes. Twice a week, on Tuesday and on Saturday, there is a big nice open market just one block from our flat. The flat is located in the best position to reach any part of the city by walk. 1 minute to Buenos Aires street (biggest shopping street in Milan) 15 minutes to San Babila square, Montenapoleone district (well-known for fashion most famous brands), "La Scala" theather and of course the Duomo square. The flat is well connected with transportations , it is very easy to reach Malpensa airport , Linate airport and Orio Al Serio airport thanks to the shuttle that leaves from Milan Central Station. In the building there is security monitored parking lot open 24 hours with discounted price for our guests. We speak Italian, English and Hebrew. We are ready for any kind of assistance and information. Please feel free to contact us if you have any questions. We look forward to meet and welcome you in Milan. See you soon.
translated by Google
The flat is on second floor with elevator, located in the centre of Milan close to the all main metro and train stations. Just 1 minute walking from Lima metro station (Red line), 5 minutes walking from Caiazzo metro station (Green line) and less than 8 minutes walking from the main Central train station (Stazione Centrale).
The flat is confortable and nice, well equipped with all the necessary facilities to make your staying in Milan unforgettable.
A big bed (1,60x2,00 m) will give you release after a day spent shopping through Via della Spiga and Via Montenapoleone.
A confortbale sofa-chair will help you planning your day to decide which hystorical places and museum visit in the city, while souring your tisana or your espresso coffe and get ready for the day or just relaxing wachting the 32" TV LED. For the very hot summer days, you can relax and sleep well using the air-condition. Summer days and night can be very hot in Milan.
If you are in Milan for work, you will find very useful the secretaire located in one corner of the room that you can use as a desk for your lap-top and your documents. 
Wi Fi internet unlimited connection 100 Mega is avaliable and free . 
A separate kitchenette in the flat will give you the chance to prepare your 5-star dishes thanks to the ventilated hoven and the well furnished accessories including .
Neighboorhood :
The neighboorhood is very well serviced. 
There are a lot of hotels, cinemas, pizzeria, restaurants, caffes, shops, supermarket, internet points. 
Close to the building, in the main square you can rent bikes.
Twice a week, on Tuesday and on Saturday, there is a big nice open market just one block from our flat. 
The flat is located in the best position to reach any part of the city by walk. 1 minute to Buenos Aires street (biggest shopping street in Milan) 15 minutes to San Babila square, Montenapoleone district (well-known for fashion most famous brands), "La Scala" theather and of course the Duomo square.
The flat is well connected with transportations , it is very easy to reach Malpensa airport , Linate airport and Orio Al Serio airport thanks to the shuttle that leaves from Milan Central Station.
In the building there is security monitored parking lot open 24 hours with discounted price for our guests.
We speak Italian, English and Hebrew. We are ready for any kind of assistance and information.
Please feel free to contact us if you have any questions.
We look forward to meet and welcome you in Milan.
See you soon.</t>
  </si>
  <si>
    <t>The best solution to live in Milan!
In the middle of fashion, food and design..
Without stress to arrive and live!
Happy time to live a bubbly life....
The space
THIS IS THE ANNOUNCE FOR THE ROOM, NOT FOR THE ENTIRE APARTMENT.
Inside a building very elegant and noble, in a very quietplace, near the Central Station and Porta Venezia, and well served by public transport is this lovely apartment. 
The apartment is brand new and very comfortable, is distinguished by its parquet floor, which characterizes the entire structure. 
It 'a shared apartment, and so I'm interested to rent it out to people only references, guaranteeing respect for the space of others. 
The apartment super careful and (website hidden) or with all the options; 
E 'consists of a bedroom, a spacious and bright, kitchen, washing machine, Wifi Internet connection, bathroom with shower and bath, large and spacious living room with table space. 
Breakfast is not included. 
The apartment is close to the central station and very well served by public transport. 
Perfect for referenced, lovers of beauty. 
In Milan you will find everything that a big city can offer: Milan is in fact the city of new trends, the city that brings new fashions and must for the season.
We will offer you all lot of tips and we will give you our hands to go around to discover Milan....
We are a group a consultants in fashion, design, architecture, food and other a lot of thinks!
so you can buy an extra our service and the price of your room it will be 0€ (just our rates, you will pay just the airbnb's fees).
For example:
"Fashion tour" with a personal shopper, 1 day € 200, for two people (during the "Fashion Week" the price is about €1000 for 1 day for one person)
"Food and Vine" to be fat and not drunk, 1 night € 100, for two people (food and vine are not included)
"Beauty day", you will be relax and you will be more beauty with our tips, 1 day €120
"Furniture and design tour", 1 day € 250 for two people (during the "Salone del Mobile" the price is about €1000 for 1 day for one person)
"Inside the Milan's heart" architectures and the secret gardens. Together we will touch the sky with new Towers!, 1 day 250,00, for maximum 2/3 people.
"Crazy tour" we go, we do and we give you what you and we want, but not our life!
1 day €300, for maximum 2/3 people.
____take note: 
we can find the right accord by email, 
you will decide if you want our consultant when you will arrive at home!
You can decide to change your decision until
the last minute!
You don't pay any extra rates before your arrival time.
For compliance with local laws will be asked for your identity document or passport in order to register dlla your stay at the site of the State Police.
Also the guests must pay the TOURIST TAX, when they will do the check in.
Other things to note
For compliance with local laws will be asked for your identity document or passport in order to register dlla your stay at the site of the State Police.
Also the guests must pay the TOURIST TAX 
Two euro to each day for each guest, when they will do the check in.</t>
  </si>
  <si>
    <t>Free cancellation
Cancel within 48 hours of booking to get a full refund.</t>
  </si>
  <si>
    <t>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t>
  </si>
  <si>
    <t>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t>
  </si>
  <si>
    <t>No smoking
Not suitable for pets
No parties or events
Not safe or suitable for infants (Under 2 years)
Check in is anytime after 2PM
Check out by 11AM</t>
  </si>
  <si>
    <t>fields</t>
  </si>
  <si>
    <t>)</t>
  </si>
  <si>
    <t>Place.objects.create(</t>
  </si>
  <si>
    <t>user</t>
  </si>
  <si>
    <t>user_obj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</si>
</sst>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9">
    <xf numFmtId="0" fontId="0" fillId="0" borderId="0" xfId="0"/>
    <xf numFmtId="0" fontId="0" fillId="0" borderId="0" xfId="0" applyAlignment="1"/>
    <xf numFmtId="164" fontId="0" fillId="0" borderId="0" xfId="0" applyNumberFormat="1" applyAlignment="1"/>
    <xf numFmtId="0" fontId="1" fillId="2" borderId="1" xfId="0" applyFont="1" applyFill="1" applyBorder="1"/>
    <xf numFmtId="0" fontId="1" fillId="2" borderId="1" xfId="0" applyFont="1" applyFill="1" applyBorder="1" applyAlignment="1"/>
    <xf numFmtId="0" fontId="0" fillId="3" borderId="2" xfId="0" applyFont="1" applyFill="1" applyBorder="1" applyAlignment="1"/>
    <xf numFmtId="164" fontId="0" fillId="3" borderId="2" xfId="0" applyNumberFormat="1" applyFont="1" applyFill="1" applyBorder="1" applyAlignment="1"/>
    <xf numFmtId="0" fontId="0" fillId="3" borderId="0" xfId="0" applyFont="1" applyFill="1" applyBorder="1" applyAlignment="1"/>
    <xf numFmtId="164" fontId="0" fillId="3" borderId="0" xfId="0" applyNumberFormat="1" applyFont="1" applyFill="1" applyBorder="1" applyAlignment="1"/>
  </cellXfs>
  <cellStyles count="1">
    <cellStyle name="Normal" xfId="0" builtinId="0"/>
  </cellStyles>
  <dxfs count="108">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F400]h:mm:ss\ AM/PM"/>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F400]h:mm:ss\ AM/PM"/>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F400]h:mm:ss\ AM/PM"/>
      <alignment horizontal="general" vertical="bottom" textRotation="0" wrapText="0" indent="0" justifyLastLine="0" shrinkToFit="0" readingOrder="0"/>
    </dxf>
    <dxf>
      <numFmt numFmtId="164" formatCode="[$-F400]h:mm:ss\ AM/P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00E962-3C2B-4A41-A46A-0DF756F8C0A8}" name="Table2" displayName="Table2" ref="A1:AX11" totalsRowShown="0" dataDxfId="107">
  <autoFilter ref="A1:AX11" xr:uid="{9D87C0E9-47E7-4671-B84D-2CE007F08B6F}"/>
  <tableColumns count="50">
    <tableColumn id="1" xr3:uid="{5CA42CD0-E2D2-48D5-9781-7CCE80D81365}" name="host" dataDxfId="106"/>
    <tableColumn id="2" xr3:uid="{57EC8438-8644-44CD-B1A9-33B5750A8DA6}" name="name" dataDxfId="105"/>
    <tableColumn id="3" xr3:uid="{F9142E7B-686E-4D59-9807-E065E1E4A714}" name="address" dataDxfId="104"/>
    <tableColumn id="4" xr3:uid="{FFDAAD02-AD26-4CA4-A715-25AECAFC56A2}" name="city" dataDxfId="103"/>
    <tableColumn id="5" xr3:uid="{ADB8A855-7CA7-49ED-9EDB-BD6C701B123A}" name="state" dataDxfId="102"/>
    <tableColumn id="6" xr3:uid="{B3337EA7-DA08-4AE1-9CC1-A08C15BA5F79}" name="zipcode" dataDxfId="101"/>
    <tableColumn id="7" xr3:uid="{D70910CF-854F-4D46-BF7F-42919C4057D8}" name="country" dataDxfId="100"/>
    <tableColumn id="8" xr3:uid="{A27E676B-F009-4E96-A025-718EA7A9E009}" name="description" dataDxfId="99"/>
    <tableColumn id="9" xr3:uid="{F31706EB-A8AB-4AC6-B857-4EEC14E9E0CD}" name="neighborhood" dataDxfId="98"/>
    <tableColumn id="10" xr3:uid="{95517723-9FFF-4958-87AF-21D58806D05A}" name="check_in_time" dataDxfId="97"/>
    <tableColumn id="11" xr3:uid="{760F6C7B-B3DB-4AB1-8C8A-FA1C9E32C994}" name="check_out_time" dataDxfId="96"/>
    <tableColumn id="12" xr3:uid="{0FD76A50-46E9-4744-A78B-C199911601F0}" name="is_smoking_allowed" dataDxfId="95"/>
    <tableColumn id="13" xr3:uid="{2A6B6146-50BE-4FF4-8219-313F71F25C5B}" name="house_rules" dataDxfId="94"/>
    <tableColumn id="14" xr3:uid="{22ACDDD2-47B7-4079-9944-C561378D36A6}" name="is_amenities_free_parking" dataDxfId="93"/>
    <tableColumn id="15" xr3:uid="{1B347FBB-F28A-4683-A070-21161D7CD6A4}" name="is_family_amenities_baby_monitor" dataDxfId="92"/>
    <tableColumn id="16" xr3:uid="{5401908F-B9B7-46D4-A4D1-A4F20C3AF105}" name="is_familty_amenities_changing_table" dataDxfId="91"/>
    <tableColumn id="17" xr3:uid="{08803BAA-45E3-46F9-A6FB-4B0AF9D4D04A}" name="is_familty_amenities_changing_table2" dataDxfId="90"/>
    <tableColumn id="18" xr3:uid="{3B74CA98-A8D0-44E4-985B-5C211EB5DCEF}" name="is_familty_amenities_crib" dataDxfId="89"/>
    <tableColumn id="19" xr3:uid="{EA80C00E-AE9C-4980-B2BB-6B8707E39FA3}" name="is_familty_amenities_fireguards" dataDxfId="88"/>
    <tableColumn id="20" xr3:uid="{2C5A6B43-D470-407C-8C0C-AEAA2F474173}" name="is_familty_amenities_high_chair" dataDxfId="87"/>
    <tableColumn id="21" xr3:uid="{8B4695E7-1A01-49BC-B524-442D36B4071C}" name="is_familty_amenities_game_console" dataDxfId="86"/>
    <tableColumn id="22" xr3:uid="{8857DC65-8FB9-4A9E-A40F-0FECAE1563BD}" name="is_familty_amenities_stair_gates" dataDxfId="85"/>
    <tableColumn id="23" xr3:uid="{629B366F-7140-4AB7-A6C9-AEA14739C3CD}" name="is_amenities_free_parking3" dataDxfId="84"/>
    <tableColumn id="24" xr3:uid="{6F7ED2DC-C06D-4224-B612-5B64BAA3AC20}" name="is_amenities_pool" dataDxfId="83"/>
    <tableColumn id="25" xr3:uid="{94BE0A1B-9B14-4D12-8E98-7B58D7551374}" name="is_amenities_pets_allowed" dataDxfId="82"/>
    <tableColumn id="26" xr3:uid="{C8A3F3FC-A3CC-4C44-9A76-71AC4108996E}" name="is_amenities_breakfast" dataDxfId="81"/>
    <tableColumn id="27" xr3:uid="{FBF55501-7D69-404F-8ED8-89DB2F899083}" name="is_amenities_gym" dataDxfId="80"/>
    <tableColumn id="28" xr3:uid="{C9E5D908-7E04-480C-B8C9-69EF3BAB9366}" name="is_amenities_hot_tub" dataDxfId="79"/>
    <tableColumn id="29" xr3:uid="{4A9B4539-E2B4-4B05-9863-21D7C38D866F}" name="is_amenities_washer" dataDxfId="78"/>
    <tableColumn id="30" xr3:uid="{FD830D10-9A65-4E26-9081-7B5B3E3346F0}" name="is_amenities_dryer" dataDxfId="77"/>
    <tableColumn id="31" xr3:uid="{05D19434-C1F4-4E83-BF4D-8CB60CEC1644}" name="is_amenities_internet" dataDxfId="76"/>
    <tableColumn id="32" xr3:uid="{CB7B0E6C-DBAC-4F34-8911-331842B18AB7}" name="is_amenities_wheelchair" dataDxfId="75"/>
    <tableColumn id="33" xr3:uid="{90EF4F1F-15B5-48F1-9BB0-FBD01FA135A9}" name="is_amenities_elevator" dataDxfId="74"/>
    <tableColumn id="34" xr3:uid="{D00A3A54-7F39-4D86-B49A-07F124170ECB}" name="is_amenities_fireplace" dataDxfId="73"/>
    <tableColumn id="35" xr3:uid="{29FB5BBE-4C90-4FF8-894B-24E5C5196781}" name="is_amenities_air_conditioning" dataDxfId="72"/>
    <tableColumn id="36" xr3:uid="{7B79896F-A7C3-4186-9620-29B6ED5EB42D}" name="is_amenities_cable_tv" dataDxfId="71"/>
    <tableColumn id="37" xr3:uid="{A4C63615-1F0D-4C8A-BACE-6858A255A524}" name="is_amenities_iron" dataDxfId="70"/>
    <tableColumn id="38" xr3:uid="{2B2A7571-01D9-406D-8660-1CB60CF51181}" name="is_amenities_linen_essentials" dataDxfId="69"/>
    <tableColumn id="39" xr3:uid="{F7044EC5-37CE-494A-95FA-4C6A7261A941}" name="is_amenities_kitchen" dataDxfId="68"/>
    <tableColumn id="40" xr3:uid="{8DA695E3-843F-44A2-B93C-17486046C926}" name="is_amenities_tv" dataDxfId="67"/>
    <tableColumn id="41" xr3:uid="{DBE3979A-B345-452F-A8EC-FBC1548442F0}" name="is_amenities_hair_dryer" dataDxfId="66"/>
    <tableColumn id="42" xr3:uid="{DE45934A-364E-454D-A324-B8238E335BA1}" name="is_amenities_heating" dataDxfId="65"/>
    <tableColumn id="43" xr3:uid="{18A7709B-603F-47E4-991A-FBFA1D7763CA}" name="cancellation_policy" dataDxfId="64"/>
    <tableColumn id="44" xr3:uid="{CD3B79C1-ACCC-4DCF-850A-4AFCEB869359}" name="price_night" dataDxfId="63"/>
    <tableColumn id="45" xr3:uid="{96FDC079-1C67-4398-816D-878A1E8FA692}" name="price_cleaning" dataDxfId="62"/>
    <tableColumn id="46" xr3:uid="{C15FF116-121F-4CD8-95E8-3CA1BCEDD304}" name="price_servicefee" dataDxfId="61"/>
    <tableColumn id="47" xr3:uid="{D183475C-FC48-4310-8CEA-F362F0ECAE30}" name="price_tax" dataDxfId="60"/>
    <tableColumn id="48" xr3:uid="{E5E97347-D27B-45C2-8C80-07D3D02967D7}" name="price_amenitites" dataDxfId="59"/>
    <tableColumn id="49" xr3:uid="{599B2FB0-FD5E-4DC1-BE04-6C2EA6FA167A}" name="created_at" dataDxfId="58"/>
    <tableColumn id="50" xr3:uid="{7E64D6FD-E398-4970-B59C-A2F6BB3F6449}" name="updated_at" dataDxfId="5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28B7DF-3AF3-4E20-B234-25AC11225F60}" name="Table3" displayName="Table3" ref="A1:AZ11" totalsRowShown="0" headerRowDxfId="56" dataDxfId="54" headerRowBorderDxfId="55" tableBorderDxfId="53" totalsRowBorderDxfId="52">
  <autoFilter ref="A1:AZ11" xr:uid="{AF95FE36-5945-4100-817A-E5B891616B4E}"/>
  <tableColumns count="52">
    <tableColumn id="51" xr3:uid="{B6ACB37D-9826-413D-8353-A89C450F4699}" name="Column1" dataDxfId="3"/>
    <tableColumn id="1" xr3:uid="{237073E1-E1BC-4C13-B720-D106993A7990}" name="host" dataDxfId="1">
      <calculatedColumnFormula>CONCATENATE(Sheet2!A$1 &amp; "=" &amp; Sheet2!A2 &amp; ", ")</calculatedColumnFormula>
    </tableColumn>
    <tableColumn id="2" xr3:uid="{80FA0A3C-1280-4A49-9E79-F169DEEE3BE2}" name="name" dataDxfId="51">
      <calculatedColumnFormula>CONCATENATE(Sheet2!B$1 &amp; "='" &amp; Sheet2!B2 &amp; "', ")</calculatedColumnFormula>
    </tableColumn>
    <tableColumn id="3" xr3:uid="{045B6794-10D5-403F-AB13-051365A0ECDC}" name="address" dataDxfId="50">
      <calculatedColumnFormula>CONCATENATE(Sheet2!C$1 &amp; "='" &amp; Sheet2!C2 &amp; "', ")</calculatedColumnFormula>
    </tableColumn>
    <tableColumn id="4" xr3:uid="{C6B28E24-17D2-4DD5-A659-6F0D7C2E0AF5}" name="city" dataDxfId="49">
      <calculatedColumnFormula>CONCATENATE(Sheet2!D$1 &amp; "='" &amp; Sheet2!D2 &amp; "', ")</calculatedColumnFormula>
    </tableColumn>
    <tableColumn id="5" xr3:uid="{BD47C61C-55E3-4054-B2DD-AEA4F9E55147}" name="state" dataDxfId="48">
      <calculatedColumnFormula>CONCATENATE(Sheet2!E$1 &amp; "='" &amp; Sheet2!E2 &amp; "', ")</calculatedColumnFormula>
    </tableColumn>
    <tableColumn id="6" xr3:uid="{7FCCAEC9-8FBB-4AE2-B467-D8A3C3C2D5A5}" name="zipcode" dataDxfId="47">
      <calculatedColumnFormula>CONCATENATE(Sheet2!F$1 &amp; "='" &amp; Sheet2!F2 &amp; "', ")</calculatedColumnFormula>
    </tableColumn>
    <tableColumn id="7" xr3:uid="{51BBA5B6-72AC-40DC-B5EC-4EB308FD6CAF}" name="country" dataDxfId="46">
      <calculatedColumnFormula>CONCATENATE(Sheet2!G$1 &amp; "='" &amp; Sheet2!G2 &amp; "', ")</calculatedColumnFormula>
    </tableColumn>
    <tableColumn id="8" xr3:uid="{EC862278-BDE6-42C1-A0E7-DBF656B5815F}" name="description" dataDxfId="45">
      <calculatedColumnFormula>CONCATENATE(Sheet2!H$1 &amp; "='" &amp; Sheet2!H2 &amp; "', ")</calculatedColumnFormula>
    </tableColumn>
    <tableColumn id="9" xr3:uid="{4B419C2D-FD96-495D-B00E-49EC0C811951}" name="neighborhood" dataDxfId="44">
      <calculatedColumnFormula>CONCATENATE(Sheet2!I$1 &amp; "='" &amp; Sheet2!I2 &amp; "', ")</calculatedColumnFormula>
    </tableColumn>
    <tableColumn id="10" xr3:uid="{BF819621-B12E-4D83-B6EA-F7A67A2C4CE4}" name="check_in_time" dataDxfId="43">
      <calculatedColumnFormula>CONCATENATE(Sheet2!J$1 &amp; "='" &amp; TEXT(Sheet2!J2, "h:m AM/PM") &amp; "', ")</calculatedColumnFormula>
    </tableColumn>
    <tableColumn id="11" xr3:uid="{B7A8523C-B657-42E9-B790-C0C6D29DEBAF}" name="check_out_time" dataDxfId="42">
      <calculatedColumnFormula>CONCATENATE(Sheet2!K$1 &amp; "='" &amp; TEXT(Sheet2!K2, "h:m AM/PM") &amp; "', ")</calculatedColumnFormula>
    </tableColumn>
    <tableColumn id="12" xr3:uid="{3EA23C51-8CE8-430F-BACC-92EE6BA0C293}" name="is_smoking_allowed" dataDxfId="41">
      <calculatedColumnFormula>CONCATENATE(Sheet2!L$1 &amp; "=" &amp; Sheet2!L2 &amp; ", ")</calculatedColumnFormula>
    </tableColumn>
    <tableColumn id="13" xr3:uid="{EFED2C64-FD05-4E61-A57C-8B533F8C56FB}" name="house_rules" dataDxfId="40">
      <calculatedColumnFormula>CONCATENATE(Sheet2!M$1 &amp; "='" &amp; Sheet2!M2 &amp; "', ")</calculatedColumnFormula>
    </tableColumn>
    <tableColumn id="14" xr3:uid="{43073FE2-9A6A-4E92-92A9-B7F5E2667A3E}" name="is_amenities_free_parking" dataDxfId="39">
      <calculatedColumnFormula>CONCATENATE(Sheet2!N$1 &amp; "=" &amp; Sheet2!N2 &amp; ", ")</calculatedColumnFormula>
    </tableColumn>
    <tableColumn id="15" xr3:uid="{1E6D4243-27E4-4395-9F61-407533BE3E3E}" name="is_family_amenities_baby_monitor" dataDxfId="38">
      <calculatedColumnFormula>CONCATENATE(Sheet2!O$1 &amp; "=" &amp; Sheet2!O2 &amp; ", ")</calculatedColumnFormula>
    </tableColumn>
    <tableColumn id="16" xr3:uid="{22C7964D-26CC-474B-AFBD-00C41D91B805}" name="is_familty_amenities_changing_table" dataDxfId="37">
      <calculatedColumnFormula>CONCATENATE(Sheet2!P$1 &amp; "=" &amp; Sheet2!P2 &amp; ", ")</calculatedColumnFormula>
    </tableColumn>
    <tableColumn id="17" xr3:uid="{D0C9F580-1A91-42D8-8701-56E64D18FA83}" name="is_familty_amenities_changing_table2" dataDxfId="36">
      <calculatedColumnFormula>CONCATENATE(Sheet2!Q$1 &amp; "=" &amp; Sheet2!Q2 &amp; ", ")</calculatedColumnFormula>
    </tableColumn>
    <tableColumn id="18" xr3:uid="{8C45B313-3451-4543-A2CD-E28FE2A14EB8}" name="is_familty_amenities_crib" dataDxfId="35">
      <calculatedColumnFormula>CONCATENATE(Sheet2!R$1 &amp; "=" &amp; Sheet2!R2 &amp; ", ")</calculatedColumnFormula>
    </tableColumn>
    <tableColumn id="19" xr3:uid="{7CAA9177-C286-46C9-9E1C-770E028F8FD9}" name="is_familty_amenities_fireguards" dataDxfId="34">
      <calculatedColumnFormula>CONCATENATE(Sheet2!S$1 &amp; "=" &amp; Sheet2!S2 &amp; ", ")</calculatedColumnFormula>
    </tableColumn>
    <tableColumn id="20" xr3:uid="{146C3092-3B4C-4361-B2C2-C096DFB6CD26}" name="is_familty_amenities_high_chair" dataDxfId="33">
      <calculatedColumnFormula>CONCATENATE(Sheet2!T$1 &amp; "=" &amp; Sheet2!T2 &amp; ", ")</calculatedColumnFormula>
    </tableColumn>
    <tableColumn id="21" xr3:uid="{3F5DD3FB-ED55-4563-AFBF-863072A08D58}" name="is_familty_amenities_game_console" dataDxfId="32">
      <calculatedColumnFormula>CONCATENATE(Sheet2!U$1 &amp; "=" &amp; Sheet2!U2 &amp; ", ")</calculatedColumnFormula>
    </tableColumn>
    <tableColumn id="22" xr3:uid="{ABAA1121-9B69-4234-8F0D-3854E2E275C7}" name="is_familty_amenities_stair_gates" dataDxfId="31">
      <calculatedColumnFormula>CONCATENATE(Sheet2!V$1 &amp; "=" &amp; Sheet2!V2 &amp; ", ")</calculatedColumnFormula>
    </tableColumn>
    <tableColumn id="23" xr3:uid="{EADAE569-92B2-46E0-9E3B-9F71BB13C825}" name="is_amenities_free_parking3" dataDxfId="30">
      <calculatedColumnFormula>CONCATENATE(Sheet2!W$1 &amp; "=" &amp; Sheet2!W2 &amp; ", ")</calculatedColumnFormula>
    </tableColumn>
    <tableColumn id="24" xr3:uid="{26520809-C665-4879-9A1B-C6BF631F7779}" name="is_amenities_pool" dataDxfId="29">
      <calculatedColumnFormula>CONCATENATE(Sheet2!X$1 &amp; "=" &amp; Sheet2!X2 &amp; ", ")</calculatedColumnFormula>
    </tableColumn>
    <tableColumn id="25" xr3:uid="{A768CBAA-60FB-48E8-953F-DE31193433DC}" name="is_amenities_pets_allowed" dataDxfId="28">
      <calculatedColumnFormula>CONCATENATE(Sheet2!Y$1 &amp; "=" &amp; Sheet2!Y2 &amp; ", ")</calculatedColumnFormula>
    </tableColumn>
    <tableColumn id="26" xr3:uid="{31C1FC46-D913-4EF3-95A2-D1BA2118DB95}" name="is_amenities_breakfast" dataDxfId="27">
      <calculatedColumnFormula>CONCATENATE(Sheet2!Z$1 &amp; "=" &amp; Sheet2!Z2 &amp; ", ")</calculatedColumnFormula>
    </tableColumn>
    <tableColumn id="27" xr3:uid="{22DD87D3-5FA1-4593-85C7-E76E5D7EBA61}" name="is_amenities_gym" dataDxfId="26">
      <calculatedColumnFormula>CONCATENATE(Sheet2!AA$1 &amp; "=" &amp; Sheet2!AA2 &amp; ", ")</calculatedColumnFormula>
    </tableColumn>
    <tableColumn id="28" xr3:uid="{43787F3E-8C0E-4CA9-A589-A02629477543}" name="is_amenities_hot_tub" dataDxfId="25">
      <calculatedColumnFormula>CONCATENATE(Sheet2!AB$1 &amp; "=" &amp; Sheet2!AB2 &amp; ", ")</calculatedColumnFormula>
    </tableColumn>
    <tableColumn id="29" xr3:uid="{8BFA7053-FAE1-4B33-95C3-4C8A40CC546D}" name="is_amenities_washer" dataDxfId="24">
      <calculatedColumnFormula>CONCATENATE(Sheet2!AC$1 &amp; "=" &amp; Sheet2!AC2 &amp; ", ")</calculatedColumnFormula>
    </tableColumn>
    <tableColumn id="30" xr3:uid="{5C8CD209-6EE3-487E-A88F-19A6FE0D93E2}" name="is_amenities_dryer" dataDxfId="23">
      <calculatedColumnFormula>CONCATENATE(Sheet2!AD$1 &amp; "=" &amp; Sheet2!AD2 &amp; ", ")</calculatedColumnFormula>
    </tableColumn>
    <tableColumn id="31" xr3:uid="{1A4E54AB-EC4A-4895-8DAC-BD892D93E7A5}" name="is_amenities_internet" dataDxfId="22">
      <calculatedColumnFormula>CONCATENATE(Sheet2!AE$1 &amp; "=" &amp; Sheet2!AE2 &amp; ", ")</calculatedColumnFormula>
    </tableColumn>
    <tableColumn id="32" xr3:uid="{8EA1B8CB-A4B3-4935-95AA-0B8339A7CD44}" name="is_amenities_wheelchair" dataDxfId="21">
      <calculatedColumnFormula>CONCATENATE(Sheet2!AF$1 &amp; "=" &amp; Sheet2!AF2 &amp; ", ")</calculatedColumnFormula>
    </tableColumn>
    <tableColumn id="33" xr3:uid="{4F070033-6C3A-49FC-B371-FB97BD2EC24B}" name="is_amenities_elevator" dataDxfId="20">
      <calculatedColumnFormula>CONCATENATE(Sheet2!AG$1 &amp; "=" &amp; Sheet2!AG2 &amp; ", ")</calculatedColumnFormula>
    </tableColumn>
    <tableColumn id="34" xr3:uid="{E93AE79E-2599-404E-8FAB-8ED6732EC03B}" name="is_amenities_fireplace" dataDxfId="19">
      <calculatedColumnFormula>CONCATENATE(Sheet2!AH$1 &amp; "=" &amp; Sheet2!AH2 &amp; ", ")</calculatedColumnFormula>
    </tableColumn>
    <tableColumn id="35" xr3:uid="{475B01DF-E515-4BB9-BC3A-39ACDA37A7AB}" name="is_amenities_air_conditioning" dataDxfId="18">
      <calculatedColumnFormula>CONCATENATE(Sheet2!AI$1 &amp; "=" &amp; Sheet2!AI2 &amp; ", ")</calculatedColumnFormula>
    </tableColumn>
    <tableColumn id="36" xr3:uid="{05BE0941-93C7-4C7B-BC56-438CA413211B}" name="is_amenities_cable_tv" dataDxfId="17">
      <calculatedColumnFormula>CONCATENATE(Sheet2!AJ$1 &amp; "=" &amp; Sheet2!AJ2 &amp; ", ")</calculatedColumnFormula>
    </tableColumn>
    <tableColumn id="37" xr3:uid="{4EB22AAE-9B3C-48BB-98DD-E180981BA495}" name="is_amenities_iron" dataDxfId="16">
      <calculatedColumnFormula>CONCATENATE(Sheet2!AK$1 &amp; "=" &amp; Sheet2!AK2 &amp; ", ")</calculatedColumnFormula>
    </tableColumn>
    <tableColumn id="38" xr3:uid="{49415A6C-A9CB-40F4-888C-E846DEF02C08}" name="is_amenities_linen_essentials" dataDxfId="15">
      <calculatedColumnFormula>CONCATENATE(Sheet2!AL$1 &amp; "=" &amp; Sheet2!AL2 &amp; ", ")</calculatedColumnFormula>
    </tableColumn>
    <tableColumn id="39" xr3:uid="{2FC3538C-FE4F-4495-985E-3CEAAB2A82DB}" name="is_amenities_kitchen" dataDxfId="14">
      <calculatedColumnFormula>CONCATENATE(Sheet2!AM$1 &amp; "=" &amp; Sheet2!AM2 &amp; ", ")</calculatedColumnFormula>
    </tableColumn>
    <tableColumn id="40" xr3:uid="{D1CE862B-5D0D-4D7D-B484-BED0A453FEE9}" name="is_amenities_tv" dataDxfId="13">
      <calculatedColumnFormula>CONCATENATE(Sheet2!AN$1 &amp; "=" &amp; Sheet2!AN2 &amp; ", ")</calculatedColumnFormula>
    </tableColumn>
    <tableColumn id="41" xr3:uid="{674104D5-D72C-4781-A148-1455038F7877}" name="is_amenities_hair_dryer" dataDxfId="12">
      <calculatedColumnFormula>CONCATENATE(Sheet2!AO$1 &amp; "=" &amp; Sheet2!AO2 &amp; ", ")</calculatedColumnFormula>
    </tableColumn>
    <tableColumn id="42" xr3:uid="{DCE79594-78A4-410B-BB46-8824D972C2C0}" name="is_amenities_heating" dataDxfId="11">
      <calculatedColumnFormula>CONCATENATE(Sheet2!AP$1 &amp; "=" &amp; Sheet2!AP2 &amp; ", ")</calculatedColumnFormula>
    </tableColumn>
    <tableColumn id="43" xr3:uid="{891C231B-8A6C-4A4D-AB27-3565D5E221F2}" name="cancellation_policy" dataDxfId="10">
      <calculatedColumnFormula>CONCATENATE(Sheet2!AQ$1 &amp; "='" &amp; Sheet2!AQ2 &amp; "', ")</calculatedColumnFormula>
    </tableColumn>
    <tableColumn id="44" xr3:uid="{4DA2FFA3-A720-4251-8E11-368E708F6C0C}" name="price_night" dataDxfId="9">
      <calculatedColumnFormula>CONCATENATE(Sheet2!AR$1 &amp; "=" &amp; Sheet2!AR2 &amp; ", ")</calculatedColumnFormula>
    </tableColumn>
    <tableColumn id="45" xr3:uid="{A6E85D71-8EF2-44AF-A76B-452F57603B20}" name="price_cleaning" dataDxfId="8">
      <calculatedColumnFormula>CONCATENATE(Sheet2!AS$1 &amp; "=" &amp; Sheet2!AS2 &amp; ", ")</calculatedColumnFormula>
    </tableColumn>
    <tableColumn id="46" xr3:uid="{69E5AB4A-A87F-419D-AA0D-1A8CD124A865}" name="price_servicefee" dataDxfId="7">
      <calculatedColumnFormula>CONCATENATE(Sheet2!AT$1 &amp; "=" &amp; Sheet2!AT2 &amp; ", ")</calculatedColumnFormula>
    </tableColumn>
    <tableColumn id="47" xr3:uid="{033D58D1-656A-4411-889F-0FED33D1C2DC}" name="price_tax" dataDxfId="6">
      <calculatedColumnFormula>CONCATENATE(Sheet2!AU$1 &amp; "=" &amp; Sheet2!AU2 &amp; ", ")</calculatedColumnFormula>
    </tableColumn>
    <tableColumn id="48" xr3:uid="{67BE7642-7873-4037-AB64-0E6A0C2C6C31}" name="price_amenitites" dataDxfId="5">
      <calculatedColumnFormula>CONCATENATE(Sheet2!AV$1 &amp; "=" &amp; Sheet2!AV2 &amp; ", ")</calculatedColumnFormula>
    </tableColumn>
    <tableColumn id="50" xr3:uid="{52985B1B-AA74-4D39-8B30-E84263838492}" name="updated_at" dataDxfId="4"/>
    <tableColumn id="49" xr3:uid="{2C67EE6D-7406-4B7C-9A11-2DE730F936C0}" name="user" dataDxfId="2"/>
    <tableColumn id="52" xr3:uid="{341C1A28-D4EE-4656-8CCD-BA44E6FAF44D}" name="user_obj" dataDxfId="0">
      <calculatedColumnFormula>CONCATENATE(Table3[[#This Row],[user]]&amp;"=User.objects.get(username='"&amp;Table3[[#This Row],[user]]&amp;"')")</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0156-0442-4EE4-99C0-C90BECCFA692}">
  <dimension ref="A1:AX36"/>
  <sheetViews>
    <sheetView topLeftCell="AJ1" workbookViewId="0">
      <selection sqref="A1:AX1"/>
    </sheetView>
  </sheetViews>
  <sheetFormatPr defaultRowHeight="14.5" x14ac:dyDescent="0.35"/>
  <sheetData>
    <row r="1" spans="1:50" x14ac:dyDescent="0.35">
      <c r="A1" t="s">
        <v>0</v>
      </c>
      <c r="B1" t="s">
        <v>1</v>
      </c>
      <c r="C1" t="s">
        <v>2</v>
      </c>
      <c r="D1" t="s">
        <v>3</v>
      </c>
      <c r="E1" t="s">
        <v>4</v>
      </c>
      <c r="F1" t="s">
        <v>5</v>
      </c>
      <c r="G1" t="s">
        <v>6</v>
      </c>
      <c r="H1" t="s">
        <v>7</v>
      </c>
      <c r="I1" t="s">
        <v>8</v>
      </c>
      <c r="J1" t="s">
        <v>9</v>
      </c>
      <c r="K1" t="s">
        <v>10</v>
      </c>
      <c r="L1" t="s">
        <v>11</v>
      </c>
      <c r="M1" t="s">
        <v>12</v>
      </c>
      <c r="N1" t="s">
        <v>13</v>
      </c>
      <c r="O1" t="s">
        <v>14</v>
      </c>
      <c r="P1" t="str">
        <f t="array" ref="P1:AX1">TRANSPOSE(P2:P36)</f>
        <v>is_familty_amenities_changing_table</v>
      </c>
      <c r="Q1" t="str">
        <v>is_familty_amenities_changing_table</v>
      </c>
      <c r="R1" t="str">
        <v>is_familty_amenities_crib</v>
      </c>
      <c r="S1" t="str">
        <v>is_familty_amenities_fireguards</v>
      </c>
      <c r="T1" t="str">
        <v>is_familty_amenities_high_chair</v>
      </c>
      <c r="U1" t="str">
        <v>is_familty_amenities_game_console</v>
      </c>
      <c r="V1" t="str">
        <v>is_familty_amenities_stair_gates</v>
      </c>
      <c r="W1" t="str">
        <v>is_amenities_free_parking</v>
      </c>
      <c r="X1" t="str">
        <v>is_amenities_pool</v>
      </c>
      <c r="Y1" t="str">
        <v>is_amenities_pets_allowed</v>
      </c>
      <c r="Z1" t="str">
        <v>is_amenities_breakfast</v>
      </c>
      <c r="AA1" t="str">
        <v>is_amenities_gym</v>
      </c>
      <c r="AB1" t="str">
        <v>is_amenities_hot_tub</v>
      </c>
      <c r="AC1" t="str">
        <v>is_amenities_washer</v>
      </c>
      <c r="AD1" t="str">
        <v>is_amenities_dryer</v>
      </c>
      <c r="AE1" t="str">
        <v>is_amenities_internet</v>
      </c>
      <c r="AF1" t="str">
        <v>is_amenities_wheelchair</v>
      </c>
      <c r="AG1" t="str">
        <v>is_amenities_elevator</v>
      </c>
      <c r="AH1" t="str">
        <v>is_amenities_fireplace</v>
      </c>
      <c r="AI1" t="str">
        <v>is_amenities_air_conditioning</v>
      </c>
      <c r="AJ1" t="str">
        <v>is_amenities_cable_tv</v>
      </c>
      <c r="AK1" t="str">
        <v>is_amenities_iron</v>
      </c>
      <c r="AL1" t="str">
        <v>is_amenities_linen_essentials</v>
      </c>
      <c r="AM1" t="str">
        <v>is_amenities_kitchen</v>
      </c>
      <c r="AN1" t="str">
        <v>is_amenities_tv</v>
      </c>
      <c r="AO1" t="str">
        <v>is_amenities_hair_dryer</v>
      </c>
      <c r="AP1" t="str">
        <v>is_amenities_heating</v>
      </c>
      <c r="AQ1" t="str">
        <v>cancellation_policy</v>
      </c>
      <c r="AR1" t="str">
        <v>price_night</v>
      </c>
      <c r="AS1" t="str">
        <v>price_cleaning</v>
      </c>
      <c r="AT1" t="str">
        <v>price_servicefee</v>
      </c>
      <c r="AU1" t="str">
        <v>price_tax</v>
      </c>
      <c r="AV1" t="str">
        <v>price_amenitites</v>
      </c>
      <c r="AW1" t="str">
        <v>created_at</v>
      </c>
      <c r="AX1" t="str">
        <v>updated_at</v>
      </c>
    </row>
    <row r="2" spans="1:50" x14ac:dyDescent="0.35">
      <c r="A2" t="s">
        <v>0</v>
      </c>
      <c r="B2" t="s">
        <v>1</v>
      </c>
      <c r="C2" t="s">
        <v>2</v>
      </c>
      <c r="D2" t="s">
        <v>3</v>
      </c>
      <c r="E2" t="s">
        <v>4</v>
      </c>
      <c r="F2" t="s">
        <v>5</v>
      </c>
      <c r="G2" t="s">
        <v>6</v>
      </c>
      <c r="H2" t="s">
        <v>7</v>
      </c>
      <c r="I2" t="s">
        <v>8</v>
      </c>
      <c r="J2" t="s">
        <v>9</v>
      </c>
      <c r="K2" t="s">
        <v>10</v>
      </c>
      <c r="L2" t="s">
        <v>11</v>
      </c>
      <c r="M2" t="s">
        <v>12</v>
      </c>
      <c r="N2" t="s">
        <v>13</v>
      </c>
      <c r="O2" t="s">
        <v>14</v>
      </c>
      <c r="P2" t="str">
        <f t="array" ref="P2:AX2">TRANSPOSE(P3:P37)</f>
        <v>is_familty_amenities_changing_table</v>
      </c>
      <c r="Q2" t="str">
        <v>is_familty_amenities_crib</v>
      </c>
      <c r="R2" t="str">
        <v>is_familty_amenities_fireguards</v>
      </c>
      <c r="S2" t="str">
        <v>is_familty_amenities_high_chair</v>
      </c>
      <c r="T2" t="str">
        <v>is_familty_amenities_game_console</v>
      </c>
      <c r="U2" t="str">
        <v>is_familty_amenities_stair_gates</v>
      </c>
      <c r="V2" t="str">
        <v>is_amenities_free_parking</v>
      </c>
      <c r="W2" t="str">
        <v>is_amenities_pool</v>
      </c>
      <c r="X2" t="str">
        <v>is_amenities_pets_allowed</v>
      </c>
      <c r="Y2" t="str">
        <v>is_amenities_breakfast</v>
      </c>
      <c r="Z2" t="str">
        <v>is_amenities_gym</v>
      </c>
      <c r="AA2" t="str">
        <v>is_amenities_hot_tub</v>
      </c>
      <c r="AB2" t="str">
        <v>is_amenities_washer</v>
      </c>
      <c r="AC2" t="str">
        <v>is_amenities_dryer</v>
      </c>
      <c r="AD2" t="str">
        <v>is_amenities_internet</v>
      </c>
      <c r="AE2" t="str">
        <v>is_amenities_wheelchair</v>
      </c>
      <c r="AF2" t="str">
        <v>is_amenities_elevator</v>
      </c>
      <c r="AG2" t="str">
        <v>is_amenities_fireplace</v>
      </c>
      <c r="AH2" t="str">
        <v>is_amenities_air_conditioning</v>
      </c>
      <c r="AI2" t="str">
        <v>is_amenities_cable_tv</v>
      </c>
      <c r="AJ2" t="str">
        <v>is_amenities_iron</v>
      </c>
      <c r="AK2" t="str">
        <v>is_amenities_linen_essentials</v>
      </c>
      <c r="AL2" t="str">
        <v>is_amenities_kitchen</v>
      </c>
      <c r="AM2" t="str">
        <v>is_amenities_tv</v>
      </c>
      <c r="AN2" t="str">
        <v>is_amenities_hair_dryer</v>
      </c>
      <c r="AO2" t="str">
        <v>is_amenities_heating</v>
      </c>
      <c r="AP2" t="str">
        <v>cancellation_policy</v>
      </c>
      <c r="AQ2" t="str">
        <v>price_night</v>
      </c>
      <c r="AR2" t="str">
        <v>price_cleaning</v>
      </c>
      <c r="AS2" t="str">
        <v>price_servicefee</v>
      </c>
      <c r="AT2" t="str">
        <v>price_tax</v>
      </c>
      <c r="AU2" t="str">
        <v>price_amenitites</v>
      </c>
      <c r="AV2" t="str">
        <v>created_at</v>
      </c>
      <c r="AW2" t="str">
        <v>updated_at</v>
      </c>
      <c r="AX2">
        <v>0</v>
      </c>
    </row>
    <row r="3" spans="1:50" x14ac:dyDescent="0.35">
      <c r="P3" t="s">
        <v>15</v>
      </c>
    </row>
    <row r="4" spans="1:50" x14ac:dyDescent="0.35">
      <c r="P4" t="s">
        <v>16</v>
      </c>
    </row>
    <row r="5" spans="1:50" x14ac:dyDescent="0.35">
      <c r="P5" t="s">
        <v>17</v>
      </c>
    </row>
    <row r="6" spans="1:50" x14ac:dyDescent="0.35">
      <c r="P6" t="s">
        <v>18</v>
      </c>
    </row>
    <row r="7" spans="1:50" x14ac:dyDescent="0.35">
      <c r="P7" t="s">
        <v>19</v>
      </c>
    </row>
    <row r="8" spans="1:50" x14ac:dyDescent="0.35">
      <c r="P8" t="s">
        <v>20</v>
      </c>
    </row>
    <row r="9" spans="1:50" x14ac:dyDescent="0.35">
      <c r="P9" t="s">
        <v>13</v>
      </c>
    </row>
    <row r="10" spans="1:50" x14ac:dyDescent="0.35">
      <c r="P10" t="s">
        <v>21</v>
      </c>
    </row>
    <row r="11" spans="1:50" x14ac:dyDescent="0.35">
      <c r="P11" t="s">
        <v>22</v>
      </c>
    </row>
    <row r="12" spans="1:50" x14ac:dyDescent="0.35">
      <c r="P12" t="s">
        <v>23</v>
      </c>
    </row>
    <row r="13" spans="1:50" x14ac:dyDescent="0.35">
      <c r="P13" t="s">
        <v>24</v>
      </c>
    </row>
    <row r="14" spans="1:50" x14ac:dyDescent="0.35">
      <c r="P14" t="s">
        <v>25</v>
      </c>
    </row>
    <row r="15" spans="1:50" x14ac:dyDescent="0.35">
      <c r="P15" t="s">
        <v>26</v>
      </c>
    </row>
    <row r="16" spans="1:50" x14ac:dyDescent="0.35">
      <c r="P16" t="s">
        <v>27</v>
      </c>
    </row>
    <row r="17" spans="16:16" x14ac:dyDescent="0.35">
      <c r="P17" t="s">
        <v>28</v>
      </c>
    </row>
    <row r="18" spans="16:16" x14ac:dyDescent="0.35">
      <c r="P18" t="s">
        <v>29</v>
      </c>
    </row>
    <row r="19" spans="16:16" x14ac:dyDescent="0.35">
      <c r="P19" t="s">
        <v>30</v>
      </c>
    </row>
    <row r="20" spans="16:16" x14ac:dyDescent="0.35">
      <c r="P20" t="s">
        <v>31</v>
      </c>
    </row>
    <row r="21" spans="16:16" x14ac:dyDescent="0.35">
      <c r="P21" t="s">
        <v>32</v>
      </c>
    </row>
    <row r="22" spans="16:16" x14ac:dyDescent="0.35">
      <c r="P22" t="s">
        <v>33</v>
      </c>
    </row>
    <row r="23" spans="16:16" x14ac:dyDescent="0.35">
      <c r="P23" t="s">
        <v>34</v>
      </c>
    </row>
    <row r="24" spans="16:16" x14ac:dyDescent="0.35">
      <c r="P24" t="s">
        <v>35</v>
      </c>
    </row>
    <row r="25" spans="16:16" x14ac:dyDescent="0.35">
      <c r="P25" t="s">
        <v>36</v>
      </c>
    </row>
    <row r="26" spans="16:16" x14ac:dyDescent="0.35">
      <c r="P26" t="s">
        <v>37</v>
      </c>
    </row>
    <row r="27" spans="16:16" x14ac:dyDescent="0.35">
      <c r="P27" t="s">
        <v>38</v>
      </c>
    </row>
    <row r="28" spans="16:16" x14ac:dyDescent="0.35">
      <c r="P28" t="s">
        <v>39</v>
      </c>
    </row>
    <row r="29" spans="16:16" x14ac:dyDescent="0.35">
      <c r="P29" t="s">
        <v>40</v>
      </c>
    </row>
    <row r="30" spans="16:16" x14ac:dyDescent="0.35">
      <c r="P30" t="s">
        <v>41</v>
      </c>
    </row>
    <row r="31" spans="16:16" x14ac:dyDescent="0.35">
      <c r="P31" t="s">
        <v>42</v>
      </c>
    </row>
    <row r="32" spans="16:16" x14ac:dyDescent="0.35">
      <c r="P32" t="s">
        <v>43</v>
      </c>
    </row>
    <row r="33" spans="16:16" x14ac:dyDescent="0.35">
      <c r="P33" t="s">
        <v>44</v>
      </c>
    </row>
    <row r="34" spans="16:16" x14ac:dyDescent="0.35">
      <c r="P34" t="s">
        <v>45</v>
      </c>
    </row>
    <row r="35" spans="16:16" x14ac:dyDescent="0.35">
      <c r="P35" t="s">
        <v>46</v>
      </c>
    </row>
    <row r="36" spans="16:16" x14ac:dyDescent="0.35">
      <c r="P3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3ECEA-BD1E-4C77-9F2D-EE82E5A7E0B1}">
  <dimension ref="A1:AX11"/>
  <sheetViews>
    <sheetView workbookViewId="0">
      <selection sqref="A1:AX2"/>
    </sheetView>
  </sheetViews>
  <sheetFormatPr defaultRowHeight="14.5" x14ac:dyDescent="0.35"/>
  <cols>
    <col min="3" max="3" width="9.36328125" customWidth="1"/>
    <col min="6" max="6" width="9.1796875" customWidth="1"/>
    <col min="7" max="7" width="9.26953125" customWidth="1"/>
    <col min="8" max="8" width="12.1796875" style="1" customWidth="1"/>
    <col min="9" max="9" width="14.6328125" customWidth="1"/>
    <col min="10" max="10" width="14.90625" customWidth="1"/>
    <col min="11" max="11" width="16.26953125" customWidth="1"/>
    <col min="12" max="12" width="19.6328125" customWidth="1"/>
    <col min="13" max="13" width="13" customWidth="1"/>
    <col min="14" max="14" width="24.90625" customWidth="1"/>
    <col min="15" max="15" width="32.26953125" customWidth="1"/>
    <col min="16" max="16" width="33.7265625" customWidth="1"/>
    <col min="17" max="17" width="34.7265625" customWidth="1"/>
    <col min="18" max="18" width="24.1796875" customWidth="1"/>
    <col min="19" max="19" width="29.54296875" customWidth="1"/>
    <col min="20" max="20" width="29.7265625" customWidth="1"/>
    <col min="21" max="21" width="33" customWidth="1"/>
    <col min="22" max="22" width="30.26953125" customWidth="1"/>
    <col min="23" max="23" width="25.90625" customWidth="1"/>
    <col min="24" max="24" width="18" customWidth="1"/>
    <col min="25" max="25" width="25.453125" customWidth="1"/>
    <col min="26" max="26" width="22.26953125" customWidth="1"/>
    <col min="27" max="27" width="17.7265625" customWidth="1"/>
    <col min="28" max="28" width="21.08984375" customWidth="1"/>
    <col min="29" max="29" width="20.36328125" customWidth="1"/>
    <col min="30" max="30" width="18.7265625" customWidth="1"/>
    <col min="31" max="31" width="21.08984375" customWidth="1"/>
    <col min="32" max="32" width="23.36328125" customWidth="1"/>
    <col min="33" max="33" width="21.1796875" customWidth="1"/>
    <col min="34" max="34" width="21.453125" customWidth="1"/>
    <col min="35" max="35" width="27.81640625" customWidth="1"/>
    <col min="36" max="36" width="21.26953125" customWidth="1"/>
    <col min="37" max="37" width="17.6328125" customWidth="1"/>
    <col min="38" max="38" width="27.54296875" customWidth="1"/>
    <col min="39" max="39" width="20.453125" customWidth="1"/>
    <col min="40" max="40" width="15.90625" customWidth="1"/>
    <col min="41" max="41" width="23" customWidth="1"/>
    <col min="42" max="42" width="20.54296875" customWidth="1"/>
    <col min="43" max="43" width="18.6328125" customWidth="1"/>
    <col min="44" max="44" width="12.1796875" customWidth="1"/>
    <col min="45" max="45" width="14.7265625" customWidth="1"/>
    <col min="46" max="46" width="16.26953125" customWidth="1"/>
    <col min="47" max="47" width="10.54296875" customWidth="1"/>
    <col min="48" max="48" width="16.81640625" customWidth="1"/>
    <col min="49" max="49" width="11.90625" customWidth="1"/>
    <col min="50" max="50" width="12.6328125" customWidth="1"/>
  </cols>
  <sheetData>
    <row r="1" spans="1:50" x14ac:dyDescent="0.35">
      <c r="A1" t="s">
        <v>0</v>
      </c>
      <c r="B1" t="s">
        <v>1</v>
      </c>
      <c r="C1" t="s">
        <v>2</v>
      </c>
      <c r="D1" t="s">
        <v>3</v>
      </c>
      <c r="E1" t="s">
        <v>4</v>
      </c>
      <c r="F1" t="s">
        <v>5</v>
      </c>
      <c r="G1" t="s">
        <v>6</v>
      </c>
      <c r="H1" s="1" t="s">
        <v>7</v>
      </c>
      <c r="I1" t="s">
        <v>8</v>
      </c>
      <c r="J1" t="s">
        <v>9</v>
      </c>
      <c r="K1" t="s">
        <v>10</v>
      </c>
      <c r="L1" t="s">
        <v>11</v>
      </c>
      <c r="M1" t="s">
        <v>12</v>
      </c>
      <c r="N1" t="s">
        <v>13</v>
      </c>
      <c r="O1" t="s">
        <v>14</v>
      </c>
      <c r="P1" t="s">
        <v>15</v>
      </c>
      <c r="Q1" t="s">
        <v>49</v>
      </c>
      <c r="R1" t="s">
        <v>16</v>
      </c>
      <c r="S1" t="s">
        <v>17</v>
      </c>
      <c r="T1" t="s">
        <v>18</v>
      </c>
      <c r="U1" t="s">
        <v>19</v>
      </c>
      <c r="V1" t="s">
        <v>20</v>
      </c>
      <c r="W1" t="s">
        <v>50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row>
    <row r="2" spans="1:50" x14ac:dyDescent="0.35">
      <c r="A2" s="1" t="s">
        <v>61</v>
      </c>
      <c r="B2" s="1" t="s">
        <v>51</v>
      </c>
      <c r="C2" s="1" t="s">
        <v>71</v>
      </c>
      <c r="D2" s="1" t="s">
        <v>81</v>
      </c>
      <c r="E2" s="1" t="s">
        <v>82</v>
      </c>
      <c r="F2" s="1">
        <v>20226</v>
      </c>
      <c r="G2" s="1" t="s">
        <v>83</v>
      </c>
      <c r="H2" s="1" t="s">
        <v>98</v>
      </c>
      <c r="I2" s="1" t="s">
        <v>81</v>
      </c>
      <c r="J2" s="2">
        <v>0.59861111111111109</v>
      </c>
      <c r="K2" s="2">
        <v>0.6333333333333333</v>
      </c>
      <c r="L2" s="1" t="b">
        <v>0</v>
      </c>
      <c r="M2" s="1" t="s">
        <v>103</v>
      </c>
      <c r="N2" s="1" t="b">
        <v>0</v>
      </c>
      <c r="O2" s="1" t="b">
        <v>0</v>
      </c>
      <c r="P2" s="1" t="b">
        <v>0</v>
      </c>
      <c r="Q2" s="1" t="b">
        <v>0</v>
      </c>
      <c r="R2" s="1" t="b">
        <v>0</v>
      </c>
      <c r="S2" s="1" t="b">
        <v>0</v>
      </c>
      <c r="T2" s="1" t="b">
        <v>0</v>
      </c>
      <c r="U2" s="1" t="b">
        <v>0</v>
      </c>
      <c r="V2" s="1" t="b">
        <v>0</v>
      </c>
      <c r="W2" s="1" t="b">
        <v>0</v>
      </c>
      <c r="X2" s="1" t="b">
        <v>1</v>
      </c>
      <c r="Y2" s="1" t="b">
        <v>1</v>
      </c>
      <c r="Z2" s="1" t="b">
        <v>1</v>
      </c>
      <c r="AA2" s="1" t="b">
        <v>1</v>
      </c>
      <c r="AB2" s="1" t="b">
        <v>1</v>
      </c>
      <c r="AC2" s="1" t="b">
        <v>1</v>
      </c>
      <c r="AD2" s="1" t="b">
        <v>1</v>
      </c>
      <c r="AE2" s="1" t="b">
        <v>1</v>
      </c>
      <c r="AF2" s="1" t="b">
        <v>1</v>
      </c>
      <c r="AG2" s="1" t="b">
        <v>1</v>
      </c>
      <c r="AH2" s="1" t="b">
        <v>1</v>
      </c>
      <c r="AI2" s="1" t="b">
        <v>1</v>
      </c>
      <c r="AJ2" s="1" t="b">
        <v>1</v>
      </c>
      <c r="AK2" s="1" t="b">
        <v>1</v>
      </c>
      <c r="AL2" s="1" t="b">
        <v>1</v>
      </c>
      <c r="AM2" s="1" t="b">
        <v>1</v>
      </c>
      <c r="AN2" s="1" t="b">
        <v>1</v>
      </c>
      <c r="AO2" s="1" t="b">
        <v>1</v>
      </c>
      <c r="AP2" s="1" t="b">
        <v>1</v>
      </c>
      <c r="AQ2" s="1" t="s">
        <v>100</v>
      </c>
      <c r="AR2" s="1">
        <v>620.47</v>
      </c>
      <c r="AS2" s="1">
        <v>145.97</v>
      </c>
      <c r="AT2" s="1">
        <v>145.97</v>
      </c>
      <c r="AU2" s="1">
        <v>10.15</v>
      </c>
      <c r="AV2" s="1">
        <v>77.91</v>
      </c>
      <c r="AW2" s="1"/>
      <c r="AX2" s="1"/>
    </row>
    <row r="3" spans="1:50" x14ac:dyDescent="0.35">
      <c r="A3" s="1" t="s">
        <v>62</v>
      </c>
      <c r="B3" s="1" t="s">
        <v>52</v>
      </c>
      <c r="C3" s="1" t="s">
        <v>72</v>
      </c>
      <c r="D3" s="1" t="s">
        <v>84</v>
      </c>
      <c r="E3" s="1" t="s">
        <v>85</v>
      </c>
      <c r="F3" s="1">
        <v>36125</v>
      </c>
      <c r="G3" s="1" t="s">
        <v>83</v>
      </c>
      <c r="H3" s="1" t="s">
        <v>99</v>
      </c>
      <c r="I3" s="1" t="s">
        <v>84</v>
      </c>
      <c r="J3" s="2">
        <v>0.64374999999999993</v>
      </c>
      <c r="K3" s="2">
        <v>0.54861111111111105</v>
      </c>
      <c r="L3" s="1" t="b">
        <v>0</v>
      </c>
      <c r="M3" s="1" t="s">
        <v>103</v>
      </c>
      <c r="N3" s="1" t="b">
        <v>0</v>
      </c>
      <c r="O3" s="1" t="b">
        <v>0</v>
      </c>
      <c r="P3" s="1" t="b">
        <v>0</v>
      </c>
      <c r="Q3" s="1" t="b">
        <v>0</v>
      </c>
      <c r="R3" s="1" t="b">
        <v>0</v>
      </c>
      <c r="S3" s="1" t="b">
        <v>0</v>
      </c>
      <c r="T3" s="1" t="b">
        <v>0</v>
      </c>
      <c r="U3" s="1" t="b">
        <v>0</v>
      </c>
      <c r="V3" s="1" t="b">
        <v>0</v>
      </c>
      <c r="W3" s="1" t="b">
        <v>0</v>
      </c>
      <c r="X3" s="1" t="b">
        <v>0</v>
      </c>
      <c r="Y3" s="1" t="b">
        <v>0</v>
      </c>
      <c r="Z3" s="1" t="b">
        <v>0</v>
      </c>
      <c r="AA3" s="1" t="b">
        <v>0</v>
      </c>
      <c r="AB3" s="1" t="b">
        <v>0</v>
      </c>
      <c r="AC3" s="1" t="b">
        <v>0</v>
      </c>
      <c r="AD3" s="1" t="b">
        <v>0</v>
      </c>
      <c r="AE3" s="1" t="b">
        <v>0</v>
      </c>
      <c r="AF3" s="1" t="b">
        <v>0</v>
      </c>
      <c r="AG3" s="1" t="b">
        <v>0</v>
      </c>
      <c r="AH3" s="1" t="b">
        <v>0</v>
      </c>
      <c r="AI3" s="1" t="b">
        <v>0</v>
      </c>
      <c r="AJ3" s="1" t="b">
        <v>0</v>
      </c>
      <c r="AK3" s="1" t="b">
        <v>0</v>
      </c>
      <c r="AL3" s="1" t="b">
        <v>0</v>
      </c>
      <c r="AM3" s="1" t="b">
        <v>0</v>
      </c>
      <c r="AN3" s="1" t="b">
        <v>0</v>
      </c>
      <c r="AO3" s="1" t="b">
        <v>0</v>
      </c>
      <c r="AP3" s="1" t="b">
        <v>0</v>
      </c>
      <c r="AQ3" s="1" t="s">
        <v>100</v>
      </c>
      <c r="AR3" s="1">
        <v>158.13</v>
      </c>
      <c r="AS3" s="1">
        <v>31.99</v>
      </c>
      <c r="AT3" s="1">
        <v>31.99</v>
      </c>
      <c r="AU3" s="1">
        <v>123</v>
      </c>
      <c r="AV3" s="1">
        <v>409.75</v>
      </c>
      <c r="AW3" s="1"/>
      <c r="AX3" s="1"/>
    </row>
    <row r="4" spans="1:50" x14ac:dyDescent="0.35">
      <c r="A4" s="1" t="s">
        <v>63</v>
      </c>
      <c r="B4" s="1" t="s">
        <v>53</v>
      </c>
      <c r="C4" s="1" t="s">
        <v>73</v>
      </c>
      <c r="D4" s="1" t="s">
        <v>86</v>
      </c>
      <c r="E4" s="1" t="s">
        <v>87</v>
      </c>
      <c r="F4" s="1">
        <v>75241</v>
      </c>
      <c r="G4" s="1" t="s">
        <v>83</v>
      </c>
      <c r="H4" s="1" t="s">
        <v>101</v>
      </c>
      <c r="I4" s="1" t="s">
        <v>86</v>
      </c>
      <c r="J4" s="2">
        <v>0.59930555555555554</v>
      </c>
      <c r="K4" s="2">
        <v>0.44513888888888892</v>
      </c>
      <c r="L4" s="1" t="b">
        <v>0</v>
      </c>
      <c r="M4" s="1" t="s">
        <v>102</v>
      </c>
      <c r="N4" s="1" t="b">
        <v>0</v>
      </c>
      <c r="O4" s="1" t="b">
        <v>0</v>
      </c>
      <c r="P4" s="1" t="b">
        <v>0</v>
      </c>
      <c r="Q4" s="1" t="b">
        <v>0</v>
      </c>
      <c r="R4" s="1" t="b">
        <v>0</v>
      </c>
      <c r="S4" s="1" t="b">
        <v>0</v>
      </c>
      <c r="T4" s="1" t="b">
        <v>0</v>
      </c>
      <c r="U4" s="1" t="b">
        <v>0</v>
      </c>
      <c r="V4" s="1" t="b">
        <v>0</v>
      </c>
      <c r="W4" s="1" t="b">
        <v>0</v>
      </c>
      <c r="X4" s="1" t="b">
        <v>0</v>
      </c>
      <c r="Y4" s="1" t="b">
        <v>1</v>
      </c>
      <c r="Z4" s="1" t="b">
        <v>0</v>
      </c>
      <c r="AA4" s="1" t="b">
        <v>1</v>
      </c>
      <c r="AB4" s="1" t="b">
        <v>0</v>
      </c>
      <c r="AC4" s="1" t="b">
        <v>1</v>
      </c>
      <c r="AD4" s="1" t="b">
        <v>0</v>
      </c>
      <c r="AE4" s="1" t="b">
        <v>1</v>
      </c>
      <c r="AF4" s="1" t="b">
        <v>0</v>
      </c>
      <c r="AG4" s="1" t="b">
        <v>1</v>
      </c>
      <c r="AH4" s="1" t="b">
        <v>0</v>
      </c>
      <c r="AI4" s="1" t="b">
        <v>1</v>
      </c>
      <c r="AJ4" s="1" t="b">
        <v>0</v>
      </c>
      <c r="AK4" s="1" t="b">
        <v>1</v>
      </c>
      <c r="AL4" s="1" t="b">
        <v>0</v>
      </c>
      <c r="AM4" s="1" t="b">
        <v>1</v>
      </c>
      <c r="AN4" s="1" t="b">
        <v>0</v>
      </c>
      <c r="AO4" s="1" t="b">
        <v>1</v>
      </c>
      <c r="AP4" s="1" t="b">
        <v>0</v>
      </c>
      <c r="AQ4" s="1" t="s">
        <v>100</v>
      </c>
      <c r="AR4" s="1">
        <v>567.16999999999996</v>
      </c>
      <c r="AS4" s="1">
        <v>244.61</v>
      </c>
      <c r="AT4" s="1">
        <v>244.61</v>
      </c>
      <c r="AU4" s="1">
        <v>2.8</v>
      </c>
      <c r="AV4" s="1">
        <v>74.98</v>
      </c>
      <c r="AW4" s="1"/>
      <c r="AX4" s="1"/>
    </row>
    <row r="5" spans="1:50" x14ac:dyDescent="0.35">
      <c r="A5" s="1" t="s">
        <v>64</v>
      </c>
      <c r="B5" s="1" t="s">
        <v>54</v>
      </c>
      <c r="C5" s="1" t="s">
        <v>74</v>
      </c>
      <c r="D5" s="1" t="s">
        <v>88</v>
      </c>
      <c r="E5" s="1" t="s">
        <v>89</v>
      </c>
      <c r="F5" s="1">
        <v>55417</v>
      </c>
      <c r="G5" s="1" t="s">
        <v>83</v>
      </c>
      <c r="H5" s="1" t="s">
        <v>101</v>
      </c>
      <c r="I5" s="1" t="s">
        <v>88</v>
      </c>
      <c r="J5" s="2">
        <v>0.67291666666666661</v>
      </c>
      <c r="K5" s="2">
        <v>0.5805555555555556</v>
      </c>
      <c r="L5" s="1" t="b">
        <v>0</v>
      </c>
      <c r="M5" s="1" t="s">
        <v>102</v>
      </c>
      <c r="N5" s="1" t="b">
        <v>1</v>
      </c>
      <c r="O5" s="1" t="b">
        <v>0</v>
      </c>
      <c r="P5" s="1" t="b">
        <v>0</v>
      </c>
      <c r="Q5" s="1" t="b">
        <v>0</v>
      </c>
      <c r="R5" s="1" t="b">
        <v>0</v>
      </c>
      <c r="S5" s="1" t="b">
        <v>0</v>
      </c>
      <c r="T5" s="1" t="b">
        <v>0</v>
      </c>
      <c r="U5" s="1" t="b">
        <v>0</v>
      </c>
      <c r="V5" s="1" t="b">
        <v>0</v>
      </c>
      <c r="W5" s="1" t="b">
        <v>0</v>
      </c>
      <c r="X5" s="1" t="b">
        <v>1</v>
      </c>
      <c r="Y5" s="1" t="b">
        <v>0</v>
      </c>
      <c r="Z5" s="1" t="b">
        <v>1</v>
      </c>
      <c r="AA5" s="1" t="b">
        <v>0</v>
      </c>
      <c r="AB5" s="1" t="b">
        <v>1</v>
      </c>
      <c r="AC5" s="1" t="b">
        <v>0</v>
      </c>
      <c r="AD5" s="1" t="b">
        <v>1</v>
      </c>
      <c r="AE5" s="1" t="b">
        <v>0</v>
      </c>
      <c r="AF5" s="1" t="b">
        <v>1</v>
      </c>
      <c r="AG5" s="1" t="b">
        <v>0</v>
      </c>
      <c r="AH5" s="1" t="b">
        <v>1</v>
      </c>
      <c r="AI5" s="1" t="b">
        <v>0</v>
      </c>
      <c r="AJ5" s="1" t="b">
        <v>1</v>
      </c>
      <c r="AK5" s="1" t="b">
        <v>0</v>
      </c>
      <c r="AL5" s="1" t="b">
        <v>1</v>
      </c>
      <c r="AM5" s="1" t="b">
        <v>0</v>
      </c>
      <c r="AN5" s="1" t="b">
        <v>1</v>
      </c>
      <c r="AO5" s="1" t="b">
        <v>0</v>
      </c>
      <c r="AP5" s="1" t="b">
        <v>1</v>
      </c>
      <c r="AQ5" s="1" t="s">
        <v>100</v>
      </c>
      <c r="AR5" s="1">
        <v>915</v>
      </c>
      <c r="AS5" s="1">
        <v>117.7</v>
      </c>
      <c r="AT5" s="1">
        <v>117.7</v>
      </c>
      <c r="AU5" s="1">
        <v>8.74</v>
      </c>
      <c r="AV5" s="1">
        <v>110.26</v>
      </c>
      <c r="AW5" s="1"/>
      <c r="AX5" s="1"/>
    </row>
    <row r="6" spans="1:50" x14ac:dyDescent="0.35">
      <c r="A6" s="1" t="s">
        <v>65</v>
      </c>
      <c r="B6" s="1" t="s">
        <v>55</v>
      </c>
      <c r="C6" s="1" t="s">
        <v>75</v>
      </c>
      <c r="D6" s="1" t="s">
        <v>90</v>
      </c>
      <c r="E6" s="1" t="s">
        <v>91</v>
      </c>
      <c r="F6" s="1">
        <v>2208</v>
      </c>
      <c r="G6" s="1" t="s">
        <v>83</v>
      </c>
      <c r="H6" s="1" t="s">
        <v>101</v>
      </c>
      <c r="I6" s="1" t="s">
        <v>90</v>
      </c>
      <c r="J6" s="2">
        <v>0.60486111111111118</v>
      </c>
      <c r="K6" s="2">
        <v>0.60902777777777783</v>
      </c>
      <c r="L6" s="1" t="b">
        <v>0</v>
      </c>
      <c r="M6" s="1" t="s">
        <v>102</v>
      </c>
      <c r="N6" s="1" t="b">
        <v>1</v>
      </c>
      <c r="O6" s="1" t="b">
        <v>0</v>
      </c>
      <c r="P6" s="1" t="b">
        <v>0</v>
      </c>
      <c r="Q6" s="1" t="b">
        <v>0</v>
      </c>
      <c r="R6" s="1" t="b">
        <v>0</v>
      </c>
      <c r="S6" s="1" t="b">
        <v>0</v>
      </c>
      <c r="T6" s="1" t="b">
        <v>0</v>
      </c>
      <c r="U6" s="1" t="b">
        <v>0</v>
      </c>
      <c r="V6" s="1" t="b">
        <v>0</v>
      </c>
      <c r="W6" s="1" t="b">
        <v>0</v>
      </c>
      <c r="X6" s="1" t="b">
        <v>1</v>
      </c>
      <c r="Y6" s="1" t="b">
        <v>1</v>
      </c>
      <c r="Z6" s="1" t="b">
        <v>0</v>
      </c>
      <c r="AA6" s="1" t="b">
        <v>0</v>
      </c>
      <c r="AB6" s="1" t="b">
        <v>1</v>
      </c>
      <c r="AC6" s="1" t="b">
        <v>1</v>
      </c>
      <c r="AD6" s="1" t="b">
        <v>0</v>
      </c>
      <c r="AE6" s="1" t="b">
        <v>0</v>
      </c>
      <c r="AF6" s="1" t="b">
        <v>1</v>
      </c>
      <c r="AG6" s="1" t="b">
        <v>1</v>
      </c>
      <c r="AH6" s="1" t="b">
        <v>0</v>
      </c>
      <c r="AI6" s="1" t="b">
        <v>0</v>
      </c>
      <c r="AJ6" s="1" t="b">
        <v>1</v>
      </c>
      <c r="AK6" s="1" t="b">
        <v>1</v>
      </c>
      <c r="AL6" s="1" t="b">
        <v>0</v>
      </c>
      <c r="AM6" s="1" t="b">
        <v>0</v>
      </c>
      <c r="AN6" s="1" t="b">
        <v>1</v>
      </c>
      <c r="AO6" s="1" t="b">
        <v>1</v>
      </c>
      <c r="AP6" s="1" t="b">
        <v>0</v>
      </c>
      <c r="AQ6" s="1" t="s">
        <v>100</v>
      </c>
      <c r="AR6" s="1">
        <v>165.95</v>
      </c>
      <c r="AS6" s="1">
        <v>229.79</v>
      </c>
      <c r="AT6" s="1">
        <v>229.79</v>
      </c>
      <c r="AU6" s="1">
        <v>124.92</v>
      </c>
      <c r="AV6" s="1">
        <v>468.03</v>
      </c>
      <c r="AW6" s="1"/>
      <c r="AX6" s="1"/>
    </row>
    <row r="7" spans="1:50" x14ac:dyDescent="0.35">
      <c r="A7" s="1" t="s">
        <v>66</v>
      </c>
      <c r="B7" s="1" t="s">
        <v>56</v>
      </c>
      <c r="C7" s="1" t="s">
        <v>76</v>
      </c>
      <c r="D7" s="1" t="s">
        <v>92</v>
      </c>
      <c r="E7" s="1" t="s">
        <v>87</v>
      </c>
      <c r="F7" s="1">
        <v>77060</v>
      </c>
      <c r="G7" s="1" t="s">
        <v>83</v>
      </c>
      <c r="H7" s="1" t="s">
        <v>101</v>
      </c>
      <c r="I7" s="1" t="s">
        <v>92</v>
      </c>
      <c r="J7" s="2">
        <v>0.62152777777777779</v>
      </c>
      <c r="K7" s="2">
        <v>0.64722222222222225</v>
      </c>
      <c r="L7" s="1" t="b">
        <v>0</v>
      </c>
      <c r="M7" s="1" t="s">
        <v>102</v>
      </c>
      <c r="N7" s="1" t="b">
        <v>1</v>
      </c>
      <c r="O7" s="1" t="b">
        <v>0</v>
      </c>
      <c r="P7" s="1" t="b">
        <v>0</v>
      </c>
      <c r="Q7" s="1" t="b">
        <v>0</v>
      </c>
      <c r="R7" s="1" t="b">
        <v>0</v>
      </c>
      <c r="S7" s="1" t="b">
        <v>0</v>
      </c>
      <c r="T7" s="1" t="b">
        <v>0</v>
      </c>
      <c r="U7" s="1" t="b">
        <v>0</v>
      </c>
      <c r="V7" s="1" t="b">
        <v>0</v>
      </c>
      <c r="W7" s="1" t="b">
        <v>0</v>
      </c>
      <c r="X7" s="1" t="b">
        <v>0</v>
      </c>
      <c r="Y7" s="1" t="b">
        <v>0</v>
      </c>
      <c r="Z7" s="1" t="b">
        <v>1</v>
      </c>
      <c r="AA7" s="1" t="b">
        <v>1</v>
      </c>
      <c r="AB7" s="1" t="b">
        <v>0</v>
      </c>
      <c r="AC7" s="1" t="b">
        <v>0</v>
      </c>
      <c r="AD7" s="1" t="b">
        <v>1</v>
      </c>
      <c r="AE7" s="1" t="b">
        <v>1</v>
      </c>
      <c r="AF7" s="1" t="b">
        <v>0</v>
      </c>
      <c r="AG7" s="1" t="b">
        <v>0</v>
      </c>
      <c r="AH7" s="1" t="b">
        <v>1</v>
      </c>
      <c r="AI7" s="1" t="b">
        <v>1</v>
      </c>
      <c r="AJ7" s="1" t="b">
        <v>0</v>
      </c>
      <c r="AK7" s="1" t="b">
        <v>0</v>
      </c>
      <c r="AL7" s="1" t="b">
        <v>1</v>
      </c>
      <c r="AM7" s="1" t="b">
        <v>1</v>
      </c>
      <c r="AN7" s="1" t="b">
        <v>0</v>
      </c>
      <c r="AO7" s="1" t="b">
        <v>0</v>
      </c>
      <c r="AP7" s="1" t="b">
        <v>1</v>
      </c>
      <c r="AQ7" s="1" t="s">
        <v>100</v>
      </c>
      <c r="AR7" s="1">
        <v>690.73</v>
      </c>
      <c r="AS7" s="1">
        <v>245.68</v>
      </c>
      <c r="AT7" s="1">
        <v>245.68</v>
      </c>
      <c r="AU7" s="1">
        <v>142.4</v>
      </c>
      <c r="AV7" s="1">
        <v>165.87</v>
      </c>
      <c r="AW7" s="1"/>
      <c r="AX7" s="1"/>
    </row>
    <row r="8" spans="1:50" x14ac:dyDescent="0.35">
      <c r="A8" s="1" t="s">
        <v>67</v>
      </c>
      <c r="B8" s="1" t="s">
        <v>57</v>
      </c>
      <c r="C8" s="1" t="s">
        <v>77</v>
      </c>
      <c r="D8" s="1" t="s">
        <v>93</v>
      </c>
      <c r="E8" s="1" t="s">
        <v>94</v>
      </c>
      <c r="F8" s="1">
        <v>74156</v>
      </c>
      <c r="G8" s="1" t="s">
        <v>83</v>
      </c>
      <c r="H8" s="1" t="s">
        <v>101</v>
      </c>
      <c r="I8" s="1" t="s">
        <v>93</v>
      </c>
      <c r="J8" s="2">
        <v>0.68472222222222223</v>
      </c>
      <c r="K8" s="2">
        <v>0.56458333333333333</v>
      </c>
      <c r="L8" s="1" t="b">
        <v>1</v>
      </c>
      <c r="M8" s="1" t="s">
        <v>102</v>
      </c>
      <c r="N8" s="1" t="b">
        <v>1</v>
      </c>
      <c r="O8" s="1" t="b">
        <v>0</v>
      </c>
      <c r="P8" s="1" t="b">
        <v>0</v>
      </c>
      <c r="Q8" s="1" t="b">
        <v>0</v>
      </c>
      <c r="R8" s="1" t="b">
        <v>0</v>
      </c>
      <c r="S8" s="1" t="b">
        <v>0</v>
      </c>
      <c r="T8" s="1" t="b">
        <v>0</v>
      </c>
      <c r="U8" s="1" t="b">
        <v>0</v>
      </c>
      <c r="V8" s="1" t="b">
        <v>0</v>
      </c>
      <c r="W8" s="1" t="b">
        <v>0</v>
      </c>
      <c r="X8" s="1" t="b">
        <v>0</v>
      </c>
      <c r="Y8" s="1" t="b">
        <v>1</v>
      </c>
      <c r="Z8" s="1" t="b">
        <v>1</v>
      </c>
      <c r="AA8" s="1" t="b">
        <v>0</v>
      </c>
      <c r="AB8" s="1" t="b">
        <v>1</v>
      </c>
      <c r="AC8" s="1" t="b">
        <v>1</v>
      </c>
      <c r="AD8" s="1" t="b">
        <v>0</v>
      </c>
      <c r="AE8" s="1" t="b">
        <v>1</v>
      </c>
      <c r="AF8" s="1" t="b">
        <v>1</v>
      </c>
      <c r="AG8" s="1" t="b">
        <v>0</v>
      </c>
      <c r="AH8" s="1" t="b">
        <v>1</v>
      </c>
      <c r="AI8" s="1" t="b">
        <v>1</v>
      </c>
      <c r="AJ8" s="1" t="b">
        <v>0</v>
      </c>
      <c r="AK8" s="1" t="b">
        <v>1</v>
      </c>
      <c r="AL8" s="1" t="b">
        <v>1</v>
      </c>
      <c r="AM8" s="1" t="b">
        <v>0</v>
      </c>
      <c r="AN8" s="1" t="b">
        <v>1</v>
      </c>
      <c r="AO8" s="1" t="b">
        <v>1</v>
      </c>
      <c r="AP8" s="1" t="b">
        <v>0</v>
      </c>
      <c r="AQ8" s="1" t="s">
        <v>100</v>
      </c>
      <c r="AR8" s="1">
        <v>491.94</v>
      </c>
      <c r="AS8" s="1">
        <v>190.35</v>
      </c>
      <c r="AT8" s="1">
        <v>190.35</v>
      </c>
      <c r="AU8" s="1">
        <v>4.88</v>
      </c>
      <c r="AV8" s="1">
        <v>381.8</v>
      </c>
      <c r="AW8" s="1"/>
      <c r="AX8" s="1"/>
    </row>
    <row r="9" spans="1:50" x14ac:dyDescent="0.35">
      <c r="A9" s="1" t="s">
        <v>68</v>
      </c>
      <c r="B9" s="1" t="s">
        <v>58</v>
      </c>
      <c r="C9" s="1" t="s">
        <v>78</v>
      </c>
      <c r="D9" s="1" t="s">
        <v>95</v>
      </c>
      <c r="E9" s="1" t="s">
        <v>96</v>
      </c>
      <c r="F9" s="1">
        <v>32123</v>
      </c>
      <c r="G9" s="1" t="s">
        <v>83</v>
      </c>
      <c r="H9" s="1" t="s">
        <v>101</v>
      </c>
      <c r="I9" s="1" t="s">
        <v>95</v>
      </c>
      <c r="J9" s="2">
        <v>0.6166666666666667</v>
      </c>
      <c r="K9" s="2">
        <v>0.62222222222222223</v>
      </c>
      <c r="L9" s="1" t="b">
        <v>0</v>
      </c>
      <c r="M9" s="1" t="s">
        <v>102</v>
      </c>
      <c r="N9" s="1" t="b">
        <v>1</v>
      </c>
      <c r="O9" s="1" t="b">
        <v>0</v>
      </c>
      <c r="P9" s="1" t="b">
        <v>0</v>
      </c>
      <c r="Q9" s="1" t="b">
        <v>0</v>
      </c>
      <c r="R9" s="1" t="b">
        <v>0</v>
      </c>
      <c r="S9" s="1" t="b">
        <v>0</v>
      </c>
      <c r="T9" s="1" t="b">
        <v>0</v>
      </c>
      <c r="U9" s="1" t="b">
        <v>0</v>
      </c>
      <c r="V9" s="1" t="b">
        <v>0</v>
      </c>
      <c r="W9" s="1" t="b">
        <v>0</v>
      </c>
      <c r="X9" s="1" t="b">
        <v>0</v>
      </c>
      <c r="Y9" s="1" t="b">
        <v>1</v>
      </c>
      <c r="Z9" s="1" t="b">
        <v>1</v>
      </c>
      <c r="AA9" s="1" t="b">
        <v>0</v>
      </c>
      <c r="AB9" s="1" t="b">
        <v>1</v>
      </c>
      <c r="AC9" s="1" t="b">
        <v>1</v>
      </c>
      <c r="AD9" s="1" t="b">
        <v>0</v>
      </c>
      <c r="AE9" s="1" t="b">
        <v>1</v>
      </c>
      <c r="AF9" s="1" t="b">
        <v>1</v>
      </c>
      <c r="AG9" s="1" t="b">
        <v>0</v>
      </c>
      <c r="AH9" s="1" t="b">
        <v>1</v>
      </c>
      <c r="AI9" s="1" t="b">
        <v>1</v>
      </c>
      <c r="AJ9" s="1" t="b">
        <v>0</v>
      </c>
      <c r="AK9" s="1" t="b">
        <v>1</v>
      </c>
      <c r="AL9" s="1" t="b">
        <v>1</v>
      </c>
      <c r="AM9" s="1" t="b">
        <v>0</v>
      </c>
      <c r="AN9" s="1" t="b">
        <v>1</v>
      </c>
      <c r="AO9" s="1" t="b">
        <v>1</v>
      </c>
      <c r="AP9" s="1" t="b">
        <v>1</v>
      </c>
      <c r="AQ9" s="1" t="s">
        <v>100</v>
      </c>
      <c r="AR9" s="1">
        <v>980.85</v>
      </c>
      <c r="AS9" s="1">
        <v>60.23</v>
      </c>
      <c r="AT9" s="1">
        <v>60.23</v>
      </c>
      <c r="AU9" s="1">
        <v>91.79</v>
      </c>
      <c r="AV9" s="1">
        <v>335.61</v>
      </c>
      <c r="AW9" s="1"/>
      <c r="AX9" s="1"/>
    </row>
    <row r="10" spans="1:50" x14ac:dyDescent="0.35">
      <c r="A10" s="1" t="s">
        <v>69</v>
      </c>
      <c r="B10" s="1" t="s">
        <v>59</v>
      </c>
      <c r="C10" s="1" t="s">
        <v>79</v>
      </c>
      <c r="D10" s="1" t="s">
        <v>97</v>
      </c>
      <c r="E10" s="1" t="s">
        <v>96</v>
      </c>
      <c r="F10" s="1">
        <v>32825</v>
      </c>
      <c r="G10" s="1" t="s">
        <v>83</v>
      </c>
      <c r="H10" s="1" t="s">
        <v>101</v>
      </c>
      <c r="I10" s="1" t="s">
        <v>97</v>
      </c>
      <c r="J10" s="2">
        <v>0.6333333333333333</v>
      </c>
      <c r="K10" s="2">
        <v>0.61805555555555558</v>
      </c>
      <c r="L10" s="1" t="b">
        <v>0</v>
      </c>
      <c r="M10" s="1" t="s">
        <v>102</v>
      </c>
      <c r="N10" s="1" t="b">
        <v>0</v>
      </c>
      <c r="O10" s="1" t="b">
        <v>0</v>
      </c>
      <c r="P10" s="1" t="b">
        <v>0</v>
      </c>
      <c r="Q10" s="1" t="b">
        <v>0</v>
      </c>
      <c r="R10" s="1" t="b">
        <v>0</v>
      </c>
      <c r="S10" s="1" t="b">
        <v>0</v>
      </c>
      <c r="T10" s="1" t="b">
        <v>0</v>
      </c>
      <c r="U10" s="1" t="b">
        <v>0</v>
      </c>
      <c r="V10" s="1" t="b">
        <v>0</v>
      </c>
      <c r="W10" s="1" t="b">
        <v>0</v>
      </c>
      <c r="X10" s="1" t="b">
        <v>1</v>
      </c>
      <c r="Y10" s="1" t="b">
        <v>1</v>
      </c>
      <c r="Z10" s="1" t="b">
        <v>1</v>
      </c>
      <c r="AA10" s="1" t="b">
        <v>1</v>
      </c>
      <c r="AB10" s="1" t="b">
        <v>1</v>
      </c>
      <c r="AC10" s="1" t="b">
        <v>1</v>
      </c>
      <c r="AD10" s="1" t="b">
        <v>1</v>
      </c>
      <c r="AE10" s="1" t="b">
        <v>1</v>
      </c>
      <c r="AF10" s="1" t="b">
        <v>1</v>
      </c>
      <c r="AG10" s="1" t="b">
        <v>1</v>
      </c>
      <c r="AH10" s="1" t="b">
        <v>1</v>
      </c>
      <c r="AI10" s="1" t="b">
        <v>1</v>
      </c>
      <c r="AJ10" s="1" t="b">
        <v>1</v>
      </c>
      <c r="AK10" s="1" t="b">
        <v>1</v>
      </c>
      <c r="AL10" s="1" t="b">
        <v>1</v>
      </c>
      <c r="AM10" s="1" t="b">
        <v>1</v>
      </c>
      <c r="AN10" s="1" t="b">
        <v>1</v>
      </c>
      <c r="AO10" s="1" t="b">
        <v>1</v>
      </c>
      <c r="AP10" s="1" t="b">
        <v>1</v>
      </c>
      <c r="AQ10" s="1" t="s">
        <v>100</v>
      </c>
      <c r="AR10" s="1">
        <v>318.64</v>
      </c>
      <c r="AS10" s="1">
        <v>125.55</v>
      </c>
      <c r="AT10" s="1">
        <v>125.55</v>
      </c>
      <c r="AU10" s="1">
        <v>88.49</v>
      </c>
      <c r="AV10" s="1">
        <v>113.77</v>
      </c>
      <c r="AW10" s="1"/>
      <c r="AX10" s="1"/>
    </row>
    <row r="11" spans="1:50" x14ac:dyDescent="0.35">
      <c r="A11" s="1" t="s">
        <v>70</v>
      </c>
      <c r="B11" s="1" t="s">
        <v>60</v>
      </c>
      <c r="C11" s="1" t="s">
        <v>80</v>
      </c>
      <c r="D11" s="1" t="s">
        <v>93</v>
      </c>
      <c r="E11" s="1" t="s">
        <v>94</v>
      </c>
      <c r="F11" s="1">
        <v>74103</v>
      </c>
      <c r="G11" s="1" t="s">
        <v>83</v>
      </c>
      <c r="H11" s="1" t="s">
        <v>101</v>
      </c>
      <c r="I11" s="1" t="s">
        <v>93</v>
      </c>
      <c r="J11" s="2">
        <v>0.63055555555555554</v>
      </c>
      <c r="K11" s="2">
        <v>0.60347222222222219</v>
      </c>
      <c r="L11" s="1" t="b">
        <v>0</v>
      </c>
      <c r="M11" s="1" t="s">
        <v>102</v>
      </c>
      <c r="N11" s="1" t="b">
        <v>0</v>
      </c>
      <c r="O11" s="1" t="b">
        <v>0</v>
      </c>
      <c r="P11" s="1" t="b">
        <v>0</v>
      </c>
      <c r="Q11" s="1" t="b">
        <v>0</v>
      </c>
      <c r="R11" s="1" t="b">
        <v>0</v>
      </c>
      <c r="S11" s="1" t="b">
        <v>0</v>
      </c>
      <c r="T11" s="1" t="b">
        <v>0</v>
      </c>
      <c r="U11" s="1" t="b">
        <v>0</v>
      </c>
      <c r="V11" s="1" t="b">
        <v>0</v>
      </c>
      <c r="W11" s="1" t="b">
        <v>0</v>
      </c>
      <c r="X11" s="1" t="b">
        <v>1</v>
      </c>
      <c r="Y11" s="1" t="b">
        <v>1</v>
      </c>
      <c r="Z11" s="1" t="b">
        <v>1</v>
      </c>
      <c r="AA11" s="1" t="b">
        <v>1</v>
      </c>
      <c r="AB11" s="1" t="b">
        <v>1</v>
      </c>
      <c r="AC11" s="1" t="b">
        <v>1</v>
      </c>
      <c r="AD11" s="1" t="b">
        <v>1</v>
      </c>
      <c r="AE11" s="1" t="b">
        <v>1</v>
      </c>
      <c r="AF11" s="1" t="b">
        <v>1</v>
      </c>
      <c r="AG11" s="1" t="b">
        <v>1</v>
      </c>
      <c r="AH11" s="1" t="b">
        <v>1</v>
      </c>
      <c r="AI11" s="1" t="b">
        <v>1</v>
      </c>
      <c r="AJ11" s="1" t="b">
        <v>1</v>
      </c>
      <c r="AK11" s="1" t="b">
        <v>1</v>
      </c>
      <c r="AL11" s="1" t="b">
        <v>1</v>
      </c>
      <c r="AM11" s="1" t="b">
        <v>1</v>
      </c>
      <c r="AN11" s="1" t="b">
        <v>1</v>
      </c>
      <c r="AO11" s="1" t="b">
        <v>1</v>
      </c>
      <c r="AP11" s="1" t="b">
        <v>1</v>
      </c>
      <c r="AQ11" s="1" t="s">
        <v>100</v>
      </c>
      <c r="AR11" s="1">
        <v>438.17</v>
      </c>
      <c r="AS11" s="1">
        <v>10.57</v>
      </c>
      <c r="AT11" s="1">
        <v>10.57</v>
      </c>
      <c r="AU11" s="1">
        <v>146.07</v>
      </c>
      <c r="AV11" s="1">
        <v>121.51</v>
      </c>
      <c r="AW11" s="1"/>
      <c r="AX11" s="1"/>
    </row>
  </sheetData>
  <pageMargins left="0.7" right="0.7" top="0.75" bottom="0.75" header="0.3" footer="0.3"/>
  <pageSetup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6F090-3D55-413D-A44E-5AF9CF1D2F9F}">
  <dimension ref="A1:BA11"/>
  <sheetViews>
    <sheetView tabSelected="1" topLeftCell="AT1" workbookViewId="0">
      <selection activeCell="BA2" sqref="BA2"/>
    </sheetView>
  </sheetViews>
  <sheetFormatPr defaultRowHeight="14.5" x14ac:dyDescent="0.35"/>
  <cols>
    <col min="2" max="2" width="12.90625" bestFit="1" customWidth="1"/>
    <col min="4" max="4" width="9.36328125" customWidth="1"/>
    <col min="7" max="7" width="15.08984375" bestFit="1" customWidth="1"/>
    <col min="8" max="8" width="9.26953125" customWidth="1"/>
    <col min="9" max="9" width="12.1796875" customWidth="1"/>
    <col min="10" max="10" width="14.6328125" customWidth="1"/>
    <col min="11" max="11" width="32.54296875" bestFit="1" customWidth="1"/>
    <col min="12" max="12" width="33.90625" bestFit="1" customWidth="1"/>
    <col min="13" max="13" width="19.6328125" customWidth="1"/>
    <col min="14" max="14" width="13" customWidth="1"/>
    <col min="15" max="15" width="24.90625" customWidth="1"/>
    <col min="16" max="16" width="32.26953125" customWidth="1"/>
    <col min="17" max="17" width="33.7265625" customWidth="1"/>
    <col min="18" max="18" width="34.7265625" customWidth="1"/>
    <col min="19" max="19" width="24.1796875" customWidth="1"/>
    <col min="20" max="20" width="29.54296875" customWidth="1"/>
    <col min="21" max="21" width="29.7265625" customWidth="1"/>
    <col min="22" max="22" width="33" customWidth="1"/>
    <col min="23" max="23" width="30.26953125" customWidth="1"/>
    <col min="24" max="24" width="25.90625" customWidth="1"/>
    <col min="25" max="25" width="18" customWidth="1"/>
    <col min="26" max="26" width="25.453125" customWidth="1"/>
    <col min="27" max="27" width="22.26953125" customWidth="1"/>
    <col min="28" max="28" width="17.7265625" customWidth="1"/>
    <col min="29" max="29" width="21.08984375" customWidth="1"/>
    <col min="30" max="30" width="20.36328125" customWidth="1"/>
    <col min="31" max="31" width="18.7265625" customWidth="1"/>
    <col min="32" max="32" width="21.08984375" customWidth="1"/>
    <col min="33" max="33" width="23.36328125" customWidth="1"/>
    <col min="34" max="34" width="21.1796875" customWidth="1"/>
    <col min="35" max="35" width="21.453125" customWidth="1"/>
    <col min="36" max="36" width="27.81640625" customWidth="1"/>
    <col min="37" max="37" width="21.26953125" customWidth="1"/>
    <col min="38" max="38" width="17.6328125" customWidth="1"/>
    <col min="39" max="39" width="27.54296875" customWidth="1"/>
    <col min="40" max="40" width="20.453125" customWidth="1"/>
    <col min="41" max="41" width="15.90625" customWidth="1"/>
    <col min="42" max="42" width="23" customWidth="1"/>
    <col min="43" max="43" width="20.54296875" customWidth="1"/>
    <col min="44" max="44" width="18.6328125" customWidth="1"/>
    <col min="45" max="45" width="12.1796875" customWidth="1"/>
    <col min="46" max="46" width="14.7265625" customWidth="1"/>
    <col min="47" max="47" width="16.26953125" customWidth="1"/>
    <col min="48" max="48" width="10.54296875" customWidth="1"/>
    <col min="49" max="49" width="22.36328125" bestFit="1" customWidth="1"/>
    <col min="50" max="51" width="12.6328125" customWidth="1"/>
    <col min="52" max="52" width="36.54296875" bestFit="1" customWidth="1"/>
  </cols>
  <sheetData>
    <row r="1" spans="1:53" x14ac:dyDescent="0.35">
      <c r="A1" s="3" t="s">
        <v>48</v>
      </c>
      <c r="B1" s="3" t="s">
        <v>0</v>
      </c>
      <c r="C1" s="3" t="s">
        <v>1</v>
      </c>
      <c r="D1" s="3" t="s">
        <v>2</v>
      </c>
      <c r="E1" s="3" t="s">
        <v>3</v>
      </c>
      <c r="F1" s="3" t="s">
        <v>4</v>
      </c>
      <c r="G1" s="3" t="s">
        <v>5</v>
      </c>
      <c r="H1" s="3" t="s">
        <v>6</v>
      </c>
      <c r="I1" s="4" t="s">
        <v>7</v>
      </c>
      <c r="J1" s="3" t="s">
        <v>8</v>
      </c>
      <c r="K1" s="3" t="s">
        <v>9</v>
      </c>
      <c r="L1" s="3" t="s">
        <v>10</v>
      </c>
      <c r="M1" s="3" t="s">
        <v>11</v>
      </c>
      <c r="N1" s="3" t="s">
        <v>12</v>
      </c>
      <c r="O1" s="3" t="s">
        <v>13</v>
      </c>
      <c r="P1" s="3" t="s">
        <v>14</v>
      </c>
      <c r="Q1" s="3" t="s">
        <v>15</v>
      </c>
      <c r="R1" s="3" t="s">
        <v>49</v>
      </c>
      <c r="S1" s="3" t="s">
        <v>16</v>
      </c>
      <c r="T1" s="3" t="s">
        <v>17</v>
      </c>
      <c r="U1" s="3" t="s">
        <v>18</v>
      </c>
      <c r="V1" s="3" t="s">
        <v>19</v>
      </c>
      <c r="W1" s="3" t="s">
        <v>20</v>
      </c>
      <c r="X1" s="3" t="s">
        <v>50</v>
      </c>
      <c r="Y1" s="3" t="s">
        <v>21</v>
      </c>
      <c r="Z1" s="3" t="s">
        <v>22</v>
      </c>
      <c r="AA1" s="3" t="s">
        <v>23</v>
      </c>
      <c r="AB1" s="3" t="s">
        <v>24</v>
      </c>
      <c r="AC1" s="3" t="s">
        <v>25</v>
      </c>
      <c r="AD1" s="3" t="s">
        <v>26</v>
      </c>
      <c r="AE1" s="3" t="s">
        <v>27</v>
      </c>
      <c r="AF1" s="3" t="s">
        <v>28</v>
      </c>
      <c r="AG1" s="3" t="s">
        <v>29</v>
      </c>
      <c r="AH1" s="3" t="s">
        <v>30</v>
      </c>
      <c r="AI1" s="3" t="s">
        <v>31</v>
      </c>
      <c r="AJ1" s="3" t="s">
        <v>32</v>
      </c>
      <c r="AK1" s="3" t="s">
        <v>33</v>
      </c>
      <c r="AL1" s="3" t="s">
        <v>34</v>
      </c>
      <c r="AM1" s="3" t="s">
        <v>35</v>
      </c>
      <c r="AN1" s="3" t="s">
        <v>36</v>
      </c>
      <c r="AO1" s="3" t="s">
        <v>37</v>
      </c>
      <c r="AP1" s="3" t="s">
        <v>38</v>
      </c>
      <c r="AQ1" s="3" t="s">
        <v>39</v>
      </c>
      <c r="AR1" s="3" t="s">
        <v>40</v>
      </c>
      <c r="AS1" s="3" t="s">
        <v>41</v>
      </c>
      <c r="AT1" s="3" t="s">
        <v>42</v>
      </c>
      <c r="AU1" s="3" t="s">
        <v>43</v>
      </c>
      <c r="AV1" s="3" t="s">
        <v>44</v>
      </c>
      <c r="AW1" s="3" t="s">
        <v>45</v>
      </c>
      <c r="AX1" s="3" t="s">
        <v>47</v>
      </c>
      <c r="AY1" s="3" t="s">
        <v>107</v>
      </c>
      <c r="AZ1" s="3" t="s">
        <v>108</v>
      </c>
      <c r="BA1" t="s">
        <v>104</v>
      </c>
    </row>
    <row r="2" spans="1:53" x14ac:dyDescent="0.35">
      <c r="A2" s="7" t="s">
        <v>106</v>
      </c>
      <c r="B2" s="5" t="str">
        <f>CONCATENATE(Sheet2!A$1 &amp; "=" &amp; Sheet2!A2 &amp; ", ")</f>
        <v xml:space="preserve">host=user1, </v>
      </c>
      <c r="C2" s="5" t="str">
        <f>CONCATENATE(Sheet2!B$1 &amp; "='" &amp; Sheet2!B2 &amp; "', ")</f>
        <v xml:space="preserve">name='Rosestone Residence', </v>
      </c>
      <c r="D2" s="5" t="str">
        <f>CONCATENATE(Sheet2!C$1 &amp; "='" &amp; Sheet2!C2 &amp; "', ")</f>
        <v xml:space="preserve">address='556 Mayfield Park', </v>
      </c>
      <c r="E2" s="5" t="str">
        <f>CONCATENATE(Sheet2!D$1 &amp; "='" &amp; Sheet2!D2 &amp; "', ")</f>
        <v xml:space="preserve">city='Washington', </v>
      </c>
      <c r="F2" s="5" t="str">
        <f>CONCATENATE(Sheet2!E$1 &amp; "='" &amp; Sheet2!E2 &amp; "', ")</f>
        <v xml:space="preserve">state='District of Columbia', </v>
      </c>
      <c r="G2" s="5" t="str">
        <f>CONCATENATE(Sheet2!F$1 &amp; "='" &amp; Sheet2!F2 &amp; "', ")</f>
        <v xml:space="preserve">zipcode='20226', </v>
      </c>
      <c r="H2" s="5" t="str">
        <f>CONCATENATE(Sheet2!G$1 &amp; "='" &amp; Sheet2!G2 &amp; "', ")</f>
        <v xml:space="preserve">country='United States', </v>
      </c>
      <c r="I2" s="5" t="str">
        <f>CONCATENATE(Sheet2!H$1 &amp; "='" &amp; Sheet2!H2 &amp; "', ")</f>
        <v xml:space="preserve">description='Tadino flat,is located just in the center of Milan,a few steps from Lima metro station.The flat is an open space with comfortable bed area,table where you can eat and full accessories kitchen where you can prepare your meal.The flat has shower.
The space
The flat is on second floor with elevator, located in the centre of Milan close to the all main metro and train stations. Just 1 minute walking from Lima metro station (Red line), 5 minutes walking from Caiazzo metro station (Green line) and less than 8 minutes walking from the main Central train station (Stazione Centrale). The flat is confortable and nice, well equipped with all the necessary facilities to make your staying in Milan unforgettable. A big bed (1,60x2,00 m) will give you release after a day spent shopping through Via della Spiga and Via Montenapoleone. A confortbale sofa-chair will help you planning your day to decide which hystorical places and museum visit in the city, while souring your tisana or your espresso coffe and get ready for the day or just relaxing wachting the 32" TV LED. For the very hot summer days, you can relax and sleep well using the air-condition. Summer days and night can be very hot in Milan. If you are in Milan for work, you will find very useful the secretaire located in one corner of the room that you can use as a desk for your lap-top and your documents. Wi Fi internet unlimited connection 100 Mega is avaliable and free . A separate kitchenette in the flat will give you the chance to prepare your 5-star dishes thanks to the ventilated hoven and the well furnished accessories including . Neighboorhood : The neighboorhood is very well serviced. There are a lot of hotels, cinemas, pizzeria, restaurants, caffes, shops, supermarket, internet points. Close to the building, in the main square you can rent bikes. Twice a week, on Tuesday and on Saturday, there is a big nice open market just one block from our flat. The flat is located in the best position to reach any part of the city by walk. 1 minute to Buenos Aires street (biggest shopping street in Milan) 15 minutes to San Babila square, Montenapoleone district (well-known for fashion most famous brands), "La Scala" theather and of course the Duomo square. The flat is well connected with transportations , it is very easy to reach Malpensa airport , Linate airport and Orio Al Serio airport thanks to the shuttle that leaves from Milan Central Station. In the building there is security monitored parking lot open 24 hours with discounted price for our guests. We speak Italian, English and Hebrew. We are ready for any kind of assistance and information. Please feel free to contact us if you have any questions. We look forward to meet and welcome you in Milan. See you soon.
translated by Google
The flat is on second floor with elevator, located in the centre of Milan close to the all main metro and train stations. Just 1 minute walking from Lima metro station (Red line), 5 minutes walking from Caiazzo metro station (Green line) and less than 8 minutes walking from the main Central train station (Stazione Centrale).
The flat is confortable and nice, well equipped with all the necessary facilities to make your staying in Milan unforgettable.
A big bed (1,60x2,00 m) will give you release after a day spent shopping through Via della Spiga and Via Montenapoleone.
A confortbale sofa-chair will help you planning your day to decide which hystorical places and museum visit in the city, while souring your tisana or your espresso coffe and get ready for the day or just relaxing wachting the 32" TV LED. For the very hot summer days, you can relax and sleep well using the air-condition. Summer days and night can be very hot in Milan.
If you are in Milan for work, you will find very useful the secretaire located in one corner of the room that you can use as a desk for your lap-top and your documents. 
Wi Fi internet unlimited connection 100 Mega is avaliable and free . 
A separate kitchenette in the flat will give you the chance to prepare your 5-star dishes thanks to the ventilated hoven and the well furnished accessories including .
Neighboorhood :
The neighboorhood is very well serviced. 
There are a lot of hotels, cinemas, pizzeria, restaurants, caffes, shops, supermarket, internet points. 
Close to the building, in the main square you can rent bikes.
Twice a week, on Tuesday and on Saturday, there is a big nice open market just one block from our flat. 
The flat is located in the best position to reach any part of the city by walk. 1 minute to Buenos Aires street (biggest shopping street in Milan) 15 minutes to San Babila square, Montenapoleone district (well-known for fashion most famous brands), "La Scala" theather and of course the Duomo square.
The flat is well connected with transportations , it is very easy to reach Malpensa airport , Linate airport and Orio Al Serio airport thanks to the shuttle that leaves from Milan Central Station.
In the building there is security monitored parking lot open 24 hours with discounted price for our guests.
We speak Italian, English and Hebrew. We are ready for any kind of assistance and information.
Please feel free to contact us if you have any questions.
We look forward to meet and welcome you in Milan.
See you soon.', </v>
      </c>
      <c r="J2" s="5" t="str">
        <f>CONCATENATE(Sheet2!I$1 &amp; "='" &amp; Sheet2!I2 &amp; "', ")</f>
        <v xml:space="preserve">neighborhood='Washington', </v>
      </c>
      <c r="K2" s="5" t="str">
        <f>CONCATENATE(Sheet2!J$1 &amp; "='" &amp; TEXT(Sheet2!J2, "h:m AM/PM") &amp; "', ")</f>
        <v xml:space="preserve">check_in_time='2:22 PM', </v>
      </c>
      <c r="L2" s="5" t="str">
        <f>CONCATENATE(Sheet2!K$1 &amp; "='" &amp; TEXT(Sheet2!K2, "h:m AM/PM") &amp; "', ")</f>
        <v xml:space="preserve">check_out_time='3:12 PM', </v>
      </c>
      <c r="M2" s="5" t="str">
        <f>CONCATENATE(Sheet2!L$1 &amp; "=" &amp; Sheet2!L2 &amp; ", ")</f>
        <v xml:space="preserve">is_smoking_allowed=FALSE, </v>
      </c>
      <c r="N2" s="5" t="str">
        <f>CONCATENATE(Sheet2!M$1 &amp; "='" &amp; Sheet2!M2 &amp; "', ")</f>
        <v xml:space="preserve">house_rules='No smoking
Not suitable for pets
No parties or events
Not safe or suitable for infants (Under 2 years)
Check in is anytime after 2PM
Check out by 11AM', </v>
      </c>
      <c r="O2" s="5" t="str">
        <f>CONCATENATE(Sheet2!N$1 &amp; "=" &amp; Sheet2!N2 &amp; ", ")</f>
        <v xml:space="preserve">is_amenities_free_parking=FALSE, </v>
      </c>
      <c r="P2" s="5" t="str">
        <f>CONCATENATE(Sheet2!O$1 &amp; "=" &amp; Sheet2!O2 &amp; ", ")</f>
        <v xml:space="preserve">is_family_amenities_baby_monitor=FALSE, </v>
      </c>
      <c r="Q2" s="5" t="str">
        <f>CONCATENATE(Sheet2!P$1 &amp; "=" &amp; Sheet2!P2 &amp; ", ")</f>
        <v xml:space="preserve">is_familty_amenities_changing_table=FALSE, </v>
      </c>
      <c r="R2" s="5" t="str">
        <f>CONCATENATE(Sheet2!Q$1 &amp; "=" &amp; Sheet2!Q2 &amp; ", ")</f>
        <v xml:space="preserve">is_familty_amenities_changing_table2=FALSE, </v>
      </c>
      <c r="S2" s="5" t="str">
        <f>CONCATENATE(Sheet2!R$1 &amp; "=" &amp; Sheet2!R2 &amp; ", ")</f>
        <v xml:space="preserve">is_familty_amenities_crib=FALSE, </v>
      </c>
      <c r="T2" s="5" t="str">
        <f>CONCATENATE(Sheet2!S$1 &amp; "=" &amp; Sheet2!S2 &amp; ", ")</f>
        <v xml:space="preserve">is_familty_amenities_fireguards=FALSE, </v>
      </c>
      <c r="U2" s="5" t="str">
        <f>CONCATENATE(Sheet2!T$1 &amp; "=" &amp; Sheet2!T2 &amp; ", ")</f>
        <v xml:space="preserve">is_familty_amenities_high_chair=FALSE, </v>
      </c>
      <c r="V2" s="5" t="str">
        <f>CONCATENATE(Sheet2!U$1 &amp; "=" &amp; Sheet2!U2 &amp; ", ")</f>
        <v xml:space="preserve">is_familty_amenities_game_console=FALSE, </v>
      </c>
      <c r="W2" s="5" t="str">
        <f>CONCATENATE(Sheet2!V$1 &amp; "=" &amp; Sheet2!V2 &amp; ", ")</f>
        <v xml:space="preserve">is_familty_amenities_stair_gates=FALSE, </v>
      </c>
      <c r="X2" s="5" t="str">
        <f>CONCATENATE(Sheet2!W$1 &amp; "=" &amp; Sheet2!W2 &amp; ", ")</f>
        <v xml:space="preserve">is_amenities_free_parking3=FALSE, </v>
      </c>
      <c r="Y2" s="5" t="str">
        <f>CONCATENATE(Sheet2!X$1 &amp; "=" &amp; Sheet2!X2 &amp; ", ")</f>
        <v xml:space="preserve">is_amenities_pool=TRUE, </v>
      </c>
      <c r="Z2" s="5" t="str">
        <f>CONCATENATE(Sheet2!Y$1 &amp; "=" &amp; Sheet2!Y2 &amp; ", ")</f>
        <v xml:space="preserve">is_amenities_pets_allowed=TRUE, </v>
      </c>
      <c r="AA2" s="5" t="str">
        <f>CONCATENATE(Sheet2!Z$1 &amp; "=" &amp; Sheet2!Z2 &amp; ", ")</f>
        <v xml:space="preserve">is_amenities_breakfast=TRUE, </v>
      </c>
      <c r="AB2" s="5" t="str">
        <f>CONCATENATE(Sheet2!AA$1 &amp; "=" &amp; Sheet2!AA2 &amp; ", ")</f>
        <v xml:space="preserve">is_amenities_gym=TRUE, </v>
      </c>
      <c r="AC2" s="5" t="str">
        <f>CONCATENATE(Sheet2!AB$1 &amp; "=" &amp; Sheet2!AB2 &amp; ", ")</f>
        <v xml:space="preserve">is_amenities_hot_tub=TRUE, </v>
      </c>
      <c r="AD2" s="5" t="str">
        <f>CONCATENATE(Sheet2!AC$1 &amp; "=" &amp; Sheet2!AC2 &amp; ", ")</f>
        <v xml:space="preserve">is_amenities_washer=TRUE, </v>
      </c>
      <c r="AE2" s="5" t="str">
        <f>CONCATENATE(Sheet2!AD$1 &amp; "=" &amp; Sheet2!AD2 &amp; ", ")</f>
        <v xml:space="preserve">is_amenities_dryer=TRUE, </v>
      </c>
      <c r="AF2" s="5" t="str">
        <f>CONCATENATE(Sheet2!AE$1 &amp; "=" &amp; Sheet2!AE2 &amp; ", ")</f>
        <v xml:space="preserve">is_amenities_internet=TRUE, </v>
      </c>
      <c r="AG2" s="5" t="str">
        <f>CONCATENATE(Sheet2!AF$1 &amp; "=" &amp; Sheet2!AF2 &amp; ", ")</f>
        <v xml:space="preserve">is_amenities_wheelchair=TRUE, </v>
      </c>
      <c r="AH2" s="5" t="str">
        <f>CONCATENATE(Sheet2!AG$1 &amp; "=" &amp; Sheet2!AG2 &amp; ", ")</f>
        <v xml:space="preserve">is_amenities_elevator=TRUE, </v>
      </c>
      <c r="AI2" s="5" t="str">
        <f>CONCATENATE(Sheet2!AH$1 &amp; "=" &amp; Sheet2!AH2 &amp; ", ")</f>
        <v xml:space="preserve">is_amenities_fireplace=TRUE, </v>
      </c>
      <c r="AJ2" s="5" t="str">
        <f>CONCATENATE(Sheet2!AI$1 &amp; "=" &amp; Sheet2!AI2 &amp; ", ")</f>
        <v xml:space="preserve">is_amenities_air_conditioning=TRUE, </v>
      </c>
      <c r="AK2" s="5" t="str">
        <f>CONCATENATE(Sheet2!AJ$1 &amp; "=" &amp; Sheet2!AJ2 &amp; ", ")</f>
        <v xml:space="preserve">is_amenities_cable_tv=TRUE, </v>
      </c>
      <c r="AL2" s="5" t="str">
        <f>CONCATENATE(Sheet2!AK$1 &amp; "=" &amp; Sheet2!AK2 &amp; ", ")</f>
        <v xml:space="preserve">is_amenities_iron=TRUE, </v>
      </c>
      <c r="AM2" s="5" t="str">
        <f>CONCATENATE(Sheet2!AL$1 &amp; "=" &amp; Sheet2!AL2 &amp; ", ")</f>
        <v xml:space="preserve">is_amenities_linen_essentials=TRUE, </v>
      </c>
      <c r="AN2" s="5" t="str">
        <f>CONCATENATE(Sheet2!AM$1 &amp; "=" &amp; Sheet2!AM2 &amp; ", ")</f>
        <v xml:space="preserve">is_amenities_kitchen=TRUE, </v>
      </c>
      <c r="AO2" s="5" t="str">
        <f>CONCATENATE(Sheet2!AN$1 &amp; "=" &amp; Sheet2!AN2 &amp; ", ")</f>
        <v xml:space="preserve">is_amenities_tv=TRUE, </v>
      </c>
      <c r="AP2" s="5" t="str">
        <f>CONCATENATE(Sheet2!AO$1 &amp; "=" &amp; Sheet2!AO2 &amp; ", ")</f>
        <v xml:space="preserve">is_amenities_hair_dryer=TRUE, </v>
      </c>
      <c r="AQ2" s="5" t="str">
        <f>CONCATENATE(Sheet2!AP$1 &amp; "=" &amp; Sheet2!AP2 &amp; ", ")</f>
        <v xml:space="preserve">is_amenities_heating=TRUE, </v>
      </c>
      <c r="AR2" s="5" t="str">
        <f>CONCATENATE(Sheet2!AQ$1 &amp; "='" &amp; Sheet2!AQ2 &amp; "', ")</f>
        <v xml:space="preserve">cancellation_policy='Free cancellation
Cancel within 48 hours of booking to get a full refund.', </v>
      </c>
      <c r="AS2" s="5" t="str">
        <f>CONCATENATE(Sheet2!AR$1 &amp; "=" &amp; Sheet2!AR2 &amp; ", ")</f>
        <v xml:space="preserve">price_night=620.47, </v>
      </c>
      <c r="AT2" s="5" t="str">
        <f>CONCATENATE(Sheet2!AS$1 &amp; "=" &amp; Sheet2!AS2 &amp; ", ")</f>
        <v xml:space="preserve">price_cleaning=145.97, </v>
      </c>
      <c r="AU2" s="5" t="str">
        <f>CONCATENATE(Sheet2!AT$1 &amp; "=" &amp; Sheet2!AT2 &amp; ", ")</f>
        <v xml:space="preserve">price_servicefee=145.97, </v>
      </c>
      <c r="AV2" s="5" t="str">
        <f>CONCATENATE(Sheet2!AU$1 &amp; "=" &amp; Sheet2!AU2 &amp; ", ")</f>
        <v xml:space="preserve">price_tax=10.15, </v>
      </c>
      <c r="AW2" s="5" t="str">
        <f>CONCATENATE(Sheet2!AV$1 &amp; "=" &amp; Sheet2!AV2 &amp; ", ")</f>
        <v xml:space="preserve">price_amenitites=77.91, </v>
      </c>
      <c r="AX2" s="5" t="s">
        <v>105</v>
      </c>
      <c r="AY2" s="7" t="s">
        <v>61</v>
      </c>
      <c r="AZ2" s="7" t="str">
        <f>CONCATENATE(Table3[[#This Row],[user]]&amp;"=User.objects.get(username='"&amp;Table3[[#This Row],[user]]&amp;"')")</f>
        <v>user1=User.objects.get(username='user1')</v>
      </c>
      <c r="BA2" t="str">
        <f>_xlfn.TEXTJOIN("", FALSE, A2:AX2)</f>
        <v>Place.objects.create(host=user1, name='Rosestone Residence', address='556 Mayfield Park', city='Washington', state='District of Columbia', zipcode='20226', country='United States', description='Tadino flat,is located just in the center of Milan,a few steps from Lima metro station.The flat is an open space with comfortable bed area,table where you can eat and full accessories kitchen where you can prepare your meal.The flat has shower.
The space
The flat is on second floor with elevator, located in the centre of Milan close to the all main metro and train stations. Just 1 minute walking from Lima metro station (Red line), 5 minutes walking from Caiazzo metro station (Green line) and less than 8 minutes walking from the main Central train station (Stazione Centrale). The flat is confortable and nice, well equipped with all the necessary facilities to make your staying in Milan unforgettable. A big bed (1,60x2,00 m) will give you release after a day spent shopping through Via della Spiga and Via Montenapoleone. A confortbale sofa-chair will help you planning your day to decide which hystorical places and museum visit in the city, while souring your tisana or your espresso coffe and get ready for the day or just relaxing wachting the 32" TV LED. For the very hot summer days, you can relax and sleep well using the air-condition. Summer days and night can be very hot in Milan. If you are in Milan for work, you will find very useful the secretaire located in one corner of the room that you can use as a desk for your lap-top and your documents. Wi Fi internet unlimited connection 100 Mega is avaliable and free . A separate kitchenette in the flat will give you the chance to prepare your 5-star dishes thanks to the ventilated hoven and the well furnished accessories including . Neighboorhood : The neighboorhood is very well serviced. There are a lot of hotels, cinemas, pizzeria, restaurants, caffes, shops, supermarket, internet points. Close to the building, in the main square you can rent bikes. Twice a week, on Tuesday and on Saturday, there is a big nice open market just one block from our flat. The flat is located in the best position to reach any part of the city by walk. 1 minute to Buenos Aires street (biggest shopping street in Milan) 15 minutes to San Babila square, Montenapoleone district (well-known for fashion most famous brands), "La Scala" theather and of course the Duomo square. The flat is well connected with transportations , it is very easy to reach Malpensa airport , Linate airport and Orio Al Serio airport thanks to the shuttle that leaves from Milan Central Station. In the building there is security monitored parking lot open 24 hours with discounted price for our guests. We speak Italian, English and Hebrew. We are ready for any kind of assistance and information. Please feel free to contact us if you have any questions. We look forward to meet and welcome you in Milan. See you soon.
translated by Google
The flat is on second floor with elevator, located in the centre of Milan close to the all main metro and train stations. Just 1 minute walking from Lima metro station (Red line), 5 minutes walking from Caiazzo metro station (Green line) and less than 8 minutes walking from the main Central train station (Stazione Centrale).
The flat is confortable and nice, well equipped with all the necessary facilities to make your staying in Milan unforgettable.
A big bed (1,60x2,00 m) will give you release after a day spent shopping through Via della Spiga and Via Montenapoleone.
A confortbale sofa-chair will help you planning your day to decide which hystorical places and museum visit in the city, while souring your tisana or your espresso coffe and get ready for the day or just relaxing wachting the 32" TV LED. For the very hot summer days, you can relax and sleep well using the air-condition. Summer days and night can be very hot in Milan.
If you are in Milan for work, you will find very useful the secretaire located in one corner of the room that you can use as a desk for your lap-top and your documents. 
Wi Fi internet unlimited connection 100 Mega is avaliable and free . 
A separate kitchenette in the flat will give you the chance to prepare your 5-star dishes thanks to the ventilated hoven and the well furnished accessories including .
Neighboorhood :
The neighboorhood is very well serviced. 
There are a lot of hotels, cinemas, pizzeria, restaurants, caffes, shops, supermarket, internet points. 
Close to the building, in the main square you can rent bikes.
Twice a week, on Tuesday and on Saturday, there is a big nice open market just one block from our flat. 
The flat is located in the best position to reach any part of the city by walk. 1 minute to Buenos Aires street (biggest shopping street in Milan) 15 minutes to San Babila square, Montenapoleone district (well-known for fashion most famous brands), "La Scala" theather and of course the Duomo square.
The flat is well connected with transportations , it is very easy to reach Malpensa airport , Linate airport and Orio Al Serio airport thanks to the shuttle that leaves from Milan Central Station.
In the building there is security monitored parking lot open 24 hours with discounted price for our guests.
We speak Italian, English and Hebrew. We are ready for any kind of assistance and information.
Please feel free to contact us if you have any questions.
We look forward to meet and welcome you in Milan.
See you soon.', neighborhood='Washington', check_in_time='2:22 PM', check_out_time='3:12 PM', is_smoking_allowed=FALSE, house_rules='No smoking
Not suitable for pets
No parties or events
Not safe or suitable for infants (Under 2 years)
Check in is anytime after 2PM
Check out by 11AM', is_amenities_free_parking=FALSE,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is_amenities_pool=TRUE, is_amenities_pets_allowed=TRUE, is_amenities_breakfast=TRUE, is_amenities_gym=TRUE, is_amenities_hot_tub=TRUE, is_amenities_washer=TRUE, is_amenities_dryer=TRUE, is_amenities_internet=TRUE, is_amenities_wheelchair=TRUE, is_amenities_elevator=TRUE, is_amenities_fireplace=TRUE, is_amenities_air_conditioning=TRUE, is_amenities_cable_tv=TRUE, is_amenities_iron=TRUE, is_amenities_linen_essentials=TRUE, is_amenities_kitchen=TRUE, is_amenities_tv=TRUE, is_amenities_hair_dryer=TRUE, is_amenities_heating=TRUE, cancellation_policy='Free cancellation
Cancel within 48 hours of booking to get a full refund.', price_night=620.47, price_cleaning=145.97, price_servicefee=145.97, price_tax=10.15, price_amenitites=77.91, )</v>
      </c>
    </row>
    <row r="3" spans="1:53" x14ac:dyDescent="0.35">
      <c r="A3" s="7" t="s">
        <v>106</v>
      </c>
      <c r="B3" s="5" t="str">
        <f>CONCATENATE(Sheet2!A$1 &amp; "=" &amp; Sheet2!A3 &amp; ", ")</f>
        <v xml:space="preserve">host=user2, </v>
      </c>
      <c r="C3" s="5" t="str">
        <f>CONCATENATE(Sheet2!B$1 &amp; "='" &amp; Sheet2!B3 &amp; "', ")</f>
        <v xml:space="preserve">name='Eastwell Chateau', </v>
      </c>
      <c r="D3" s="5" t="str">
        <f>CONCATENATE(Sheet2!C$1 &amp; "='" &amp; Sheet2!C3 &amp; "', ")</f>
        <v xml:space="preserve">address='09 Summer Ridge Way', </v>
      </c>
      <c r="E3" s="5" t="str">
        <f>CONCATENATE(Sheet2!D$1 &amp; "='" &amp; Sheet2!D3 &amp; "', ")</f>
        <v xml:space="preserve">city='Montgomery', </v>
      </c>
      <c r="F3" s="5" t="str">
        <f>CONCATENATE(Sheet2!E$1 &amp; "='" &amp; Sheet2!E3 &amp; "', ")</f>
        <v xml:space="preserve">state='Alabama', </v>
      </c>
      <c r="G3" s="5" t="str">
        <f>CONCATENATE(Sheet2!F$1 &amp; "='" &amp; Sheet2!F3 &amp; "', ")</f>
        <v xml:space="preserve">zipcode='36125', </v>
      </c>
      <c r="H3" s="5" t="str">
        <f>CONCATENATE(Sheet2!G$1 &amp; "='" &amp; Sheet2!G3 &amp; "', ")</f>
        <v xml:space="preserve">country='United States', </v>
      </c>
      <c r="I3" s="5" t="str">
        <f>CONCATENATE(Sheet2!H$1 &amp; "='" &amp; Sheet2!H3 &amp; "', ")</f>
        <v xml:space="preserve">description='The best solution to live in Milan!
In the middle of fashion, food and design..
Without stress to arrive and live!
Happy time to live a bubbly life....
The space
THIS IS THE ANNOUNCE FOR THE ROOM, NOT FOR THE ENTIRE APARTMENT.
Inside a building very elegant and noble, in a very quietplace, near the Central Station and Porta Venezia, and well served by public transport is this lovely apartment. 
The apartment is brand new and very comfortable, is distinguished by its parquet floor, which characterizes the entire structure. 
It 'a shared apartment, and so I'm interested to rent it out to people only references, guaranteeing respect for the space of others. 
The apartment super careful and (website hidden) or with all the options; 
E 'consists of a bedroom, a spacious and bright, kitchen, washing machine, Wifi Internet connection, bathroom with shower and bath, large and spacious living room with table space. 
Breakfast is not included. 
The apartment is close to the central station and very well served by public transport. 
Perfect for referenced, lovers of beauty. 
In Milan you will find everything that a big city can offer: Milan is in fact the city of new trends, the city that brings new fashions and must for the season.
We will offer you all lot of tips and we will give you our hands to go around to discover Milan....
We are a group a consultants in fashion, design, architecture, food and other a lot of thinks!
so you can buy an extra our service and the price of your room it will be 0€ (just our rates, you will pay just the airbnb's fees).
For example:
"Fashion tour" with a personal shopper, 1 day € 200, for two people (during the "Fashion Week" the price is about €1000 for 1 day for one person)
"Food and Vine" to be fat and not drunk, 1 night € 100, for two people (food and vine are not included)
"Beauty day", you will be relax and you will be more beauty with our tips, 1 day €120
"Furniture and design tour", 1 day € 250 for two people (during the "Salone del Mobile" the price is about €1000 for 1 day for one person)
"Inside the Milan's heart" architectures and the secret gardens. Together we will touch the sky with new Towers!, 1 day 250,00, for maximum 2/3 people.
"Crazy tour" we go, we do and we give you what you and we want, but not our life!
1 day €300, for maximum 2/3 people.
____take note: 
we can find the right accord by email, 
you will decide if you want our consultant when you will arrive at home!
You can decide to change your decision until
the last minute!
You don't pay any extra rates before your arrival time.
For compliance with local laws will be asked for your identity document or passport in order to register dlla your stay at the site of the State Police.
Also the guests must pay the TOURIST TAX, when they will do the check in.
Other things to note
For compliance with local laws will be asked for your identity document or passport in order to register dlla your stay at the site of the State Police.
Also the guests must pay the TOURIST TAX 
Two euro to each day for each guest, when they will do the check in.', </v>
      </c>
      <c r="J3" s="5" t="str">
        <f>CONCATENATE(Sheet2!I$1 &amp; "='" &amp; Sheet2!I3 &amp; "', ")</f>
        <v xml:space="preserve">neighborhood='Montgomery', </v>
      </c>
      <c r="K3" s="6" t="str">
        <f>CONCATENATE(Sheet2!J$1 &amp; "='" &amp; TEXT(Sheet2!J3, "h:m AM/PM") &amp; "', ")</f>
        <v xml:space="preserve">check_in_time='3:27 PM', </v>
      </c>
      <c r="L3" s="6" t="str">
        <f>CONCATENATE(Sheet2!K$1 &amp; "='" &amp; TEXT(Sheet2!K3, "h:m AM/PM") &amp; "', ")</f>
        <v xml:space="preserve">check_out_time='1:10 PM', </v>
      </c>
      <c r="M3" s="5" t="str">
        <f>CONCATENATE(Sheet2!L$1 &amp; "=" &amp; Sheet2!L3 &amp; ", ")</f>
        <v xml:space="preserve">is_smoking_allowed=FALSE, </v>
      </c>
      <c r="N3" s="5" t="str">
        <f>CONCATENATE(Sheet2!M$1 &amp; "='" &amp; Sheet2!M3 &amp; "', ")</f>
        <v xml:space="preserve">house_rules='No smoking
Not suitable for pets
No parties or events
Not safe or suitable for infants (Under 2 years)
Check in is anytime after 2PM
Check out by 11AM', </v>
      </c>
      <c r="O3" s="5" t="str">
        <f>CONCATENATE(Sheet2!N$1 &amp; "=" &amp; Sheet2!N3 &amp; ", ")</f>
        <v xml:space="preserve">is_amenities_free_parking=FALSE, </v>
      </c>
      <c r="P3" s="5" t="str">
        <f>CONCATENATE(Sheet2!O$1 &amp; "=" &amp; Sheet2!O3 &amp; ", ")</f>
        <v xml:space="preserve">is_family_amenities_baby_monitor=FALSE, </v>
      </c>
      <c r="Q3" s="5" t="str">
        <f>CONCATENATE(Sheet2!P$1 &amp; "=" &amp; Sheet2!P3 &amp; ", ")</f>
        <v xml:space="preserve">is_familty_amenities_changing_table=FALSE, </v>
      </c>
      <c r="R3" s="5" t="str">
        <f>CONCATENATE(Sheet2!Q$1 &amp; "=" &amp; Sheet2!Q3 &amp; ", ")</f>
        <v xml:space="preserve">is_familty_amenities_changing_table2=FALSE, </v>
      </c>
      <c r="S3" s="5" t="str">
        <f>CONCATENATE(Sheet2!R$1 &amp; "=" &amp; Sheet2!R3 &amp; ", ")</f>
        <v xml:space="preserve">is_familty_amenities_crib=FALSE, </v>
      </c>
      <c r="T3" s="5" t="str">
        <f>CONCATENATE(Sheet2!S$1 &amp; "=" &amp; Sheet2!S3 &amp; ", ")</f>
        <v xml:space="preserve">is_familty_amenities_fireguards=FALSE, </v>
      </c>
      <c r="U3" s="5" t="str">
        <f>CONCATENATE(Sheet2!T$1 &amp; "=" &amp; Sheet2!T3 &amp; ", ")</f>
        <v xml:space="preserve">is_familty_amenities_high_chair=FALSE, </v>
      </c>
      <c r="V3" s="5" t="str">
        <f>CONCATENATE(Sheet2!U$1 &amp; "=" &amp; Sheet2!U3 &amp; ", ")</f>
        <v xml:space="preserve">is_familty_amenities_game_console=FALSE, </v>
      </c>
      <c r="W3" s="5" t="str">
        <f>CONCATENATE(Sheet2!V$1 &amp; "=" &amp; Sheet2!V3 &amp; ", ")</f>
        <v xml:space="preserve">is_familty_amenities_stair_gates=FALSE, </v>
      </c>
      <c r="X3" s="5" t="str">
        <f>CONCATENATE(Sheet2!W$1 &amp; "=" &amp; Sheet2!W3 &amp; ", ")</f>
        <v xml:space="preserve">is_amenities_free_parking3=FALSE, </v>
      </c>
      <c r="Y3" s="5" t="str">
        <f>CONCATENATE(Sheet2!X$1 &amp; "=" &amp; Sheet2!X3 &amp; ", ")</f>
        <v xml:space="preserve">is_amenities_pool=FALSE, </v>
      </c>
      <c r="Z3" s="5" t="str">
        <f>CONCATENATE(Sheet2!Y$1 &amp; "=" &amp; Sheet2!Y3 &amp; ", ")</f>
        <v xml:space="preserve">is_amenities_pets_allowed=FALSE, </v>
      </c>
      <c r="AA3" s="5" t="str">
        <f>CONCATENATE(Sheet2!Z$1 &amp; "=" &amp; Sheet2!Z3 &amp; ", ")</f>
        <v xml:space="preserve">is_amenities_breakfast=FALSE, </v>
      </c>
      <c r="AB3" s="5" t="str">
        <f>CONCATENATE(Sheet2!AA$1 &amp; "=" &amp; Sheet2!AA3 &amp; ", ")</f>
        <v xml:space="preserve">is_amenities_gym=FALSE, </v>
      </c>
      <c r="AC3" s="5" t="str">
        <f>CONCATENATE(Sheet2!AB$1 &amp; "=" &amp; Sheet2!AB3 &amp; ", ")</f>
        <v xml:space="preserve">is_amenities_hot_tub=FALSE, </v>
      </c>
      <c r="AD3" s="5" t="str">
        <f>CONCATENATE(Sheet2!AC$1 &amp; "=" &amp; Sheet2!AC3 &amp; ", ")</f>
        <v xml:space="preserve">is_amenities_washer=FALSE, </v>
      </c>
      <c r="AE3" s="5" t="str">
        <f>CONCATENATE(Sheet2!AD$1 &amp; "=" &amp; Sheet2!AD3 &amp; ", ")</f>
        <v xml:space="preserve">is_amenities_dryer=FALSE, </v>
      </c>
      <c r="AF3" s="5" t="str">
        <f>CONCATENATE(Sheet2!AE$1 &amp; "=" &amp; Sheet2!AE3 &amp; ", ")</f>
        <v xml:space="preserve">is_amenities_internet=FALSE, </v>
      </c>
      <c r="AG3" s="5" t="str">
        <f>CONCATENATE(Sheet2!AF$1 &amp; "=" &amp; Sheet2!AF3 &amp; ", ")</f>
        <v xml:space="preserve">is_amenities_wheelchair=FALSE, </v>
      </c>
      <c r="AH3" s="5" t="str">
        <f>CONCATENATE(Sheet2!AG$1 &amp; "=" &amp; Sheet2!AG3 &amp; ", ")</f>
        <v xml:space="preserve">is_amenities_elevator=FALSE, </v>
      </c>
      <c r="AI3" s="5" t="str">
        <f>CONCATENATE(Sheet2!AH$1 &amp; "=" &amp; Sheet2!AH3 &amp; ", ")</f>
        <v xml:space="preserve">is_amenities_fireplace=FALSE, </v>
      </c>
      <c r="AJ3" s="5" t="str">
        <f>CONCATENATE(Sheet2!AI$1 &amp; "=" &amp; Sheet2!AI3 &amp; ", ")</f>
        <v xml:space="preserve">is_amenities_air_conditioning=FALSE, </v>
      </c>
      <c r="AK3" s="5" t="str">
        <f>CONCATENATE(Sheet2!AJ$1 &amp; "=" &amp; Sheet2!AJ3 &amp; ", ")</f>
        <v xml:space="preserve">is_amenities_cable_tv=FALSE, </v>
      </c>
      <c r="AL3" s="5" t="str">
        <f>CONCATENATE(Sheet2!AK$1 &amp; "=" &amp; Sheet2!AK3 &amp; ", ")</f>
        <v xml:space="preserve">is_amenities_iron=FALSE, </v>
      </c>
      <c r="AM3" s="5" t="str">
        <f>CONCATENATE(Sheet2!AL$1 &amp; "=" &amp; Sheet2!AL3 &amp; ", ")</f>
        <v xml:space="preserve">is_amenities_linen_essentials=FALSE, </v>
      </c>
      <c r="AN3" s="5" t="str">
        <f>CONCATENATE(Sheet2!AM$1 &amp; "=" &amp; Sheet2!AM3 &amp; ", ")</f>
        <v xml:space="preserve">is_amenities_kitchen=FALSE, </v>
      </c>
      <c r="AO3" s="5" t="str">
        <f>CONCATENATE(Sheet2!AN$1 &amp; "=" &amp; Sheet2!AN3 &amp; ", ")</f>
        <v xml:space="preserve">is_amenities_tv=FALSE, </v>
      </c>
      <c r="AP3" s="5" t="str">
        <f>CONCATENATE(Sheet2!AO$1 &amp; "=" &amp; Sheet2!AO3 &amp; ", ")</f>
        <v xml:space="preserve">is_amenities_hair_dryer=FALSE, </v>
      </c>
      <c r="AQ3" s="5" t="str">
        <f>CONCATENATE(Sheet2!AP$1 &amp; "=" &amp; Sheet2!AP3 &amp; ", ")</f>
        <v xml:space="preserve">is_amenities_heating=FALSE, </v>
      </c>
      <c r="AR3" s="5" t="str">
        <f>CONCATENATE(Sheet2!AQ$1 &amp; "='" &amp; Sheet2!AQ3 &amp; "', ")</f>
        <v xml:space="preserve">cancellation_policy='Free cancellation
Cancel within 48 hours of booking to get a full refund.', </v>
      </c>
      <c r="AS3" s="5" t="str">
        <f>CONCATENATE(Sheet2!AR$1 &amp; "=" &amp; Sheet2!AR3 &amp; ", ")</f>
        <v xml:space="preserve">price_night=158.13, </v>
      </c>
      <c r="AT3" s="5" t="str">
        <f>CONCATENATE(Sheet2!AS$1 &amp; "=" &amp; Sheet2!AS3 &amp; ", ")</f>
        <v xml:space="preserve">price_cleaning=31.99, </v>
      </c>
      <c r="AU3" s="5" t="str">
        <f>CONCATENATE(Sheet2!AT$1 &amp; "=" &amp; Sheet2!AT3 &amp; ", ")</f>
        <v xml:space="preserve">price_servicefee=31.99, </v>
      </c>
      <c r="AV3" s="5" t="str">
        <f>CONCATENATE(Sheet2!AU$1 &amp; "=" &amp; Sheet2!AU3 &amp; ", ")</f>
        <v xml:space="preserve">price_tax=123, </v>
      </c>
      <c r="AW3" s="5" t="str">
        <f>CONCATENATE(Sheet2!AV$1 &amp; "=" &amp; Sheet2!AV3 &amp; ", ")</f>
        <v xml:space="preserve">price_amenitites=409.75, </v>
      </c>
      <c r="AX3" s="5" t="s">
        <v>105</v>
      </c>
      <c r="AY3" s="7" t="s">
        <v>62</v>
      </c>
      <c r="AZ3" s="7" t="str">
        <f>CONCATENATE(Table3[[#This Row],[user]]&amp;"=User.objects.get(username='"&amp;Table3[[#This Row],[user]]&amp;"')")</f>
        <v>user2=User.objects.get(username='user2')</v>
      </c>
      <c r="BA3" t="str">
        <f t="shared" ref="BA3:BA11" si="0">_xlfn.TEXTJOIN("", FALSE, A3:AX3)</f>
        <v>Place.objects.create(host=user2, name='Eastwell Chateau', address='09 Summer Ridge Way', city='Montgomery', state='Alabama', zipcode='36125', country='United States', description='The best solution to live in Milan!
In the middle of fashion, food and design..
Without stress to arrive and live!
Happy time to live a bubbly life....
The space
THIS IS THE ANNOUNCE FOR THE ROOM, NOT FOR THE ENTIRE APARTMENT.
Inside a building very elegant and noble, in a very quietplace, near the Central Station and Porta Venezia, and well served by public transport is this lovely apartment. 
The apartment is brand new and very comfortable, is distinguished by its parquet floor, which characterizes the entire structure. 
It 'a shared apartment, and so I'm interested to rent it out to people only references, guaranteeing respect for the space of others. 
The apartment super careful and (website hidden) or with all the options; 
E 'consists of a bedroom, a spacious and bright, kitchen, washing machine, Wifi Internet connection, bathroom with shower and bath, large and spacious living room with table space. 
Breakfast is not included. 
The apartment is close to the central station and very well served by public transport. 
Perfect for referenced, lovers of beauty. 
In Milan you will find everything that a big city can offer: Milan is in fact the city of new trends, the city that brings new fashions and must for the season.
We will offer you all lot of tips and we will give you our hands to go around to discover Milan....
We are a group a consultants in fashion, design, architecture, food and other a lot of thinks!
so you can buy an extra our service and the price of your room it will be 0€ (just our rates, you will pay just the airbnb's fees).
For example:
"Fashion tour" with a personal shopper, 1 day € 200, for two people (during the "Fashion Week" the price is about €1000 for 1 day for one person)
"Food and Vine" to be fat and not drunk, 1 night € 100, for two people (food and vine are not included)
"Beauty day", you will be relax and you will be more beauty with our tips, 1 day €120
"Furniture and design tour", 1 day € 250 for two people (during the "Salone del Mobile" the price is about €1000 for 1 day for one person)
"Inside the Milan's heart" architectures and the secret gardens. Together we will touch the sky with new Towers!, 1 day 250,00, for maximum 2/3 people.
"Crazy tour" we go, we do and we give you what you and we want, but not our life!
1 day €300, for maximum 2/3 people.
____take note: 
we can find the right accord by email, 
you will decide if you want our consultant when you will arrive at home!
You can decide to change your decision until
the last minute!
You don't pay any extra rates before your arrival time.
For compliance with local laws will be asked for your identity document or passport in order to register dlla your stay at the site of the State Police.
Also the guests must pay the TOURIST TAX, when they will do the check in.
Other things to note
For compliance with local laws will be asked for your identity document or passport in order to register dlla your stay at the site of the State Police.
Also the guests must pay the TOURIST TAX 
Two euro to each day for each guest, when they will do the check in.', neighborhood='Montgomery', check_in_time='3:27 PM', check_out_time='1:10 PM', is_smoking_allowed=FALSE, house_rules='No smoking
Not suitable for pets
No parties or events
Not safe or suitable for infants (Under 2 years)
Check in is anytime after 2PM
Check out by 11AM', is_amenities_free_parking=FALSE,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is_amenities_pool=FALSE, is_amenities_pets_allowed=FALSE, is_amenities_breakfast=FALSE, is_amenities_gym=FALSE, is_amenities_hot_tub=FALSE, is_amenities_washer=FALSE, is_amenities_dryer=FALSE, is_amenities_internet=FALSE, is_amenities_wheelchair=FALSE, is_amenities_elevator=FALSE, is_amenities_fireplace=FALSE, is_amenities_air_conditioning=FALSE, is_amenities_cable_tv=FALSE, is_amenities_iron=FALSE, is_amenities_linen_essentials=FALSE, is_amenities_kitchen=FALSE, is_amenities_tv=FALSE, is_amenities_hair_dryer=FALSE, is_amenities_heating=FALSE, cancellation_policy='Free cancellation
Cancel within 48 hours of booking to get a full refund.', price_night=158.13, price_cleaning=31.99, price_servicefee=31.99, price_tax=123, price_amenitites=409.75, )</v>
      </c>
    </row>
    <row r="4" spans="1:53" x14ac:dyDescent="0.35">
      <c r="A4" s="7" t="s">
        <v>106</v>
      </c>
      <c r="B4" s="7" t="str">
        <f>CONCATENATE(Sheet2!A$1 &amp; "=" &amp; Sheet2!A4 &amp; ", ")</f>
        <v xml:space="preserve">host=user3, </v>
      </c>
      <c r="C4" s="7" t="str">
        <f>CONCATENATE(Sheet2!B$1 &amp; "='" &amp; Sheet2!B4 &amp; "', ")</f>
        <v xml:space="preserve">name='Salmoncreek Estate', </v>
      </c>
      <c r="D4" s="7" t="str">
        <f>CONCATENATE(Sheet2!C$1 &amp; "='" &amp; Sheet2!C4 &amp; "', ")</f>
        <v xml:space="preserve">address='45 Fair Oaks Junction', </v>
      </c>
      <c r="E4" s="7" t="str">
        <f>CONCATENATE(Sheet2!D$1 &amp; "='" &amp; Sheet2!D4 &amp; "', ")</f>
        <v xml:space="preserve">city='Dallas', </v>
      </c>
      <c r="F4" s="7" t="str">
        <f>CONCATENATE(Sheet2!E$1 &amp; "='" &amp; Sheet2!E4 &amp; "', ")</f>
        <v xml:space="preserve">state='Texas', </v>
      </c>
      <c r="G4" s="7" t="str">
        <f>CONCATENATE(Sheet2!F$1 &amp; "='" &amp; Sheet2!F4 &amp; "', ")</f>
        <v xml:space="preserve">zipcode='75241', </v>
      </c>
      <c r="H4" s="7" t="str">
        <f>CONCATENATE(Sheet2!G$1 &amp; "='" &amp; Sheet2!G4 &amp; "', ")</f>
        <v xml:space="preserve">country='United States', </v>
      </c>
      <c r="I4" s="7" t="str">
        <f>CONCATENATE(Sheet2!H$1 &amp; "='" &amp; Sheet2!H4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4" s="7" t="str">
        <f>CONCATENATE(Sheet2!I$1 &amp; "='" &amp; Sheet2!I4 &amp; "', ")</f>
        <v xml:space="preserve">neighborhood='Dallas', </v>
      </c>
      <c r="K4" s="8" t="str">
        <f>CONCATENATE(Sheet2!J$1 &amp; "='" &amp; TEXT(Sheet2!J4, "h:m AM/PM") &amp; "', ")</f>
        <v xml:space="preserve">check_in_time='2:23 PM', </v>
      </c>
      <c r="L4" s="8" t="str">
        <f>CONCATENATE(Sheet2!K$1 &amp; "='" &amp; TEXT(Sheet2!K4, "h:m AM/PM") &amp; "', ")</f>
        <v xml:space="preserve">check_out_time='10:41 AM', </v>
      </c>
      <c r="M4" s="7" t="str">
        <f>CONCATENATE(Sheet2!L$1 &amp; "=" &amp; Sheet2!L4 &amp; ", ")</f>
        <v xml:space="preserve">is_smoking_allowed=FALSE, </v>
      </c>
      <c r="N4" s="7" t="str">
        <f>CONCATENATE(Sheet2!M$1 &amp; "='" &amp; Sheet2!M4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4" s="7" t="str">
        <f>CONCATENATE(Sheet2!N$1 &amp; "=" &amp; Sheet2!N4 &amp; ", ")</f>
        <v xml:space="preserve">is_amenities_free_parking=FALSE, </v>
      </c>
      <c r="P4" s="7" t="str">
        <f>CONCATENATE(Sheet2!O$1 &amp; "=" &amp; Sheet2!O4 &amp; ", ")</f>
        <v xml:space="preserve">is_family_amenities_baby_monitor=FALSE, </v>
      </c>
      <c r="Q4" s="7" t="str">
        <f>CONCATENATE(Sheet2!P$1 &amp; "=" &amp; Sheet2!P4 &amp; ", ")</f>
        <v xml:space="preserve">is_familty_amenities_changing_table=FALSE, </v>
      </c>
      <c r="R4" s="7" t="str">
        <f>CONCATENATE(Sheet2!Q$1 &amp; "=" &amp; Sheet2!Q4 &amp; ", ")</f>
        <v xml:space="preserve">is_familty_amenities_changing_table2=FALSE, </v>
      </c>
      <c r="S4" s="7" t="str">
        <f>CONCATENATE(Sheet2!R$1 &amp; "=" &amp; Sheet2!R4 &amp; ", ")</f>
        <v xml:space="preserve">is_familty_amenities_crib=FALSE, </v>
      </c>
      <c r="T4" s="7" t="str">
        <f>CONCATENATE(Sheet2!S$1 &amp; "=" &amp; Sheet2!S4 &amp; ", ")</f>
        <v xml:space="preserve">is_familty_amenities_fireguards=FALSE, </v>
      </c>
      <c r="U4" s="7" t="str">
        <f>CONCATENATE(Sheet2!T$1 &amp; "=" &amp; Sheet2!T4 &amp; ", ")</f>
        <v xml:space="preserve">is_familty_amenities_high_chair=FALSE, </v>
      </c>
      <c r="V4" s="7" t="str">
        <f>CONCATENATE(Sheet2!U$1 &amp; "=" &amp; Sheet2!U4 &amp; ", ")</f>
        <v xml:space="preserve">is_familty_amenities_game_console=FALSE, </v>
      </c>
      <c r="W4" s="7" t="str">
        <f>CONCATENATE(Sheet2!V$1 &amp; "=" &amp; Sheet2!V4 &amp; ", ")</f>
        <v xml:space="preserve">is_familty_amenities_stair_gates=FALSE, </v>
      </c>
      <c r="X4" s="7" t="str">
        <f>CONCATENATE(Sheet2!W$1 &amp; "=" &amp; Sheet2!W4 &amp; ", ")</f>
        <v xml:space="preserve">is_amenities_free_parking3=FALSE, </v>
      </c>
      <c r="Y4" s="7" t="str">
        <f>CONCATENATE(Sheet2!X$1 &amp; "=" &amp; Sheet2!X4 &amp; ", ")</f>
        <v xml:space="preserve">is_amenities_pool=FALSE, </v>
      </c>
      <c r="Z4" s="7" t="str">
        <f>CONCATENATE(Sheet2!Y$1 &amp; "=" &amp; Sheet2!Y4 &amp; ", ")</f>
        <v xml:space="preserve">is_amenities_pets_allowed=TRUE, </v>
      </c>
      <c r="AA4" s="7" t="str">
        <f>CONCATENATE(Sheet2!Z$1 &amp; "=" &amp; Sheet2!Z4 &amp; ", ")</f>
        <v xml:space="preserve">is_amenities_breakfast=FALSE, </v>
      </c>
      <c r="AB4" s="7" t="str">
        <f>CONCATENATE(Sheet2!AA$1 &amp; "=" &amp; Sheet2!AA4 &amp; ", ")</f>
        <v xml:space="preserve">is_amenities_gym=TRUE, </v>
      </c>
      <c r="AC4" s="7" t="str">
        <f>CONCATENATE(Sheet2!AB$1 &amp; "=" &amp; Sheet2!AB4 &amp; ", ")</f>
        <v xml:space="preserve">is_amenities_hot_tub=FALSE, </v>
      </c>
      <c r="AD4" s="7" t="str">
        <f>CONCATENATE(Sheet2!AC$1 &amp; "=" &amp; Sheet2!AC4 &amp; ", ")</f>
        <v xml:space="preserve">is_amenities_washer=TRUE, </v>
      </c>
      <c r="AE4" s="7" t="str">
        <f>CONCATENATE(Sheet2!AD$1 &amp; "=" &amp; Sheet2!AD4 &amp; ", ")</f>
        <v xml:space="preserve">is_amenities_dryer=FALSE, </v>
      </c>
      <c r="AF4" s="7" t="str">
        <f>CONCATENATE(Sheet2!AE$1 &amp; "=" &amp; Sheet2!AE4 &amp; ", ")</f>
        <v xml:space="preserve">is_amenities_internet=TRUE, </v>
      </c>
      <c r="AG4" s="7" t="str">
        <f>CONCATENATE(Sheet2!AF$1 &amp; "=" &amp; Sheet2!AF4 &amp; ", ")</f>
        <v xml:space="preserve">is_amenities_wheelchair=FALSE, </v>
      </c>
      <c r="AH4" s="7" t="str">
        <f>CONCATENATE(Sheet2!AG$1 &amp; "=" &amp; Sheet2!AG4 &amp; ", ")</f>
        <v xml:space="preserve">is_amenities_elevator=TRUE, </v>
      </c>
      <c r="AI4" s="7" t="str">
        <f>CONCATENATE(Sheet2!AH$1 &amp; "=" &amp; Sheet2!AH4 &amp; ", ")</f>
        <v xml:space="preserve">is_amenities_fireplace=FALSE, </v>
      </c>
      <c r="AJ4" s="7" t="str">
        <f>CONCATENATE(Sheet2!AI$1 &amp; "=" &amp; Sheet2!AI4 &amp; ", ")</f>
        <v xml:space="preserve">is_amenities_air_conditioning=TRUE, </v>
      </c>
      <c r="AK4" s="7" t="str">
        <f>CONCATENATE(Sheet2!AJ$1 &amp; "=" &amp; Sheet2!AJ4 &amp; ", ")</f>
        <v xml:space="preserve">is_amenities_cable_tv=FALSE, </v>
      </c>
      <c r="AL4" s="7" t="str">
        <f>CONCATENATE(Sheet2!AK$1 &amp; "=" &amp; Sheet2!AK4 &amp; ", ")</f>
        <v xml:space="preserve">is_amenities_iron=TRUE, </v>
      </c>
      <c r="AM4" s="7" t="str">
        <f>CONCATENATE(Sheet2!AL$1 &amp; "=" &amp; Sheet2!AL4 &amp; ", ")</f>
        <v xml:space="preserve">is_amenities_linen_essentials=FALSE, </v>
      </c>
      <c r="AN4" s="7" t="str">
        <f>CONCATENATE(Sheet2!AM$1 &amp; "=" &amp; Sheet2!AM4 &amp; ", ")</f>
        <v xml:space="preserve">is_amenities_kitchen=TRUE, </v>
      </c>
      <c r="AO4" s="7" t="str">
        <f>CONCATENATE(Sheet2!AN$1 &amp; "=" &amp; Sheet2!AN4 &amp; ", ")</f>
        <v xml:space="preserve">is_amenities_tv=FALSE, </v>
      </c>
      <c r="AP4" s="7" t="str">
        <f>CONCATENATE(Sheet2!AO$1 &amp; "=" &amp; Sheet2!AO4 &amp; ", ")</f>
        <v xml:space="preserve">is_amenities_hair_dryer=TRUE, </v>
      </c>
      <c r="AQ4" s="7" t="str">
        <f>CONCATENATE(Sheet2!AP$1 &amp; "=" &amp; Sheet2!AP4 &amp; ", ")</f>
        <v xml:space="preserve">is_amenities_heating=FALSE, </v>
      </c>
      <c r="AR4" s="7" t="str">
        <f>CONCATENATE(Sheet2!AQ$1 &amp; "='" &amp; Sheet2!AQ4 &amp; "', ")</f>
        <v xml:space="preserve">cancellation_policy='Free cancellation
Cancel within 48 hours of booking to get a full refund.', </v>
      </c>
      <c r="AS4" s="7" t="str">
        <f>CONCATENATE(Sheet2!AR$1 &amp; "=" &amp; Sheet2!AR4 &amp; ", ")</f>
        <v xml:space="preserve">price_night=567.17, </v>
      </c>
      <c r="AT4" s="7" t="str">
        <f>CONCATENATE(Sheet2!AS$1 &amp; "=" &amp; Sheet2!AS4 &amp; ", ")</f>
        <v xml:space="preserve">price_cleaning=244.61, </v>
      </c>
      <c r="AU4" s="7" t="str">
        <f>CONCATENATE(Sheet2!AT$1 &amp; "=" &amp; Sheet2!AT4 &amp; ", ")</f>
        <v xml:space="preserve">price_servicefee=244.61, </v>
      </c>
      <c r="AV4" s="7" t="str">
        <f>CONCATENATE(Sheet2!AU$1 &amp; "=" &amp; Sheet2!AU4 &amp; ", ")</f>
        <v xml:space="preserve">price_tax=2.8, </v>
      </c>
      <c r="AW4" s="7" t="str">
        <f>CONCATENATE(Sheet2!AV$1 &amp; "=" &amp; Sheet2!AV4 &amp; ", ")</f>
        <v xml:space="preserve">price_amenitites=74.98, </v>
      </c>
      <c r="AX4" s="5" t="s">
        <v>105</v>
      </c>
      <c r="AY4" s="7" t="s">
        <v>63</v>
      </c>
      <c r="AZ4" s="7" t="str">
        <f>CONCATENATE(Table3[[#This Row],[user]]&amp;"=User.objects.get(username='"&amp;Table3[[#This Row],[user]]&amp;"')")</f>
        <v>user3=User.objects.get(username='user3')</v>
      </c>
      <c r="BA4" t="str">
        <f t="shared" si="0"/>
        <v>Place.objects.create(host=user3, name='Salmoncreek Estate', address='45 Fair Oaks Junction', city='Dallas', state='Texas', zipcode='75241',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neighborhood='Dallas', check_in_time='2:23 PM', check_out_time='10:41 AM',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is_amenities_free_parking=FALSE,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is_amenities_pool=FALSE, is_amenities_pets_allowed=TRUE, is_amenities_breakfast=FALSE, is_amenities_gym=TRUE, is_amenities_hot_tub=FALSE, is_amenities_washer=TRUE, is_amenities_dryer=FALSE, is_amenities_internet=TRUE, is_amenities_wheelchair=FALSE, is_amenities_elevator=TRUE, is_amenities_fireplace=FALSE, is_amenities_air_conditioning=TRUE, is_amenities_cable_tv=FALSE, is_amenities_iron=TRUE, is_amenities_linen_essentials=FALSE, is_amenities_kitchen=TRUE, is_amenities_tv=FALSE, is_amenities_hair_dryer=TRUE, is_amenities_heating=FALSE, cancellation_policy='Free cancellation
Cancel within 48 hours of booking to get a full refund.', price_night=567.17, price_cleaning=244.61, price_servicefee=244.61, price_tax=2.8, price_amenitites=74.98, )</v>
      </c>
    </row>
    <row r="5" spans="1:53" x14ac:dyDescent="0.35">
      <c r="A5" s="7" t="s">
        <v>106</v>
      </c>
      <c r="B5" s="7" t="str">
        <f>CONCATENATE(Sheet2!A$1 &amp; "=" &amp; Sheet2!A5 &amp; ", ")</f>
        <v xml:space="preserve">host=user4, </v>
      </c>
      <c r="C5" s="7" t="str">
        <f>CONCATENATE(Sheet2!B$1 &amp; "='" &amp; Sheet2!B5 &amp; "', ")</f>
        <v xml:space="preserve">name='Lakefield Manor', </v>
      </c>
      <c r="D5" s="7" t="str">
        <f>CONCATENATE(Sheet2!C$1 &amp; "='" &amp; Sheet2!C5 &amp; "', ")</f>
        <v xml:space="preserve">address='64552 Marquette Way', </v>
      </c>
      <c r="E5" s="7" t="str">
        <f>CONCATENATE(Sheet2!D$1 &amp; "='" &amp; Sheet2!D5 &amp; "', ")</f>
        <v xml:space="preserve">city='Minneapolis', </v>
      </c>
      <c r="F5" s="7" t="str">
        <f>CONCATENATE(Sheet2!E$1 &amp; "='" &amp; Sheet2!E5 &amp; "', ")</f>
        <v xml:space="preserve">state='Minnesota', </v>
      </c>
      <c r="G5" s="7" t="str">
        <f>CONCATENATE(Sheet2!F$1 &amp; "='" &amp; Sheet2!F5 &amp; "', ")</f>
        <v xml:space="preserve">zipcode='55417', </v>
      </c>
      <c r="H5" s="7" t="str">
        <f>CONCATENATE(Sheet2!G$1 &amp; "='" &amp; Sheet2!G5 &amp; "', ")</f>
        <v xml:space="preserve">country='United States', </v>
      </c>
      <c r="I5" s="7" t="str">
        <f>CONCATENATE(Sheet2!H$1 &amp; "='" &amp; Sheet2!H5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5" s="7" t="str">
        <f>CONCATENATE(Sheet2!I$1 &amp; "='" &amp; Sheet2!I5 &amp; "', ")</f>
        <v xml:space="preserve">neighborhood='Minneapolis', </v>
      </c>
      <c r="K5" s="8" t="str">
        <f>CONCATENATE(Sheet2!J$1 &amp; "='" &amp; TEXT(Sheet2!J5, "h:m AM/PM") &amp; "', ")</f>
        <v xml:space="preserve">check_in_time='4:9 PM', </v>
      </c>
      <c r="L5" s="8" t="str">
        <f>CONCATENATE(Sheet2!K$1 &amp; "='" &amp; TEXT(Sheet2!K5, "h:m AM/PM") &amp; "', ")</f>
        <v xml:space="preserve">check_out_time='1:56 PM', </v>
      </c>
      <c r="M5" s="7" t="str">
        <f>CONCATENATE(Sheet2!L$1 &amp; "=" &amp; Sheet2!L5 &amp; ", ")</f>
        <v xml:space="preserve">is_smoking_allowed=FALSE, </v>
      </c>
      <c r="N5" s="7" t="str">
        <f>CONCATENATE(Sheet2!M$1 &amp; "='" &amp; Sheet2!M5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5" s="7" t="str">
        <f>CONCATENATE(Sheet2!N$1 &amp; "=" &amp; Sheet2!N5 &amp; ", ")</f>
        <v xml:space="preserve">is_amenities_free_parking=TRUE, </v>
      </c>
      <c r="P5" s="7" t="str">
        <f>CONCATENATE(Sheet2!O$1 &amp; "=" &amp; Sheet2!O5 &amp; ", ")</f>
        <v xml:space="preserve">is_family_amenities_baby_monitor=FALSE, </v>
      </c>
      <c r="Q5" s="7" t="str">
        <f>CONCATENATE(Sheet2!P$1 &amp; "=" &amp; Sheet2!P5 &amp; ", ")</f>
        <v xml:space="preserve">is_familty_amenities_changing_table=FALSE, </v>
      </c>
      <c r="R5" s="7" t="str">
        <f>CONCATENATE(Sheet2!Q$1 &amp; "=" &amp; Sheet2!Q5 &amp; ", ")</f>
        <v xml:space="preserve">is_familty_amenities_changing_table2=FALSE, </v>
      </c>
      <c r="S5" s="7" t="str">
        <f>CONCATENATE(Sheet2!R$1 &amp; "=" &amp; Sheet2!R5 &amp; ", ")</f>
        <v xml:space="preserve">is_familty_amenities_crib=FALSE, </v>
      </c>
      <c r="T5" s="7" t="str">
        <f>CONCATENATE(Sheet2!S$1 &amp; "=" &amp; Sheet2!S5 &amp; ", ")</f>
        <v xml:space="preserve">is_familty_amenities_fireguards=FALSE, </v>
      </c>
      <c r="U5" s="7" t="str">
        <f>CONCATENATE(Sheet2!T$1 &amp; "=" &amp; Sheet2!T5 &amp; ", ")</f>
        <v xml:space="preserve">is_familty_amenities_high_chair=FALSE, </v>
      </c>
      <c r="V5" s="7" t="str">
        <f>CONCATENATE(Sheet2!U$1 &amp; "=" &amp; Sheet2!U5 &amp; ", ")</f>
        <v xml:space="preserve">is_familty_amenities_game_console=FALSE, </v>
      </c>
      <c r="W5" s="7" t="str">
        <f>CONCATENATE(Sheet2!V$1 &amp; "=" &amp; Sheet2!V5 &amp; ", ")</f>
        <v xml:space="preserve">is_familty_amenities_stair_gates=FALSE, </v>
      </c>
      <c r="X5" s="7" t="str">
        <f>CONCATENATE(Sheet2!W$1 &amp; "=" &amp; Sheet2!W5 &amp; ", ")</f>
        <v xml:space="preserve">is_amenities_free_parking3=FALSE, </v>
      </c>
      <c r="Y5" s="7" t="str">
        <f>CONCATENATE(Sheet2!X$1 &amp; "=" &amp; Sheet2!X5 &amp; ", ")</f>
        <v xml:space="preserve">is_amenities_pool=TRUE, </v>
      </c>
      <c r="Z5" s="7" t="str">
        <f>CONCATENATE(Sheet2!Y$1 &amp; "=" &amp; Sheet2!Y5 &amp; ", ")</f>
        <v xml:space="preserve">is_amenities_pets_allowed=FALSE, </v>
      </c>
      <c r="AA5" s="7" t="str">
        <f>CONCATENATE(Sheet2!Z$1 &amp; "=" &amp; Sheet2!Z5 &amp; ", ")</f>
        <v xml:space="preserve">is_amenities_breakfast=TRUE, </v>
      </c>
      <c r="AB5" s="7" t="str">
        <f>CONCATENATE(Sheet2!AA$1 &amp; "=" &amp; Sheet2!AA5 &amp; ", ")</f>
        <v xml:space="preserve">is_amenities_gym=FALSE, </v>
      </c>
      <c r="AC5" s="7" t="str">
        <f>CONCATENATE(Sheet2!AB$1 &amp; "=" &amp; Sheet2!AB5 &amp; ", ")</f>
        <v xml:space="preserve">is_amenities_hot_tub=TRUE, </v>
      </c>
      <c r="AD5" s="7" t="str">
        <f>CONCATENATE(Sheet2!AC$1 &amp; "=" &amp; Sheet2!AC5 &amp; ", ")</f>
        <v xml:space="preserve">is_amenities_washer=FALSE, </v>
      </c>
      <c r="AE5" s="7" t="str">
        <f>CONCATENATE(Sheet2!AD$1 &amp; "=" &amp; Sheet2!AD5 &amp; ", ")</f>
        <v xml:space="preserve">is_amenities_dryer=TRUE, </v>
      </c>
      <c r="AF5" s="7" t="str">
        <f>CONCATENATE(Sheet2!AE$1 &amp; "=" &amp; Sheet2!AE5 &amp; ", ")</f>
        <v xml:space="preserve">is_amenities_internet=FALSE, </v>
      </c>
      <c r="AG5" s="7" t="str">
        <f>CONCATENATE(Sheet2!AF$1 &amp; "=" &amp; Sheet2!AF5 &amp; ", ")</f>
        <v xml:space="preserve">is_amenities_wheelchair=TRUE, </v>
      </c>
      <c r="AH5" s="7" t="str">
        <f>CONCATENATE(Sheet2!AG$1 &amp; "=" &amp; Sheet2!AG5 &amp; ", ")</f>
        <v xml:space="preserve">is_amenities_elevator=FALSE, </v>
      </c>
      <c r="AI5" s="7" t="str">
        <f>CONCATENATE(Sheet2!AH$1 &amp; "=" &amp; Sheet2!AH5 &amp; ", ")</f>
        <v xml:space="preserve">is_amenities_fireplace=TRUE, </v>
      </c>
      <c r="AJ5" s="7" t="str">
        <f>CONCATENATE(Sheet2!AI$1 &amp; "=" &amp; Sheet2!AI5 &amp; ", ")</f>
        <v xml:space="preserve">is_amenities_air_conditioning=FALSE, </v>
      </c>
      <c r="AK5" s="7" t="str">
        <f>CONCATENATE(Sheet2!AJ$1 &amp; "=" &amp; Sheet2!AJ5 &amp; ", ")</f>
        <v xml:space="preserve">is_amenities_cable_tv=TRUE, </v>
      </c>
      <c r="AL5" s="7" t="str">
        <f>CONCATENATE(Sheet2!AK$1 &amp; "=" &amp; Sheet2!AK5 &amp; ", ")</f>
        <v xml:space="preserve">is_amenities_iron=FALSE, </v>
      </c>
      <c r="AM5" s="7" t="str">
        <f>CONCATENATE(Sheet2!AL$1 &amp; "=" &amp; Sheet2!AL5 &amp; ", ")</f>
        <v xml:space="preserve">is_amenities_linen_essentials=TRUE, </v>
      </c>
      <c r="AN5" s="7" t="str">
        <f>CONCATENATE(Sheet2!AM$1 &amp; "=" &amp; Sheet2!AM5 &amp; ", ")</f>
        <v xml:space="preserve">is_amenities_kitchen=FALSE, </v>
      </c>
      <c r="AO5" s="7" t="str">
        <f>CONCATENATE(Sheet2!AN$1 &amp; "=" &amp; Sheet2!AN5 &amp; ", ")</f>
        <v xml:space="preserve">is_amenities_tv=TRUE, </v>
      </c>
      <c r="AP5" s="7" t="str">
        <f>CONCATENATE(Sheet2!AO$1 &amp; "=" &amp; Sheet2!AO5 &amp; ", ")</f>
        <v xml:space="preserve">is_amenities_hair_dryer=FALSE, </v>
      </c>
      <c r="AQ5" s="7" t="str">
        <f>CONCATENATE(Sheet2!AP$1 &amp; "=" &amp; Sheet2!AP5 &amp; ", ")</f>
        <v xml:space="preserve">is_amenities_heating=TRUE, </v>
      </c>
      <c r="AR5" s="7" t="str">
        <f>CONCATENATE(Sheet2!AQ$1 &amp; "='" &amp; Sheet2!AQ5 &amp; "', ")</f>
        <v xml:space="preserve">cancellation_policy='Free cancellation
Cancel within 48 hours of booking to get a full refund.', </v>
      </c>
      <c r="AS5" s="7" t="str">
        <f>CONCATENATE(Sheet2!AR$1 &amp; "=" &amp; Sheet2!AR5 &amp; ", ")</f>
        <v xml:space="preserve">price_night=915, </v>
      </c>
      <c r="AT5" s="7" t="str">
        <f>CONCATENATE(Sheet2!AS$1 &amp; "=" &amp; Sheet2!AS5 &amp; ", ")</f>
        <v xml:space="preserve">price_cleaning=117.7, </v>
      </c>
      <c r="AU5" s="7" t="str">
        <f>CONCATENATE(Sheet2!AT$1 &amp; "=" &amp; Sheet2!AT5 &amp; ", ")</f>
        <v xml:space="preserve">price_servicefee=117.7, </v>
      </c>
      <c r="AV5" s="7" t="str">
        <f>CONCATENATE(Sheet2!AU$1 &amp; "=" &amp; Sheet2!AU5 &amp; ", ")</f>
        <v xml:space="preserve">price_tax=8.74, </v>
      </c>
      <c r="AW5" s="7" t="str">
        <f>CONCATENATE(Sheet2!AV$1 &amp; "=" &amp; Sheet2!AV5 &amp; ", ")</f>
        <v xml:space="preserve">price_amenitites=110.26, </v>
      </c>
      <c r="AX5" s="5" t="s">
        <v>105</v>
      </c>
      <c r="AY5" s="7" t="s">
        <v>64</v>
      </c>
      <c r="AZ5" s="7" t="str">
        <f>CONCATENATE(Table3[[#This Row],[user]]&amp;"=User.objects.get(username='"&amp;Table3[[#This Row],[user]]&amp;"')")</f>
        <v>user4=User.objects.get(username='user4')</v>
      </c>
      <c r="BA5" t="str">
        <f t="shared" si="0"/>
        <v>Place.objects.create(host=user4, name='Lakefield Manor', address='64552 Marquette Way', city='Minneapolis', state='Minnesota', zipcode='55417',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neighborhood='Minneapolis', check_in_time='4:9 PM', check_out_time='1:56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is_amenities_pool=TRUE, is_amenities_pets_allowed=FALSE, is_amenities_breakfast=TRUE, is_amenities_gym=FALSE, is_amenities_hot_tub=TRUE, is_amenities_washer=FALSE, is_amenities_dryer=TRUE, is_amenities_internet=FALSE, is_amenities_wheelchair=TRUE, is_amenities_elevator=FALSE, is_amenities_fireplace=TRUE, is_amenities_air_conditioning=FALSE, is_amenities_cable_tv=TRUE, is_amenities_iron=FALSE, is_amenities_linen_essentials=TRUE, is_amenities_kitchen=FALSE, is_amenities_tv=TRUE, is_amenities_hair_dryer=FALSE, is_amenities_heating=TRUE, cancellation_policy='Free cancellation
Cancel within 48 hours of booking to get a full refund.', price_night=915, price_cleaning=117.7, price_servicefee=117.7, price_tax=8.74, price_amenitites=110.26, )</v>
      </c>
    </row>
    <row r="6" spans="1:53" x14ac:dyDescent="0.35">
      <c r="A6" s="7" t="s">
        <v>106</v>
      </c>
      <c r="B6" s="7" t="str">
        <f>CONCATENATE(Sheet2!A$1 &amp; "=" &amp; Sheet2!A6 &amp; ", ")</f>
        <v xml:space="preserve">host=user5, </v>
      </c>
      <c r="C6" s="7" t="str">
        <f>CONCATENATE(Sheet2!B$1 &amp; "='" &amp; Sheet2!B6 &amp; "', ")</f>
        <v xml:space="preserve">name='Crescentwood Estate', </v>
      </c>
      <c r="D6" s="7" t="str">
        <f>CONCATENATE(Sheet2!C$1 &amp; "='" &amp; Sheet2!C6 &amp; "', ")</f>
        <v xml:space="preserve">address='7 Grayhawk Point', </v>
      </c>
      <c r="E6" s="7" t="str">
        <f>CONCATENATE(Sheet2!D$1 &amp; "='" &amp; Sheet2!D6 &amp; "', ")</f>
        <v xml:space="preserve">city='Boston', </v>
      </c>
      <c r="F6" s="7" t="str">
        <f>CONCATENATE(Sheet2!E$1 &amp; "='" &amp; Sheet2!E6 &amp; "', ")</f>
        <v xml:space="preserve">state='Massachusetts', </v>
      </c>
      <c r="G6" s="7" t="str">
        <f>CONCATENATE(Sheet2!F$1 &amp; "='" &amp; Sheet2!F6 &amp; "', ")</f>
        <v xml:space="preserve">zipcode='2208', </v>
      </c>
      <c r="H6" s="7" t="str">
        <f>CONCATENATE(Sheet2!G$1 &amp; "='" &amp; Sheet2!G6 &amp; "', ")</f>
        <v xml:space="preserve">country='United States', </v>
      </c>
      <c r="I6" s="7" t="str">
        <f>CONCATENATE(Sheet2!H$1 &amp; "='" &amp; Sheet2!H6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6" s="7" t="str">
        <f>CONCATENATE(Sheet2!I$1 &amp; "='" &amp; Sheet2!I6 &amp; "', ")</f>
        <v xml:space="preserve">neighborhood='Boston', </v>
      </c>
      <c r="K6" s="8" t="str">
        <f>CONCATENATE(Sheet2!J$1 &amp; "='" &amp; TEXT(Sheet2!J6, "h:m AM/PM") &amp; "', ")</f>
        <v xml:space="preserve">check_in_time='2:31 PM', </v>
      </c>
      <c r="L6" s="8" t="str">
        <f>CONCATENATE(Sheet2!K$1 &amp; "='" &amp; TEXT(Sheet2!K6, "h:m AM/PM") &amp; "', ")</f>
        <v xml:space="preserve">check_out_time='2:37 PM', </v>
      </c>
      <c r="M6" s="7" t="str">
        <f>CONCATENATE(Sheet2!L$1 &amp; "=" &amp; Sheet2!L6 &amp; ", ")</f>
        <v xml:space="preserve">is_smoking_allowed=FALSE, </v>
      </c>
      <c r="N6" s="7" t="str">
        <f>CONCATENATE(Sheet2!M$1 &amp; "='" &amp; Sheet2!M6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6" s="7" t="str">
        <f>CONCATENATE(Sheet2!N$1 &amp; "=" &amp; Sheet2!N6 &amp; ", ")</f>
        <v xml:space="preserve">is_amenities_free_parking=TRUE, </v>
      </c>
      <c r="P6" s="7" t="str">
        <f>CONCATENATE(Sheet2!O$1 &amp; "=" &amp; Sheet2!O6 &amp; ", ")</f>
        <v xml:space="preserve">is_family_amenities_baby_monitor=FALSE, </v>
      </c>
      <c r="Q6" s="7" t="str">
        <f>CONCATENATE(Sheet2!P$1 &amp; "=" &amp; Sheet2!P6 &amp; ", ")</f>
        <v xml:space="preserve">is_familty_amenities_changing_table=FALSE, </v>
      </c>
      <c r="R6" s="7" t="str">
        <f>CONCATENATE(Sheet2!Q$1 &amp; "=" &amp; Sheet2!Q6 &amp; ", ")</f>
        <v xml:space="preserve">is_familty_amenities_changing_table2=FALSE, </v>
      </c>
      <c r="S6" s="7" t="str">
        <f>CONCATENATE(Sheet2!R$1 &amp; "=" &amp; Sheet2!R6 &amp; ", ")</f>
        <v xml:space="preserve">is_familty_amenities_crib=FALSE, </v>
      </c>
      <c r="T6" s="7" t="str">
        <f>CONCATENATE(Sheet2!S$1 &amp; "=" &amp; Sheet2!S6 &amp; ", ")</f>
        <v xml:space="preserve">is_familty_amenities_fireguards=FALSE, </v>
      </c>
      <c r="U6" s="7" t="str">
        <f>CONCATENATE(Sheet2!T$1 &amp; "=" &amp; Sheet2!T6 &amp; ", ")</f>
        <v xml:space="preserve">is_familty_amenities_high_chair=FALSE, </v>
      </c>
      <c r="V6" s="7" t="str">
        <f>CONCATENATE(Sheet2!U$1 &amp; "=" &amp; Sheet2!U6 &amp; ", ")</f>
        <v xml:space="preserve">is_familty_amenities_game_console=FALSE, </v>
      </c>
      <c r="W6" s="7" t="str">
        <f>CONCATENATE(Sheet2!V$1 &amp; "=" &amp; Sheet2!V6 &amp; ", ")</f>
        <v xml:space="preserve">is_familty_amenities_stair_gates=FALSE, </v>
      </c>
      <c r="X6" s="7" t="str">
        <f>CONCATENATE(Sheet2!W$1 &amp; "=" &amp; Sheet2!W6 &amp; ", ")</f>
        <v xml:space="preserve">is_amenities_free_parking3=FALSE, </v>
      </c>
      <c r="Y6" s="7" t="str">
        <f>CONCATENATE(Sheet2!X$1 &amp; "=" &amp; Sheet2!X6 &amp; ", ")</f>
        <v xml:space="preserve">is_amenities_pool=TRUE, </v>
      </c>
      <c r="Z6" s="7" t="str">
        <f>CONCATENATE(Sheet2!Y$1 &amp; "=" &amp; Sheet2!Y6 &amp; ", ")</f>
        <v xml:space="preserve">is_amenities_pets_allowed=TRUE, </v>
      </c>
      <c r="AA6" s="7" t="str">
        <f>CONCATENATE(Sheet2!Z$1 &amp; "=" &amp; Sheet2!Z6 &amp; ", ")</f>
        <v xml:space="preserve">is_amenities_breakfast=FALSE, </v>
      </c>
      <c r="AB6" s="7" t="str">
        <f>CONCATENATE(Sheet2!AA$1 &amp; "=" &amp; Sheet2!AA6 &amp; ", ")</f>
        <v xml:space="preserve">is_amenities_gym=FALSE, </v>
      </c>
      <c r="AC6" s="7" t="str">
        <f>CONCATENATE(Sheet2!AB$1 &amp; "=" &amp; Sheet2!AB6 &amp; ", ")</f>
        <v xml:space="preserve">is_amenities_hot_tub=TRUE, </v>
      </c>
      <c r="AD6" s="7" t="str">
        <f>CONCATENATE(Sheet2!AC$1 &amp; "=" &amp; Sheet2!AC6 &amp; ", ")</f>
        <v xml:space="preserve">is_amenities_washer=TRUE, </v>
      </c>
      <c r="AE6" s="7" t="str">
        <f>CONCATENATE(Sheet2!AD$1 &amp; "=" &amp; Sheet2!AD6 &amp; ", ")</f>
        <v xml:space="preserve">is_amenities_dryer=FALSE, </v>
      </c>
      <c r="AF6" s="7" t="str">
        <f>CONCATENATE(Sheet2!AE$1 &amp; "=" &amp; Sheet2!AE6 &amp; ", ")</f>
        <v xml:space="preserve">is_amenities_internet=FALSE, </v>
      </c>
      <c r="AG6" s="7" t="str">
        <f>CONCATENATE(Sheet2!AF$1 &amp; "=" &amp; Sheet2!AF6 &amp; ", ")</f>
        <v xml:space="preserve">is_amenities_wheelchair=TRUE, </v>
      </c>
      <c r="AH6" s="7" t="str">
        <f>CONCATENATE(Sheet2!AG$1 &amp; "=" &amp; Sheet2!AG6 &amp; ", ")</f>
        <v xml:space="preserve">is_amenities_elevator=TRUE, </v>
      </c>
      <c r="AI6" s="7" t="str">
        <f>CONCATENATE(Sheet2!AH$1 &amp; "=" &amp; Sheet2!AH6 &amp; ", ")</f>
        <v xml:space="preserve">is_amenities_fireplace=FALSE, </v>
      </c>
      <c r="AJ6" s="7" t="str">
        <f>CONCATENATE(Sheet2!AI$1 &amp; "=" &amp; Sheet2!AI6 &amp; ", ")</f>
        <v xml:space="preserve">is_amenities_air_conditioning=FALSE, </v>
      </c>
      <c r="AK6" s="7" t="str">
        <f>CONCATENATE(Sheet2!AJ$1 &amp; "=" &amp; Sheet2!AJ6 &amp; ", ")</f>
        <v xml:space="preserve">is_amenities_cable_tv=TRUE, </v>
      </c>
      <c r="AL6" s="7" t="str">
        <f>CONCATENATE(Sheet2!AK$1 &amp; "=" &amp; Sheet2!AK6 &amp; ", ")</f>
        <v xml:space="preserve">is_amenities_iron=TRUE, </v>
      </c>
      <c r="AM6" s="7" t="str">
        <f>CONCATENATE(Sheet2!AL$1 &amp; "=" &amp; Sheet2!AL6 &amp; ", ")</f>
        <v xml:space="preserve">is_amenities_linen_essentials=FALSE, </v>
      </c>
      <c r="AN6" s="7" t="str">
        <f>CONCATENATE(Sheet2!AM$1 &amp; "=" &amp; Sheet2!AM6 &amp; ", ")</f>
        <v xml:space="preserve">is_amenities_kitchen=FALSE, </v>
      </c>
      <c r="AO6" s="7" t="str">
        <f>CONCATENATE(Sheet2!AN$1 &amp; "=" &amp; Sheet2!AN6 &amp; ", ")</f>
        <v xml:space="preserve">is_amenities_tv=TRUE, </v>
      </c>
      <c r="AP6" s="7" t="str">
        <f>CONCATENATE(Sheet2!AO$1 &amp; "=" &amp; Sheet2!AO6 &amp; ", ")</f>
        <v xml:space="preserve">is_amenities_hair_dryer=TRUE, </v>
      </c>
      <c r="AQ6" s="7" t="str">
        <f>CONCATENATE(Sheet2!AP$1 &amp; "=" &amp; Sheet2!AP6 &amp; ", ")</f>
        <v xml:space="preserve">is_amenities_heating=FALSE, </v>
      </c>
      <c r="AR6" s="7" t="str">
        <f>CONCATENATE(Sheet2!AQ$1 &amp; "='" &amp; Sheet2!AQ6 &amp; "', ")</f>
        <v xml:space="preserve">cancellation_policy='Free cancellation
Cancel within 48 hours of booking to get a full refund.', </v>
      </c>
      <c r="AS6" s="7" t="str">
        <f>CONCATENATE(Sheet2!AR$1 &amp; "=" &amp; Sheet2!AR6 &amp; ", ")</f>
        <v xml:space="preserve">price_night=165.95, </v>
      </c>
      <c r="AT6" s="7" t="str">
        <f>CONCATENATE(Sheet2!AS$1 &amp; "=" &amp; Sheet2!AS6 &amp; ", ")</f>
        <v xml:space="preserve">price_cleaning=229.79, </v>
      </c>
      <c r="AU6" s="7" t="str">
        <f>CONCATENATE(Sheet2!AT$1 &amp; "=" &amp; Sheet2!AT6 &amp; ", ")</f>
        <v xml:space="preserve">price_servicefee=229.79, </v>
      </c>
      <c r="AV6" s="7" t="str">
        <f>CONCATENATE(Sheet2!AU$1 &amp; "=" &amp; Sheet2!AU6 &amp; ", ")</f>
        <v xml:space="preserve">price_tax=124.92, </v>
      </c>
      <c r="AW6" s="7" t="str">
        <f>CONCATENATE(Sheet2!AV$1 &amp; "=" &amp; Sheet2!AV6 &amp; ", ")</f>
        <v xml:space="preserve">price_amenitites=468.03, </v>
      </c>
      <c r="AX6" s="5" t="s">
        <v>105</v>
      </c>
      <c r="AY6" s="7" t="s">
        <v>65</v>
      </c>
      <c r="AZ6" s="7" t="str">
        <f>CONCATENATE(Table3[[#This Row],[user]]&amp;"=User.objects.get(username='"&amp;Table3[[#This Row],[user]]&amp;"')")</f>
        <v>user5=User.objects.get(username='user5')</v>
      </c>
      <c r="BA6" t="str">
        <f t="shared" si="0"/>
        <v>Place.objects.create(host=user5, name='Crescentwood Estate', address='7 Grayhawk Point', city='Boston', state='Massachusetts', zipcode='2208',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neighborhood='Boston', check_in_time='2:31 PM', check_out_time='2:37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is_amenities_pool=TRUE, is_amenities_pets_allowed=TRUE, is_amenities_breakfast=FALSE, is_amenities_gym=FALSE, is_amenities_hot_tub=TRUE, is_amenities_washer=TRUE, is_amenities_dryer=FALSE, is_amenities_internet=FALSE, is_amenities_wheelchair=TRUE, is_amenities_elevator=TRUE, is_amenities_fireplace=FALSE, is_amenities_air_conditioning=FALSE, is_amenities_cable_tv=TRUE, is_amenities_iron=TRUE, is_amenities_linen_essentials=FALSE, is_amenities_kitchen=FALSE, is_amenities_tv=TRUE, is_amenities_hair_dryer=TRUE, is_amenities_heating=FALSE, cancellation_policy='Free cancellation
Cancel within 48 hours of booking to get a full refund.', price_night=165.95, price_cleaning=229.79, price_servicefee=229.79, price_tax=124.92, price_amenitites=468.03, )</v>
      </c>
    </row>
    <row r="7" spans="1:53" x14ac:dyDescent="0.35">
      <c r="A7" s="7" t="s">
        <v>106</v>
      </c>
      <c r="B7" s="7" t="str">
        <f>CONCATENATE(Sheet2!A$1 &amp; "=" &amp; Sheet2!A7 &amp; ", ")</f>
        <v xml:space="preserve">host=user6, </v>
      </c>
      <c r="C7" s="7" t="str">
        <f>CONCATENATE(Sheet2!B$1 &amp; "='" &amp; Sheet2!B7 &amp; "', ")</f>
        <v xml:space="preserve">name='Lankett Mansion', </v>
      </c>
      <c r="D7" s="7" t="str">
        <f>CONCATENATE(Sheet2!C$1 &amp; "='" &amp; Sheet2!C7 &amp; "', ")</f>
        <v xml:space="preserve">address='498 Kropf Parkway', </v>
      </c>
      <c r="E7" s="7" t="str">
        <f>CONCATENATE(Sheet2!D$1 &amp; "='" &amp; Sheet2!D7 &amp; "', ")</f>
        <v xml:space="preserve">city='Houston', </v>
      </c>
      <c r="F7" s="7" t="str">
        <f>CONCATENATE(Sheet2!E$1 &amp; "='" &amp; Sheet2!E7 &amp; "', ")</f>
        <v xml:space="preserve">state='Texas', </v>
      </c>
      <c r="G7" s="7" t="str">
        <f>CONCATENATE(Sheet2!F$1 &amp; "='" &amp; Sheet2!F7 &amp; "', ")</f>
        <v xml:space="preserve">zipcode='77060', </v>
      </c>
      <c r="H7" s="7" t="str">
        <f>CONCATENATE(Sheet2!G$1 &amp; "='" &amp; Sheet2!G7 &amp; "', ")</f>
        <v xml:space="preserve">country='United States', </v>
      </c>
      <c r="I7" s="7" t="str">
        <f>CONCATENATE(Sheet2!H$1 &amp; "='" &amp; Sheet2!H7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7" s="7" t="str">
        <f>CONCATENATE(Sheet2!I$1 &amp; "='" &amp; Sheet2!I7 &amp; "', ")</f>
        <v xml:space="preserve">neighborhood='Houston', </v>
      </c>
      <c r="K7" s="8" t="str">
        <f>CONCATENATE(Sheet2!J$1 &amp; "='" &amp; TEXT(Sheet2!J7, "h:m AM/PM") &amp; "', ")</f>
        <v xml:space="preserve">check_in_time='2:55 PM', </v>
      </c>
      <c r="L7" s="8" t="str">
        <f>CONCATENATE(Sheet2!K$1 &amp; "='" &amp; TEXT(Sheet2!K7, "h:m AM/PM") &amp; "', ")</f>
        <v xml:space="preserve">check_out_time='3:32 PM', </v>
      </c>
      <c r="M7" s="7" t="str">
        <f>CONCATENATE(Sheet2!L$1 &amp; "=" &amp; Sheet2!L7 &amp; ", ")</f>
        <v xml:space="preserve">is_smoking_allowed=FALSE, </v>
      </c>
      <c r="N7" s="7" t="str">
        <f>CONCATENATE(Sheet2!M$1 &amp; "='" &amp; Sheet2!M7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7" s="7" t="str">
        <f>CONCATENATE(Sheet2!N$1 &amp; "=" &amp; Sheet2!N7 &amp; ", ")</f>
        <v xml:space="preserve">is_amenities_free_parking=TRUE, </v>
      </c>
      <c r="P7" s="7" t="str">
        <f>CONCATENATE(Sheet2!O$1 &amp; "=" &amp; Sheet2!O7 &amp; ", ")</f>
        <v xml:space="preserve">is_family_amenities_baby_monitor=FALSE, </v>
      </c>
      <c r="Q7" s="7" t="str">
        <f>CONCATENATE(Sheet2!P$1 &amp; "=" &amp; Sheet2!P7 &amp; ", ")</f>
        <v xml:space="preserve">is_familty_amenities_changing_table=FALSE, </v>
      </c>
      <c r="R7" s="7" t="str">
        <f>CONCATENATE(Sheet2!Q$1 &amp; "=" &amp; Sheet2!Q7 &amp; ", ")</f>
        <v xml:space="preserve">is_familty_amenities_changing_table2=FALSE, </v>
      </c>
      <c r="S7" s="7" t="str">
        <f>CONCATENATE(Sheet2!R$1 &amp; "=" &amp; Sheet2!R7 &amp; ", ")</f>
        <v xml:space="preserve">is_familty_amenities_crib=FALSE, </v>
      </c>
      <c r="T7" s="7" t="str">
        <f>CONCATENATE(Sheet2!S$1 &amp; "=" &amp; Sheet2!S7 &amp; ", ")</f>
        <v xml:space="preserve">is_familty_amenities_fireguards=FALSE, </v>
      </c>
      <c r="U7" s="7" t="str">
        <f>CONCATENATE(Sheet2!T$1 &amp; "=" &amp; Sheet2!T7 &amp; ", ")</f>
        <v xml:space="preserve">is_familty_amenities_high_chair=FALSE, </v>
      </c>
      <c r="V7" s="7" t="str">
        <f>CONCATENATE(Sheet2!U$1 &amp; "=" &amp; Sheet2!U7 &amp; ", ")</f>
        <v xml:space="preserve">is_familty_amenities_game_console=FALSE, </v>
      </c>
      <c r="W7" s="7" t="str">
        <f>CONCATENATE(Sheet2!V$1 &amp; "=" &amp; Sheet2!V7 &amp; ", ")</f>
        <v xml:space="preserve">is_familty_amenities_stair_gates=FALSE, </v>
      </c>
      <c r="X7" s="7" t="str">
        <f>CONCATENATE(Sheet2!W$1 &amp; "=" &amp; Sheet2!W7 &amp; ", ")</f>
        <v xml:space="preserve">is_amenities_free_parking3=FALSE, </v>
      </c>
      <c r="Y7" s="7" t="str">
        <f>CONCATENATE(Sheet2!X$1 &amp; "=" &amp; Sheet2!X7 &amp; ", ")</f>
        <v xml:space="preserve">is_amenities_pool=FALSE, </v>
      </c>
      <c r="Z7" s="7" t="str">
        <f>CONCATENATE(Sheet2!Y$1 &amp; "=" &amp; Sheet2!Y7 &amp; ", ")</f>
        <v xml:space="preserve">is_amenities_pets_allowed=FALSE, </v>
      </c>
      <c r="AA7" s="7" t="str">
        <f>CONCATENATE(Sheet2!Z$1 &amp; "=" &amp; Sheet2!Z7 &amp; ", ")</f>
        <v xml:space="preserve">is_amenities_breakfast=TRUE, </v>
      </c>
      <c r="AB7" s="7" t="str">
        <f>CONCATENATE(Sheet2!AA$1 &amp; "=" &amp; Sheet2!AA7 &amp; ", ")</f>
        <v xml:space="preserve">is_amenities_gym=TRUE, </v>
      </c>
      <c r="AC7" s="7" t="str">
        <f>CONCATENATE(Sheet2!AB$1 &amp; "=" &amp; Sheet2!AB7 &amp; ", ")</f>
        <v xml:space="preserve">is_amenities_hot_tub=FALSE, </v>
      </c>
      <c r="AD7" s="7" t="str">
        <f>CONCATENATE(Sheet2!AC$1 &amp; "=" &amp; Sheet2!AC7 &amp; ", ")</f>
        <v xml:space="preserve">is_amenities_washer=FALSE, </v>
      </c>
      <c r="AE7" s="7" t="str">
        <f>CONCATENATE(Sheet2!AD$1 &amp; "=" &amp; Sheet2!AD7 &amp; ", ")</f>
        <v xml:space="preserve">is_amenities_dryer=TRUE, </v>
      </c>
      <c r="AF7" s="7" t="str">
        <f>CONCATENATE(Sheet2!AE$1 &amp; "=" &amp; Sheet2!AE7 &amp; ", ")</f>
        <v xml:space="preserve">is_amenities_internet=TRUE, </v>
      </c>
      <c r="AG7" s="7" t="str">
        <f>CONCATENATE(Sheet2!AF$1 &amp; "=" &amp; Sheet2!AF7 &amp; ", ")</f>
        <v xml:space="preserve">is_amenities_wheelchair=FALSE, </v>
      </c>
      <c r="AH7" s="7" t="str">
        <f>CONCATENATE(Sheet2!AG$1 &amp; "=" &amp; Sheet2!AG7 &amp; ", ")</f>
        <v xml:space="preserve">is_amenities_elevator=FALSE, </v>
      </c>
      <c r="AI7" s="7" t="str">
        <f>CONCATENATE(Sheet2!AH$1 &amp; "=" &amp; Sheet2!AH7 &amp; ", ")</f>
        <v xml:space="preserve">is_amenities_fireplace=TRUE, </v>
      </c>
      <c r="AJ7" s="7" t="str">
        <f>CONCATENATE(Sheet2!AI$1 &amp; "=" &amp; Sheet2!AI7 &amp; ", ")</f>
        <v xml:space="preserve">is_amenities_air_conditioning=TRUE, </v>
      </c>
      <c r="AK7" s="7" t="str">
        <f>CONCATENATE(Sheet2!AJ$1 &amp; "=" &amp; Sheet2!AJ7 &amp; ", ")</f>
        <v xml:space="preserve">is_amenities_cable_tv=FALSE, </v>
      </c>
      <c r="AL7" s="7" t="str">
        <f>CONCATENATE(Sheet2!AK$1 &amp; "=" &amp; Sheet2!AK7 &amp; ", ")</f>
        <v xml:space="preserve">is_amenities_iron=FALSE, </v>
      </c>
      <c r="AM7" s="7" t="str">
        <f>CONCATENATE(Sheet2!AL$1 &amp; "=" &amp; Sheet2!AL7 &amp; ", ")</f>
        <v xml:space="preserve">is_amenities_linen_essentials=TRUE, </v>
      </c>
      <c r="AN7" s="7" t="str">
        <f>CONCATENATE(Sheet2!AM$1 &amp; "=" &amp; Sheet2!AM7 &amp; ", ")</f>
        <v xml:space="preserve">is_amenities_kitchen=TRUE, </v>
      </c>
      <c r="AO7" s="7" t="str">
        <f>CONCATENATE(Sheet2!AN$1 &amp; "=" &amp; Sheet2!AN7 &amp; ", ")</f>
        <v xml:space="preserve">is_amenities_tv=FALSE, </v>
      </c>
      <c r="AP7" s="7" t="str">
        <f>CONCATENATE(Sheet2!AO$1 &amp; "=" &amp; Sheet2!AO7 &amp; ", ")</f>
        <v xml:space="preserve">is_amenities_hair_dryer=FALSE, </v>
      </c>
      <c r="AQ7" s="7" t="str">
        <f>CONCATENATE(Sheet2!AP$1 &amp; "=" &amp; Sheet2!AP7 &amp; ", ")</f>
        <v xml:space="preserve">is_amenities_heating=TRUE, </v>
      </c>
      <c r="AR7" s="7" t="str">
        <f>CONCATENATE(Sheet2!AQ$1 &amp; "='" &amp; Sheet2!AQ7 &amp; "', ")</f>
        <v xml:space="preserve">cancellation_policy='Free cancellation
Cancel within 48 hours of booking to get a full refund.', </v>
      </c>
      <c r="AS7" s="7" t="str">
        <f>CONCATENATE(Sheet2!AR$1 &amp; "=" &amp; Sheet2!AR7 &amp; ", ")</f>
        <v xml:space="preserve">price_night=690.73, </v>
      </c>
      <c r="AT7" s="7" t="str">
        <f>CONCATENATE(Sheet2!AS$1 &amp; "=" &amp; Sheet2!AS7 &amp; ", ")</f>
        <v xml:space="preserve">price_cleaning=245.68, </v>
      </c>
      <c r="AU7" s="7" t="str">
        <f>CONCATENATE(Sheet2!AT$1 &amp; "=" &amp; Sheet2!AT7 &amp; ", ")</f>
        <v xml:space="preserve">price_servicefee=245.68, </v>
      </c>
      <c r="AV7" s="7" t="str">
        <f>CONCATENATE(Sheet2!AU$1 &amp; "=" &amp; Sheet2!AU7 &amp; ", ")</f>
        <v xml:space="preserve">price_tax=142.4, </v>
      </c>
      <c r="AW7" s="7" t="str">
        <f>CONCATENATE(Sheet2!AV$1 &amp; "=" &amp; Sheet2!AV7 &amp; ", ")</f>
        <v xml:space="preserve">price_amenitites=165.87, </v>
      </c>
      <c r="AX7" s="5" t="s">
        <v>105</v>
      </c>
      <c r="AY7" s="7" t="s">
        <v>66</v>
      </c>
      <c r="AZ7" s="7" t="str">
        <f>CONCATENATE(Table3[[#This Row],[user]]&amp;"=User.objects.get(username='"&amp;Table3[[#This Row],[user]]&amp;"')")</f>
        <v>user6=User.objects.get(username='user6')</v>
      </c>
      <c r="BA7" t="str">
        <f t="shared" si="0"/>
        <v>Place.objects.create(host=user6, name='Lankett Mansion', address='498 Kropf Parkway', city='Houston', state='Texas', zipcode='77060',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neighborhood='Houston', check_in_time='2:55 PM', check_out_time='3:32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is_amenities_pool=FALSE, is_amenities_pets_allowed=FALSE, is_amenities_breakfast=TRUE, is_amenities_gym=TRUE, is_amenities_hot_tub=FALSE, is_amenities_washer=FALSE, is_amenities_dryer=TRUE, is_amenities_internet=TRUE, is_amenities_wheelchair=FALSE, is_amenities_elevator=FALSE, is_amenities_fireplace=TRUE, is_amenities_air_conditioning=TRUE, is_amenities_cable_tv=FALSE, is_amenities_iron=FALSE, is_amenities_linen_essentials=TRUE, is_amenities_kitchen=TRUE, is_amenities_tv=FALSE, is_amenities_hair_dryer=FALSE, is_amenities_heating=TRUE, cancellation_policy='Free cancellation
Cancel within 48 hours of booking to get a full refund.', price_night=690.73, price_cleaning=245.68, price_servicefee=245.68, price_tax=142.4, price_amenitites=165.87, )</v>
      </c>
    </row>
    <row r="8" spans="1:53" x14ac:dyDescent="0.35">
      <c r="A8" s="7" t="s">
        <v>106</v>
      </c>
      <c r="B8" s="7" t="str">
        <f>CONCATENATE(Sheet2!A$1 &amp; "=" &amp; Sheet2!A8 &amp; ", ")</f>
        <v xml:space="preserve">host=user7, </v>
      </c>
      <c r="C8" s="7" t="str">
        <f>CONCATENATE(Sheet2!B$1 &amp; "='" &amp; Sheet2!B8 &amp; "', ")</f>
        <v xml:space="preserve">name='Lambvine Residence', </v>
      </c>
      <c r="D8" s="7" t="str">
        <f>CONCATENATE(Sheet2!C$1 &amp; "='" &amp; Sheet2!C8 &amp; "', ")</f>
        <v xml:space="preserve">address='561 Gulseth Street', </v>
      </c>
      <c r="E8" s="7" t="str">
        <f>CONCATENATE(Sheet2!D$1 &amp; "='" &amp; Sheet2!D8 &amp; "', ")</f>
        <v xml:space="preserve">city='Tulsa', </v>
      </c>
      <c r="F8" s="7" t="str">
        <f>CONCATENATE(Sheet2!E$1 &amp; "='" &amp; Sheet2!E8 &amp; "', ")</f>
        <v xml:space="preserve">state='Oklahoma', </v>
      </c>
      <c r="G8" s="7" t="str">
        <f>CONCATENATE(Sheet2!F$1 &amp; "='" &amp; Sheet2!F8 &amp; "', ")</f>
        <v xml:space="preserve">zipcode='74156', </v>
      </c>
      <c r="H8" s="7" t="str">
        <f>CONCATENATE(Sheet2!G$1 &amp; "='" &amp; Sheet2!G8 &amp; "', ")</f>
        <v xml:space="preserve">country='United States', </v>
      </c>
      <c r="I8" s="7" t="str">
        <f>CONCATENATE(Sheet2!H$1 &amp; "='" &amp; Sheet2!H8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8" s="7" t="str">
        <f>CONCATENATE(Sheet2!I$1 &amp; "='" &amp; Sheet2!I8 &amp; "', ")</f>
        <v xml:space="preserve">neighborhood='Tulsa', </v>
      </c>
      <c r="K8" s="8" t="str">
        <f>CONCATENATE(Sheet2!J$1 &amp; "='" &amp; TEXT(Sheet2!J8, "h:m AM/PM") &amp; "', ")</f>
        <v xml:space="preserve">check_in_time='4:26 PM', </v>
      </c>
      <c r="L8" s="8" t="str">
        <f>CONCATENATE(Sheet2!K$1 &amp; "='" &amp; TEXT(Sheet2!K8, "h:m AM/PM") &amp; "', ")</f>
        <v xml:space="preserve">check_out_time='1:33 PM', </v>
      </c>
      <c r="M8" s="7" t="str">
        <f>CONCATENATE(Sheet2!L$1 &amp; "=" &amp; Sheet2!L8 &amp; ", ")</f>
        <v xml:space="preserve">is_smoking_allowed=TRUE, </v>
      </c>
      <c r="N8" s="7" t="str">
        <f>CONCATENATE(Sheet2!M$1 &amp; "='" &amp; Sheet2!M8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8" s="7" t="str">
        <f>CONCATENATE(Sheet2!N$1 &amp; "=" &amp; Sheet2!N8 &amp; ", ")</f>
        <v xml:space="preserve">is_amenities_free_parking=TRUE, </v>
      </c>
      <c r="P8" s="7" t="str">
        <f>CONCATENATE(Sheet2!O$1 &amp; "=" &amp; Sheet2!O8 &amp; ", ")</f>
        <v xml:space="preserve">is_family_amenities_baby_monitor=FALSE, </v>
      </c>
      <c r="Q8" s="7" t="str">
        <f>CONCATENATE(Sheet2!P$1 &amp; "=" &amp; Sheet2!P8 &amp; ", ")</f>
        <v xml:space="preserve">is_familty_amenities_changing_table=FALSE, </v>
      </c>
      <c r="R8" s="7" t="str">
        <f>CONCATENATE(Sheet2!Q$1 &amp; "=" &amp; Sheet2!Q8 &amp; ", ")</f>
        <v xml:space="preserve">is_familty_amenities_changing_table2=FALSE, </v>
      </c>
      <c r="S8" s="7" t="str">
        <f>CONCATENATE(Sheet2!R$1 &amp; "=" &amp; Sheet2!R8 &amp; ", ")</f>
        <v xml:space="preserve">is_familty_amenities_crib=FALSE, </v>
      </c>
      <c r="T8" s="7" t="str">
        <f>CONCATENATE(Sheet2!S$1 &amp; "=" &amp; Sheet2!S8 &amp; ", ")</f>
        <v xml:space="preserve">is_familty_amenities_fireguards=FALSE, </v>
      </c>
      <c r="U8" s="7" t="str">
        <f>CONCATENATE(Sheet2!T$1 &amp; "=" &amp; Sheet2!T8 &amp; ", ")</f>
        <v xml:space="preserve">is_familty_amenities_high_chair=FALSE, </v>
      </c>
      <c r="V8" s="7" t="str">
        <f>CONCATENATE(Sheet2!U$1 &amp; "=" &amp; Sheet2!U8 &amp; ", ")</f>
        <v xml:space="preserve">is_familty_amenities_game_console=FALSE, </v>
      </c>
      <c r="W8" s="7" t="str">
        <f>CONCATENATE(Sheet2!V$1 &amp; "=" &amp; Sheet2!V8 &amp; ", ")</f>
        <v xml:space="preserve">is_familty_amenities_stair_gates=FALSE, </v>
      </c>
      <c r="X8" s="7" t="str">
        <f>CONCATENATE(Sheet2!W$1 &amp; "=" &amp; Sheet2!W8 &amp; ", ")</f>
        <v xml:space="preserve">is_amenities_free_parking3=FALSE, </v>
      </c>
      <c r="Y8" s="7" t="str">
        <f>CONCATENATE(Sheet2!X$1 &amp; "=" &amp; Sheet2!X8 &amp; ", ")</f>
        <v xml:space="preserve">is_amenities_pool=FALSE, </v>
      </c>
      <c r="Z8" s="7" t="str">
        <f>CONCATENATE(Sheet2!Y$1 &amp; "=" &amp; Sheet2!Y8 &amp; ", ")</f>
        <v xml:space="preserve">is_amenities_pets_allowed=TRUE, </v>
      </c>
      <c r="AA8" s="7" t="str">
        <f>CONCATENATE(Sheet2!Z$1 &amp; "=" &amp; Sheet2!Z8 &amp; ", ")</f>
        <v xml:space="preserve">is_amenities_breakfast=TRUE, </v>
      </c>
      <c r="AB8" s="7" t="str">
        <f>CONCATENATE(Sheet2!AA$1 &amp; "=" &amp; Sheet2!AA8 &amp; ", ")</f>
        <v xml:space="preserve">is_amenities_gym=FALSE, </v>
      </c>
      <c r="AC8" s="7" t="str">
        <f>CONCATENATE(Sheet2!AB$1 &amp; "=" &amp; Sheet2!AB8 &amp; ", ")</f>
        <v xml:space="preserve">is_amenities_hot_tub=TRUE, </v>
      </c>
      <c r="AD8" s="7" t="str">
        <f>CONCATENATE(Sheet2!AC$1 &amp; "=" &amp; Sheet2!AC8 &amp; ", ")</f>
        <v xml:space="preserve">is_amenities_washer=TRUE, </v>
      </c>
      <c r="AE8" s="7" t="str">
        <f>CONCATENATE(Sheet2!AD$1 &amp; "=" &amp; Sheet2!AD8 &amp; ", ")</f>
        <v xml:space="preserve">is_amenities_dryer=FALSE, </v>
      </c>
      <c r="AF8" s="7" t="str">
        <f>CONCATENATE(Sheet2!AE$1 &amp; "=" &amp; Sheet2!AE8 &amp; ", ")</f>
        <v xml:space="preserve">is_amenities_internet=TRUE, </v>
      </c>
      <c r="AG8" s="7" t="str">
        <f>CONCATENATE(Sheet2!AF$1 &amp; "=" &amp; Sheet2!AF8 &amp; ", ")</f>
        <v xml:space="preserve">is_amenities_wheelchair=TRUE, </v>
      </c>
      <c r="AH8" s="7" t="str">
        <f>CONCATENATE(Sheet2!AG$1 &amp; "=" &amp; Sheet2!AG8 &amp; ", ")</f>
        <v xml:space="preserve">is_amenities_elevator=FALSE, </v>
      </c>
      <c r="AI8" s="7" t="str">
        <f>CONCATENATE(Sheet2!AH$1 &amp; "=" &amp; Sheet2!AH8 &amp; ", ")</f>
        <v xml:space="preserve">is_amenities_fireplace=TRUE, </v>
      </c>
      <c r="AJ8" s="7" t="str">
        <f>CONCATENATE(Sheet2!AI$1 &amp; "=" &amp; Sheet2!AI8 &amp; ", ")</f>
        <v xml:space="preserve">is_amenities_air_conditioning=TRUE, </v>
      </c>
      <c r="AK8" s="7" t="str">
        <f>CONCATENATE(Sheet2!AJ$1 &amp; "=" &amp; Sheet2!AJ8 &amp; ", ")</f>
        <v xml:space="preserve">is_amenities_cable_tv=FALSE, </v>
      </c>
      <c r="AL8" s="7" t="str">
        <f>CONCATENATE(Sheet2!AK$1 &amp; "=" &amp; Sheet2!AK8 &amp; ", ")</f>
        <v xml:space="preserve">is_amenities_iron=TRUE, </v>
      </c>
      <c r="AM8" s="7" t="str">
        <f>CONCATENATE(Sheet2!AL$1 &amp; "=" &amp; Sheet2!AL8 &amp; ", ")</f>
        <v xml:space="preserve">is_amenities_linen_essentials=TRUE, </v>
      </c>
      <c r="AN8" s="7" t="str">
        <f>CONCATENATE(Sheet2!AM$1 &amp; "=" &amp; Sheet2!AM8 &amp; ", ")</f>
        <v xml:space="preserve">is_amenities_kitchen=FALSE, </v>
      </c>
      <c r="AO8" s="7" t="str">
        <f>CONCATENATE(Sheet2!AN$1 &amp; "=" &amp; Sheet2!AN8 &amp; ", ")</f>
        <v xml:space="preserve">is_amenities_tv=TRUE, </v>
      </c>
      <c r="AP8" s="7" t="str">
        <f>CONCATENATE(Sheet2!AO$1 &amp; "=" &amp; Sheet2!AO8 &amp; ", ")</f>
        <v xml:space="preserve">is_amenities_hair_dryer=TRUE, </v>
      </c>
      <c r="AQ8" s="7" t="str">
        <f>CONCATENATE(Sheet2!AP$1 &amp; "=" &amp; Sheet2!AP8 &amp; ", ")</f>
        <v xml:space="preserve">is_amenities_heating=FALSE, </v>
      </c>
      <c r="AR8" s="7" t="str">
        <f>CONCATENATE(Sheet2!AQ$1 &amp; "='" &amp; Sheet2!AQ8 &amp; "', ")</f>
        <v xml:space="preserve">cancellation_policy='Free cancellation
Cancel within 48 hours of booking to get a full refund.', </v>
      </c>
      <c r="AS8" s="7" t="str">
        <f>CONCATENATE(Sheet2!AR$1 &amp; "=" &amp; Sheet2!AR8 &amp; ", ")</f>
        <v xml:space="preserve">price_night=491.94, </v>
      </c>
      <c r="AT8" s="7" t="str">
        <f>CONCATENATE(Sheet2!AS$1 &amp; "=" &amp; Sheet2!AS8 &amp; ", ")</f>
        <v xml:space="preserve">price_cleaning=190.35, </v>
      </c>
      <c r="AU8" s="7" t="str">
        <f>CONCATENATE(Sheet2!AT$1 &amp; "=" &amp; Sheet2!AT8 &amp; ", ")</f>
        <v xml:space="preserve">price_servicefee=190.35, </v>
      </c>
      <c r="AV8" s="7" t="str">
        <f>CONCATENATE(Sheet2!AU$1 &amp; "=" &amp; Sheet2!AU8 &amp; ", ")</f>
        <v xml:space="preserve">price_tax=4.88, </v>
      </c>
      <c r="AW8" s="7" t="str">
        <f>CONCATENATE(Sheet2!AV$1 &amp; "=" &amp; Sheet2!AV8 &amp; ", ")</f>
        <v xml:space="preserve">price_amenitites=381.8, </v>
      </c>
      <c r="AX8" s="5" t="s">
        <v>105</v>
      </c>
      <c r="AY8" s="7" t="s">
        <v>67</v>
      </c>
      <c r="AZ8" s="7" t="str">
        <f>CONCATENATE(Table3[[#This Row],[user]]&amp;"=User.objects.get(username='"&amp;Table3[[#This Row],[user]]&amp;"')")</f>
        <v>user7=User.objects.get(username='user7')</v>
      </c>
      <c r="BA8" t="str">
        <f t="shared" si="0"/>
        <v>Place.objects.create(host=user7, name='Lambvine Residence', address='561 Gulseth Street', city='Tulsa', state='Oklahoma', zipcode='74156',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neighborhood='Tulsa', check_in_time='4:26 PM', check_out_time='1:33 PM', is_smoking_allowed=TRUE,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is_amenities_pool=FALSE, is_amenities_pets_allowed=TRUE, is_amenities_breakfast=TRUE, is_amenities_gym=FALSE, is_amenities_hot_tub=TRUE, is_amenities_washer=TRUE, is_amenities_dryer=FALSE, is_amenities_internet=TRUE, is_amenities_wheelchair=TRUE, is_amenities_elevator=FALSE, is_amenities_fireplace=TRUE, is_amenities_air_conditioning=TRUE, is_amenities_cable_tv=FALSE, is_amenities_iron=TRUE, is_amenities_linen_essentials=TRUE, is_amenities_kitchen=FALSE, is_amenities_tv=TRUE, is_amenities_hair_dryer=TRUE, is_amenities_heating=FALSE, cancellation_policy='Free cancellation
Cancel within 48 hours of booking to get a full refund.', price_night=491.94, price_cleaning=190.35, price_servicefee=190.35, price_tax=4.88, price_amenitites=381.8, )</v>
      </c>
    </row>
    <row r="9" spans="1:53" x14ac:dyDescent="0.35">
      <c r="A9" s="7" t="s">
        <v>106</v>
      </c>
      <c r="B9" s="7" t="str">
        <f>CONCATENATE(Sheet2!A$1 &amp; "=" &amp; Sheet2!A9 &amp; ", ")</f>
        <v xml:space="preserve">host=user8, </v>
      </c>
      <c r="C9" s="7" t="str">
        <f>CONCATENATE(Sheet2!B$1 &amp; "='" &amp; Sheet2!B9 &amp; "', ")</f>
        <v xml:space="preserve">name='Parbarth Residence', </v>
      </c>
      <c r="D9" s="7" t="str">
        <f>CONCATENATE(Sheet2!C$1 &amp; "='" &amp; Sheet2!C9 &amp; "', ")</f>
        <v xml:space="preserve">address='4109 Thompson Plaza', </v>
      </c>
      <c r="E9" s="7" t="str">
        <f>CONCATENATE(Sheet2!D$1 &amp; "='" &amp; Sheet2!D9 &amp; "', ")</f>
        <v xml:space="preserve">city='Daytona Beach', </v>
      </c>
      <c r="F9" s="7" t="str">
        <f>CONCATENATE(Sheet2!E$1 &amp; "='" &amp; Sheet2!E9 &amp; "', ")</f>
        <v xml:space="preserve">state='Florida', </v>
      </c>
      <c r="G9" s="7" t="str">
        <f>CONCATENATE(Sheet2!F$1 &amp; "='" &amp; Sheet2!F9 &amp; "', ")</f>
        <v xml:space="preserve">zipcode='32123', </v>
      </c>
      <c r="H9" s="7" t="str">
        <f>CONCATENATE(Sheet2!G$1 &amp; "='" &amp; Sheet2!G9 &amp; "', ")</f>
        <v xml:space="preserve">country='United States', </v>
      </c>
      <c r="I9" s="7" t="str">
        <f>CONCATENATE(Sheet2!H$1 &amp; "='" &amp; Sheet2!H9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9" s="7" t="str">
        <f>CONCATENATE(Sheet2!I$1 &amp; "='" &amp; Sheet2!I9 &amp; "', ")</f>
        <v xml:space="preserve">neighborhood='Daytona Beach', </v>
      </c>
      <c r="K9" s="8" t="str">
        <f>CONCATENATE(Sheet2!J$1 &amp; "='" &amp; TEXT(Sheet2!J9, "h:m AM/PM") &amp; "', ")</f>
        <v xml:space="preserve">check_in_time='2:48 PM', </v>
      </c>
      <c r="L9" s="8" t="str">
        <f>CONCATENATE(Sheet2!K$1 &amp; "='" &amp; TEXT(Sheet2!K9, "h:m AM/PM") &amp; "', ")</f>
        <v xml:space="preserve">check_out_time='2:56 PM', </v>
      </c>
      <c r="M9" s="7" t="str">
        <f>CONCATENATE(Sheet2!L$1 &amp; "=" &amp; Sheet2!L9 &amp; ", ")</f>
        <v xml:space="preserve">is_smoking_allowed=FALSE, </v>
      </c>
      <c r="N9" s="7" t="str">
        <f>CONCATENATE(Sheet2!M$1 &amp; "='" &amp; Sheet2!M9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9" s="7" t="str">
        <f>CONCATENATE(Sheet2!N$1 &amp; "=" &amp; Sheet2!N9 &amp; ", ")</f>
        <v xml:space="preserve">is_amenities_free_parking=TRUE, </v>
      </c>
      <c r="P9" s="7" t="str">
        <f>CONCATENATE(Sheet2!O$1 &amp; "=" &amp; Sheet2!O9 &amp; ", ")</f>
        <v xml:space="preserve">is_family_amenities_baby_monitor=FALSE, </v>
      </c>
      <c r="Q9" s="7" t="str">
        <f>CONCATENATE(Sheet2!P$1 &amp; "=" &amp; Sheet2!P9 &amp; ", ")</f>
        <v xml:space="preserve">is_familty_amenities_changing_table=FALSE, </v>
      </c>
      <c r="R9" s="7" t="str">
        <f>CONCATENATE(Sheet2!Q$1 &amp; "=" &amp; Sheet2!Q9 &amp; ", ")</f>
        <v xml:space="preserve">is_familty_amenities_changing_table2=FALSE, </v>
      </c>
      <c r="S9" s="7" t="str">
        <f>CONCATENATE(Sheet2!R$1 &amp; "=" &amp; Sheet2!R9 &amp; ", ")</f>
        <v xml:space="preserve">is_familty_amenities_crib=FALSE, </v>
      </c>
      <c r="T9" s="7" t="str">
        <f>CONCATENATE(Sheet2!S$1 &amp; "=" &amp; Sheet2!S9 &amp; ", ")</f>
        <v xml:space="preserve">is_familty_amenities_fireguards=FALSE, </v>
      </c>
      <c r="U9" s="7" t="str">
        <f>CONCATENATE(Sheet2!T$1 &amp; "=" &amp; Sheet2!T9 &amp; ", ")</f>
        <v xml:space="preserve">is_familty_amenities_high_chair=FALSE, </v>
      </c>
      <c r="V9" s="7" t="str">
        <f>CONCATENATE(Sheet2!U$1 &amp; "=" &amp; Sheet2!U9 &amp; ", ")</f>
        <v xml:space="preserve">is_familty_amenities_game_console=FALSE, </v>
      </c>
      <c r="W9" s="7" t="str">
        <f>CONCATENATE(Sheet2!V$1 &amp; "=" &amp; Sheet2!V9 &amp; ", ")</f>
        <v xml:space="preserve">is_familty_amenities_stair_gates=FALSE, </v>
      </c>
      <c r="X9" s="7" t="str">
        <f>CONCATENATE(Sheet2!W$1 &amp; "=" &amp; Sheet2!W9 &amp; ", ")</f>
        <v xml:space="preserve">is_amenities_free_parking3=FALSE, </v>
      </c>
      <c r="Y9" s="7" t="str">
        <f>CONCATENATE(Sheet2!X$1 &amp; "=" &amp; Sheet2!X9 &amp; ", ")</f>
        <v xml:space="preserve">is_amenities_pool=FALSE, </v>
      </c>
      <c r="Z9" s="7" t="str">
        <f>CONCATENATE(Sheet2!Y$1 &amp; "=" &amp; Sheet2!Y9 &amp; ", ")</f>
        <v xml:space="preserve">is_amenities_pets_allowed=TRUE, </v>
      </c>
      <c r="AA9" s="7" t="str">
        <f>CONCATENATE(Sheet2!Z$1 &amp; "=" &amp; Sheet2!Z9 &amp; ", ")</f>
        <v xml:space="preserve">is_amenities_breakfast=TRUE, </v>
      </c>
      <c r="AB9" s="7" t="str">
        <f>CONCATENATE(Sheet2!AA$1 &amp; "=" &amp; Sheet2!AA9 &amp; ", ")</f>
        <v xml:space="preserve">is_amenities_gym=FALSE, </v>
      </c>
      <c r="AC9" s="7" t="str">
        <f>CONCATENATE(Sheet2!AB$1 &amp; "=" &amp; Sheet2!AB9 &amp; ", ")</f>
        <v xml:space="preserve">is_amenities_hot_tub=TRUE, </v>
      </c>
      <c r="AD9" s="7" t="str">
        <f>CONCATENATE(Sheet2!AC$1 &amp; "=" &amp; Sheet2!AC9 &amp; ", ")</f>
        <v xml:space="preserve">is_amenities_washer=TRUE, </v>
      </c>
      <c r="AE9" s="7" t="str">
        <f>CONCATENATE(Sheet2!AD$1 &amp; "=" &amp; Sheet2!AD9 &amp; ", ")</f>
        <v xml:space="preserve">is_amenities_dryer=FALSE, </v>
      </c>
      <c r="AF9" s="7" t="str">
        <f>CONCATENATE(Sheet2!AE$1 &amp; "=" &amp; Sheet2!AE9 &amp; ", ")</f>
        <v xml:space="preserve">is_amenities_internet=TRUE, </v>
      </c>
      <c r="AG9" s="7" t="str">
        <f>CONCATENATE(Sheet2!AF$1 &amp; "=" &amp; Sheet2!AF9 &amp; ", ")</f>
        <v xml:space="preserve">is_amenities_wheelchair=TRUE, </v>
      </c>
      <c r="AH9" s="7" t="str">
        <f>CONCATENATE(Sheet2!AG$1 &amp; "=" &amp; Sheet2!AG9 &amp; ", ")</f>
        <v xml:space="preserve">is_amenities_elevator=FALSE, </v>
      </c>
      <c r="AI9" s="7" t="str">
        <f>CONCATENATE(Sheet2!AH$1 &amp; "=" &amp; Sheet2!AH9 &amp; ", ")</f>
        <v xml:space="preserve">is_amenities_fireplace=TRUE, </v>
      </c>
      <c r="AJ9" s="7" t="str">
        <f>CONCATENATE(Sheet2!AI$1 &amp; "=" &amp; Sheet2!AI9 &amp; ", ")</f>
        <v xml:space="preserve">is_amenities_air_conditioning=TRUE, </v>
      </c>
      <c r="AK9" s="7" t="str">
        <f>CONCATENATE(Sheet2!AJ$1 &amp; "=" &amp; Sheet2!AJ9 &amp; ", ")</f>
        <v xml:space="preserve">is_amenities_cable_tv=FALSE, </v>
      </c>
      <c r="AL9" s="7" t="str">
        <f>CONCATENATE(Sheet2!AK$1 &amp; "=" &amp; Sheet2!AK9 &amp; ", ")</f>
        <v xml:space="preserve">is_amenities_iron=TRUE, </v>
      </c>
      <c r="AM9" s="7" t="str">
        <f>CONCATENATE(Sheet2!AL$1 &amp; "=" &amp; Sheet2!AL9 &amp; ", ")</f>
        <v xml:space="preserve">is_amenities_linen_essentials=TRUE, </v>
      </c>
      <c r="AN9" s="7" t="str">
        <f>CONCATENATE(Sheet2!AM$1 &amp; "=" &amp; Sheet2!AM9 &amp; ", ")</f>
        <v xml:space="preserve">is_amenities_kitchen=FALSE, </v>
      </c>
      <c r="AO9" s="7" t="str">
        <f>CONCATENATE(Sheet2!AN$1 &amp; "=" &amp; Sheet2!AN9 &amp; ", ")</f>
        <v xml:space="preserve">is_amenities_tv=TRUE, </v>
      </c>
      <c r="AP9" s="7" t="str">
        <f>CONCATENATE(Sheet2!AO$1 &amp; "=" &amp; Sheet2!AO9 &amp; ", ")</f>
        <v xml:space="preserve">is_amenities_hair_dryer=TRUE, </v>
      </c>
      <c r="AQ9" s="7" t="str">
        <f>CONCATENATE(Sheet2!AP$1 &amp; "=" &amp; Sheet2!AP9 &amp; ", ")</f>
        <v xml:space="preserve">is_amenities_heating=TRUE, </v>
      </c>
      <c r="AR9" s="7" t="str">
        <f>CONCATENATE(Sheet2!AQ$1 &amp; "='" &amp; Sheet2!AQ9 &amp; "', ")</f>
        <v xml:space="preserve">cancellation_policy='Free cancellation
Cancel within 48 hours of booking to get a full refund.', </v>
      </c>
      <c r="AS9" s="7" t="str">
        <f>CONCATENATE(Sheet2!AR$1 &amp; "=" &amp; Sheet2!AR9 &amp; ", ")</f>
        <v xml:space="preserve">price_night=980.85, </v>
      </c>
      <c r="AT9" s="7" t="str">
        <f>CONCATENATE(Sheet2!AS$1 &amp; "=" &amp; Sheet2!AS9 &amp; ", ")</f>
        <v xml:space="preserve">price_cleaning=60.23, </v>
      </c>
      <c r="AU9" s="7" t="str">
        <f>CONCATENATE(Sheet2!AT$1 &amp; "=" &amp; Sheet2!AT9 &amp; ", ")</f>
        <v xml:space="preserve">price_servicefee=60.23, </v>
      </c>
      <c r="AV9" s="7" t="str">
        <f>CONCATENATE(Sheet2!AU$1 &amp; "=" &amp; Sheet2!AU9 &amp; ", ")</f>
        <v xml:space="preserve">price_tax=91.79, </v>
      </c>
      <c r="AW9" s="7" t="str">
        <f>CONCATENATE(Sheet2!AV$1 &amp; "=" &amp; Sheet2!AV9 &amp; ", ")</f>
        <v xml:space="preserve">price_amenitites=335.61, </v>
      </c>
      <c r="AX9" s="5" t="s">
        <v>105</v>
      </c>
      <c r="AY9" s="7" t="s">
        <v>68</v>
      </c>
      <c r="AZ9" s="7" t="str">
        <f>CONCATENATE(Table3[[#This Row],[user]]&amp;"=User.objects.get(username='"&amp;Table3[[#This Row],[user]]&amp;"')")</f>
        <v>user8=User.objects.get(username='user8')</v>
      </c>
      <c r="BA9" t="str">
        <f t="shared" si="0"/>
        <v>Place.objects.create(host=user8, name='Parbarth Residence', address='4109 Thompson Plaza', city='Daytona Beach', state='Florida', zipcode='32123',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neighborhood='Daytona Beach', check_in_time='2:48 PM', check_out_time='2:56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is_amenities_free_parking=TRUE,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is_amenities_pool=FALSE, is_amenities_pets_allowed=TRUE, is_amenities_breakfast=TRUE, is_amenities_gym=FALSE, is_amenities_hot_tub=TRUE, is_amenities_washer=TRUE, is_amenities_dryer=FALSE, is_amenities_internet=TRUE, is_amenities_wheelchair=TRUE, is_amenities_elevator=FALSE, is_amenities_fireplace=TRUE, is_amenities_air_conditioning=TRUE, is_amenities_cable_tv=FALSE, is_amenities_iron=TRUE, is_amenities_linen_essentials=TRUE, is_amenities_kitchen=FALSE, is_amenities_tv=TRUE, is_amenities_hair_dryer=TRUE, is_amenities_heating=TRUE, cancellation_policy='Free cancellation
Cancel within 48 hours of booking to get a full refund.', price_night=980.85, price_cleaning=60.23, price_servicefee=60.23, price_tax=91.79, price_amenitites=335.61, )</v>
      </c>
    </row>
    <row r="10" spans="1:53" x14ac:dyDescent="0.35">
      <c r="A10" s="7" t="s">
        <v>106</v>
      </c>
      <c r="B10" s="7" t="str">
        <f>CONCATENATE(Sheet2!A$1 &amp; "=" &amp; Sheet2!A10 &amp; ", ")</f>
        <v xml:space="preserve">host=user9, </v>
      </c>
      <c r="C10" s="7" t="str">
        <f>CONCATENATE(Sheet2!B$1 &amp; "='" &amp; Sheet2!B10 &amp; "', ")</f>
        <v xml:space="preserve">name='Sweecox Chateau', </v>
      </c>
      <c r="D10" s="7" t="str">
        <f>CONCATENATE(Sheet2!C$1 &amp; "='" &amp; Sheet2!C10 &amp; "', ")</f>
        <v xml:space="preserve">address='373 Glacier Hill Crossing', </v>
      </c>
      <c r="E10" s="7" t="str">
        <f>CONCATENATE(Sheet2!D$1 &amp; "='" &amp; Sheet2!D10 &amp; "', ")</f>
        <v xml:space="preserve">city='Orlando', </v>
      </c>
      <c r="F10" s="7" t="str">
        <f>CONCATENATE(Sheet2!E$1 &amp; "='" &amp; Sheet2!E10 &amp; "', ")</f>
        <v xml:space="preserve">state='Florida', </v>
      </c>
      <c r="G10" s="7" t="str">
        <f>CONCATENATE(Sheet2!F$1 &amp; "='" &amp; Sheet2!F10 &amp; "', ")</f>
        <v xml:space="preserve">zipcode='32825', </v>
      </c>
      <c r="H10" s="7" t="str">
        <f>CONCATENATE(Sheet2!G$1 &amp; "='" &amp; Sheet2!G10 &amp; "', ")</f>
        <v xml:space="preserve">country='United States', </v>
      </c>
      <c r="I10" s="7" t="str">
        <f>CONCATENATE(Sheet2!H$1 &amp; "='" &amp; Sheet2!H10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10" s="7" t="str">
        <f>CONCATENATE(Sheet2!I$1 &amp; "='" &amp; Sheet2!I10 &amp; "', ")</f>
        <v xml:space="preserve">neighborhood='Orlando', </v>
      </c>
      <c r="K10" s="8" t="str">
        <f>CONCATENATE(Sheet2!J$1 &amp; "='" &amp; TEXT(Sheet2!J10, "h:m AM/PM") &amp; "', ")</f>
        <v xml:space="preserve">check_in_time='3:12 PM', </v>
      </c>
      <c r="L10" s="8" t="str">
        <f>CONCATENATE(Sheet2!K$1 &amp; "='" &amp; TEXT(Sheet2!K10, "h:m AM/PM") &amp; "', ")</f>
        <v xml:space="preserve">check_out_time='2:50 PM', </v>
      </c>
      <c r="M10" s="7" t="str">
        <f>CONCATENATE(Sheet2!L$1 &amp; "=" &amp; Sheet2!L10 &amp; ", ")</f>
        <v xml:space="preserve">is_smoking_allowed=FALSE, </v>
      </c>
      <c r="N10" s="7" t="str">
        <f>CONCATENATE(Sheet2!M$1 &amp; "='" &amp; Sheet2!M10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10" s="7" t="str">
        <f>CONCATENATE(Sheet2!N$1 &amp; "=" &amp; Sheet2!N10 &amp; ", ")</f>
        <v xml:space="preserve">is_amenities_free_parking=FALSE, </v>
      </c>
      <c r="P10" s="7" t="str">
        <f>CONCATENATE(Sheet2!O$1 &amp; "=" &amp; Sheet2!O10 &amp; ", ")</f>
        <v xml:space="preserve">is_family_amenities_baby_monitor=FALSE, </v>
      </c>
      <c r="Q10" s="7" t="str">
        <f>CONCATENATE(Sheet2!P$1 &amp; "=" &amp; Sheet2!P10 &amp; ", ")</f>
        <v xml:space="preserve">is_familty_amenities_changing_table=FALSE, </v>
      </c>
      <c r="R10" s="7" t="str">
        <f>CONCATENATE(Sheet2!Q$1 &amp; "=" &amp; Sheet2!Q10 &amp; ", ")</f>
        <v xml:space="preserve">is_familty_amenities_changing_table2=FALSE, </v>
      </c>
      <c r="S10" s="7" t="str">
        <f>CONCATENATE(Sheet2!R$1 &amp; "=" &amp; Sheet2!R10 &amp; ", ")</f>
        <v xml:space="preserve">is_familty_amenities_crib=FALSE, </v>
      </c>
      <c r="T10" s="7" t="str">
        <f>CONCATENATE(Sheet2!S$1 &amp; "=" &amp; Sheet2!S10 &amp; ", ")</f>
        <v xml:space="preserve">is_familty_amenities_fireguards=FALSE, </v>
      </c>
      <c r="U10" s="7" t="str">
        <f>CONCATENATE(Sheet2!T$1 &amp; "=" &amp; Sheet2!T10 &amp; ", ")</f>
        <v xml:space="preserve">is_familty_amenities_high_chair=FALSE, </v>
      </c>
      <c r="V10" s="7" t="str">
        <f>CONCATENATE(Sheet2!U$1 &amp; "=" &amp; Sheet2!U10 &amp; ", ")</f>
        <v xml:space="preserve">is_familty_amenities_game_console=FALSE, </v>
      </c>
      <c r="W10" s="7" t="str">
        <f>CONCATENATE(Sheet2!V$1 &amp; "=" &amp; Sheet2!V10 &amp; ", ")</f>
        <v xml:space="preserve">is_familty_amenities_stair_gates=FALSE, </v>
      </c>
      <c r="X10" s="7" t="str">
        <f>CONCATENATE(Sheet2!W$1 &amp; "=" &amp; Sheet2!W10 &amp; ", ")</f>
        <v xml:space="preserve">is_amenities_free_parking3=FALSE, </v>
      </c>
      <c r="Y10" s="7" t="str">
        <f>CONCATENATE(Sheet2!X$1 &amp; "=" &amp; Sheet2!X10 &amp; ", ")</f>
        <v xml:space="preserve">is_amenities_pool=TRUE, </v>
      </c>
      <c r="Z10" s="7" t="str">
        <f>CONCATENATE(Sheet2!Y$1 &amp; "=" &amp; Sheet2!Y10 &amp; ", ")</f>
        <v xml:space="preserve">is_amenities_pets_allowed=TRUE, </v>
      </c>
      <c r="AA10" s="7" t="str">
        <f>CONCATENATE(Sheet2!Z$1 &amp; "=" &amp; Sheet2!Z10 &amp; ", ")</f>
        <v xml:space="preserve">is_amenities_breakfast=TRUE, </v>
      </c>
      <c r="AB10" s="7" t="str">
        <f>CONCATENATE(Sheet2!AA$1 &amp; "=" &amp; Sheet2!AA10 &amp; ", ")</f>
        <v xml:space="preserve">is_amenities_gym=TRUE, </v>
      </c>
      <c r="AC10" s="7" t="str">
        <f>CONCATENATE(Sheet2!AB$1 &amp; "=" &amp; Sheet2!AB10 &amp; ", ")</f>
        <v xml:space="preserve">is_amenities_hot_tub=TRUE, </v>
      </c>
      <c r="AD10" s="7" t="str">
        <f>CONCATENATE(Sheet2!AC$1 &amp; "=" &amp; Sheet2!AC10 &amp; ", ")</f>
        <v xml:space="preserve">is_amenities_washer=TRUE, </v>
      </c>
      <c r="AE10" s="7" t="str">
        <f>CONCATENATE(Sheet2!AD$1 &amp; "=" &amp; Sheet2!AD10 &amp; ", ")</f>
        <v xml:space="preserve">is_amenities_dryer=TRUE, </v>
      </c>
      <c r="AF10" s="7" t="str">
        <f>CONCATENATE(Sheet2!AE$1 &amp; "=" &amp; Sheet2!AE10 &amp; ", ")</f>
        <v xml:space="preserve">is_amenities_internet=TRUE, </v>
      </c>
      <c r="AG10" s="7" t="str">
        <f>CONCATENATE(Sheet2!AF$1 &amp; "=" &amp; Sheet2!AF10 &amp; ", ")</f>
        <v xml:space="preserve">is_amenities_wheelchair=TRUE, </v>
      </c>
      <c r="AH10" s="7" t="str">
        <f>CONCATENATE(Sheet2!AG$1 &amp; "=" &amp; Sheet2!AG10 &amp; ", ")</f>
        <v xml:space="preserve">is_amenities_elevator=TRUE, </v>
      </c>
      <c r="AI10" s="7" t="str">
        <f>CONCATENATE(Sheet2!AH$1 &amp; "=" &amp; Sheet2!AH10 &amp; ", ")</f>
        <v xml:space="preserve">is_amenities_fireplace=TRUE, </v>
      </c>
      <c r="AJ10" s="7" t="str">
        <f>CONCATENATE(Sheet2!AI$1 &amp; "=" &amp; Sheet2!AI10 &amp; ", ")</f>
        <v xml:space="preserve">is_amenities_air_conditioning=TRUE, </v>
      </c>
      <c r="AK10" s="7" t="str">
        <f>CONCATENATE(Sheet2!AJ$1 &amp; "=" &amp; Sheet2!AJ10 &amp; ", ")</f>
        <v xml:space="preserve">is_amenities_cable_tv=TRUE, </v>
      </c>
      <c r="AL10" s="7" t="str">
        <f>CONCATENATE(Sheet2!AK$1 &amp; "=" &amp; Sheet2!AK10 &amp; ", ")</f>
        <v xml:space="preserve">is_amenities_iron=TRUE, </v>
      </c>
      <c r="AM10" s="7" t="str">
        <f>CONCATENATE(Sheet2!AL$1 &amp; "=" &amp; Sheet2!AL10 &amp; ", ")</f>
        <v xml:space="preserve">is_amenities_linen_essentials=TRUE, </v>
      </c>
      <c r="AN10" s="7" t="str">
        <f>CONCATENATE(Sheet2!AM$1 &amp; "=" &amp; Sheet2!AM10 &amp; ", ")</f>
        <v xml:space="preserve">is_amenities_kitchen=TRUE, </v>
      </c>
      <c r="AO10" s="7" t="str">
        <f>CONCATENATE(Sheet2!AN$1 &amp; "=" &amp; Sheet2!AN10 &amp; ", ")</f>
        <v xml:space="preserve">is_amenities_tv=TRUE, </v>
      </c>
      <c r="AP10" s="7" t="str">
        <f>CONCATENATE(Sheet2!AO$1 &amp; "=" &amp; Sheet2!AO10 &amp; ", ")</f>
        <v xml:space="preserve">is_amenities_hair_dryer=TRUE, </v>
      </c>
      <c r="AQ10" s="7" t="str">
        <f>CONCATENATE(Sheet2!AP$1 &amp; "=" &amp; Sheet2!AP10 &amp; ", ")</f>
        <v xml:space="preserve">is_amenities_heating=TRUE, </v>
      </c>
      <c r="AR10" s="7" t="str">
        <f>CONCATENATE(Sheet2!AQ$1 &amp; "='" &amp; Sheet2!AQ10 &amp; "', ")</f>
        <v xml:space="preserve">cancellation_policy='Free cancellation
Cancel within 48 hours of booking to get a full refund.', </v>
      </c>
      <c r="AS10" s="7" t="str">
        <f>CONCATENATE(Sheet2!AR$1 &amp; "=" &amp; Sheet2!AR10 &amp; ", ")</f>
        <v xml:space="preserve">price_night=318.64, </v>
      </c>
      <c r="AT10" s="7" t="str">
        <f>CONCATENATE(Sheet2!AS$1 &amp; "=" &amp; Sheet2!AS10 &amp; ", ")</f>
        <v xml:space="preserve">price_cleaning=125.55, </v>
      </c>
      <c r="AU10" s="7" t="str">
        <f>CONCATENATE(Sheet2!AT$1 &amp; "=" &amp; Sheet2!AT10 &amp; ", ")</f>
        <v xml:space="preserve">price_servicefee=125.55, </v>
      </c>
      <c r="AV10" s="7" t="str">
        <f>CONCATENATE(Sheet2!AU$1 &amp; "=" &amp; Sheet2!AU10 &amp; ", ")</f>
        <v xml:space="preserve">price_tax=88.49, </v>
      </c>
      <c r="AW10" s="7" t="str">
        <f>CONCATENATE(Sheet2!AV$1 &amp; "=" &amp; Sheet2!AV10 &amp; ", ")</f>
        <v xml:space="preserve">price_amenitites=113.77, </v>
      </c>
      <c r="AX10" s="5" t="s">
        <v>105</v>
      </c>
      <c r="AY10" s="7" t="s">
        <v>69</v>
      </c>
      <c r="AZ10" s="7" t="str">
        <f>CONCATENATE(Table3[[#This Row],[user]]&amp;"=User.objects.get(username='"&amp;Table3[[#This Row],[user]]&amp;"')")</f>
        <v>user9=User.objects.get(username='user9')</v>
      </c>
      <c r="BA10" t="str">
        <f t="shared" si="0"/>
        <v>Place.objects.create(host=user9, name='Sweecox Chateau', address='373 Glacier Hill Crossing', city='Orlando', state='Florida', zipcode='32825',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neighborhood='Orlando', check_in_time='3:12 PM', check_out_time='2:50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is_amenities_free_parking=FALSE,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is_amenities_pool=TRUE, is_amenities_pets_allowed=TRUE, is_amenities_breakfast=TRUE, is_amenities_gym=TRUE, is_amenities_hot_tub=TRUE, is_amenities_washer=TRUE, is_amenities_dryer=TRUE, is_amenities_internet=TRUE, is_amenities_wheelchair=TRUE, is_amenities_elevator=TRUE, is_amenities_fireplace=TRUE, is_amenities_air_conditioning=TRUE, is_amenities_cable_tv=TRUE, is_amenities_iron=TRUE, is_amenities_linen_essentials=TRUE, is_amenities_kitchen=TRUE, is_amenities_tv=TRUE, is_amenities_hair_dryer=TRUE, is_amenities_heating=TRUE, cancellation_policy='Free cancellation
Cancel within 48 hours of booking to get a full refund.', price_night=318.64, price_cleaning=125.55, price_servicefee=125.55, price_tax=88.49, price_amenitites=113.77, )</v>
      </c>
    </row>
    <row r="11" spans="1:53" x14ac:dyDescent="0.35">
      <c r="A11" s="7" t="s">
        <v>106</v>
      </c>
      <c r="B11" s="7" t="str">
        <f>CONCATENATE(Sheet2!A$1 &amp; "=" &amp; Sheet2!A11 &amp; ", ")</f>
        <v xml:space="preserve">host=user10, </v>
      </c>
      <c r="C11" s="7" t="str">
        <f>CONCATENATE(Sheet2!B$1 &amp; "='" &amp; Sheet2!B11 &amp; "', ")</f>
        <v xml:space="preserve">name='Marshlins Estate', </v>
      </c>
      <c r="D11" s="7" t="str">
        <f>CONCATENATE(Sheet2!C$1 &amp; "='" &amp; Sheet2!C11 &amp; "', ")</f>
        <v xml:space="preserve">address='927 5th Terrace', </v>
      </c>
      <c r="E11" s="7" t="str">
        <f>CONCATENATE(Sheet2!D$1 &amp; "='" &amp; Sheet2!D11 &amp; "', ")</f>
        <v xml:space="preserve">city='Tulsa', </v>
      </c>
      <c r="F11" s="7" t="str">
        <f>CONCATENATE(Sheet2!E$1 &amp; "='" &amp; Sheet2!E11 &amp; "', ")</f>
        <v xml:space="preserve">state='Oklahoma', </v>
      </c>
      <c r="G11" s="7" t="str">
        <f>CONCATENATE(Sheet2!F$1 &amp; "='" &amp; Sheet2!F11 &amp; "', ")</f>
        <v xml:space="preserve">zipcode='74103', </v>
      </c>
      <c r="H11" s="7" t="str">
        <f>CONCATENATE(Sheet2!G$1 &amp; "='" &amp; Sheet2!G11 &amp; "', ")</f>
        <v xml:space="preserve">country='United States', </v>
      </c>
      <c r="I11" s="7" t="str">
        <f>CONCATENATE(Sheet2!H$1 &amp; "='" &amp; Sheet2!H11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J11" s="7" t="str">
        <f>CONCATENATE(Sheet2!I$1 &amp; "='" &amp; Sheet2!I11 &amp; "', ")</f>
        <v xml:space="preserve">neighborhood='Tulsa', </v>
      </c>
      <c r="K11" s="8" t="str">
        <f>CONCATENATE(Sheet2!J$1 &amp; "='" &amp; TEXT(Sheet2!J11, "h:m AM/PM") &amp; "', ")</f>
        <v xml:space="preserve">check_in_time='3:8 PM', </v>
      </c>
      <c r="L11" s="8" t="str">
        <f>CONCATENATE(Sheet2!K$1 &amp; "='" &amp; TEXT(Sheet2!K11, "h:m AM/PM") &amp; "', ")</f>
        <v xml:space="preserve">check_out_time='2:29 PM', </v>
      </c>
      <c r="M11" s="7" t="str">
        <f>CONCATENATE(Sheet2!L$1 &amp; "=" &amp; Sheet2!L11 &amp; ", ")</f>
        <v xml:space="preserve">is_smoking_allowed=FALSE, </v>
      </c>
      <c r="N11" s="7" t="str">
        <f>CONCATENATE(Sheet2!M$1 &amp; "='" &amp; Sheet2!M11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O11" s="7" t="str">
        <f>CONCATENATE(Sheet2!N$1 &amp; "=" &amp; Sheet2!N11 &amp; ", ")</f>
        <v xml:space="preserve">is_amenities_free_parking=FALSE, </v>
      </c>
      <c r="P11" s="7" t="str">
        <f>CONCATENATE(Sheet2!O$1 &amp; "=" &amp; Sheet2!O11 &amp; ", ")</f>
        <v xml:space="preserve">is_family_amenities_baby_monitor=FALSE, </v>
      </c>
      <c r="Q11" s="7" t="str">
        <f>CONCATENATE(Sheet2!P$1 &amp; "=" &amp; Sheet2!P11 &amp; ", ")</f>
        <v xml:space="preserve">is_familty_amenities_changing_table=FALSE, </v>
      </c>
      <c r="R11" s="7" t="str">
        <f>CONCATENATE(Sheet2!Q$1 &amp; "=" &amp; Sheet2!Q11 &amp; ", ")</f>
        <v xml:space="preserve">is_familty_amenities_changing_table2=FALSE, </v>
      </c>
      <c r="S11" s="7" t="str">
        <f>CONCATENATE(Sheet2!R$1 &amp; "=" &amp; Sheet2!R11 &amp; ", ")</f>
        <v xml:space="preserve">is_familty_amenities_crib=FALSE, </v>
      </c>
      <c r="T11" s="7" t="str">
        <f>CONCATENATE(Sheet2!S$1 &amp; "=" &amp; Sheet2!S11 &amp; ", ")</f>
        <v xml:space="preserve">is_familty_amenities_fireguards=FALSE, </v>
      </c>
      <c r="U11" s="7" t="str">
        <f>CONCATENATE(Sheet2!T$1 &amp; "=" &amp; Sheet2!T11 &amp; ", ")</f>
        <v xml:space="preserve">is_familty_amenities_high_chair=FALSE, </v>
      </c>
      <c r="V11" s="7" t="str">
        <f>CONCATENATE(Sheet2!U$1 &amp; "=" &amp; Sheet2!U11 &amp; ", ")</f>
        <v xml:space="preserve">is_familty_amenities_game_console=FALSE, </v>
      </c>
      <c r="W11" s="7" t="str">
        <f>CONCATENATE(Sheet2!V$1 &amp; "=" &amp; Sheet2!V11 &amp; ", ")</f>
        <v xml:space="preserve">is_familty_amenities_stair_gates=FALSE, </v>
      </c>
      <c r="X11" s="7" t="str">
        <f>CONCATENATE(Sheet2!W$1 &amp; "=" &amp; Sheet2!W11 &amp; ", ")</f>
        <v xml:space="preserve">is_amenities_free_parking3=FALSE, </v>
      </c>
      <c r="Y11" s="7" t="str">
        <f>CONCATENATE(Sheet2!X$1 &amp; "=" &amp; Sheet2!X11 &amp; ", ")</f>
        <v xml:space="preserve">is_amenities_pool=TRUE, </v>
      </c>
      <c r="Z11" s="7" t="str">
        <f>CONCATENATE(Sheet2!Y$1 &amp; "=" &amp; Sheet2!Y11 &amp; ", ")</f>
        <v xml:space="preserve">is_amenities_pets_allowed=TRUE, </v>
      </c>
      <c r="AA11" s="7" t="str">
        <f>CONCATENATE(Sheet2!Z$1 &amp; "=" &amp; Sheet2!Z11 &amp; ", ")</f>
        <v xml:space="preserve">is_amenities_breakfast=TRUE, </v>
      </c>
      <c r="AB11" s="7" t="str">
        <f>CONCATENATE(Sheet2!AA$1 &amp; "=" &amp; Sheet2!AA11 &amp; ", ")</f>
        <v xml:space="preserve">is_amenities_gym=TRUE, </v>
      </c>
      <c r="AC11" s="7" t="str">
        <f>CONCATENATE(Sheet2!AB$1 &amp; "=" &amp; Sheet2!AB11 &amp; ", ")</f>
        <v xml:space="preserve">is_amenities_hot_tub=TRUE, </v>
      </c>
      <c r="AD11" s="7" t="str">
        <f>CONCATENATE(Sheet2!AC$1 &amp; "=" &amp; Sheet2!AC11 &amp; ", ")</f>
        <v xml:space="preserve">is_amenities_washer=TRUE, </v>
      </c>
      <c r="AE11" s="7" t="str">
        <f>CONCATENATE(Sheet2!AD$1 &amp; "=" &amp; Sheet2!AD11 &amp; ", ")</f>
        <v xml:space="preserve">is_amenities_dryer=TRUE, </v>
      </c>
      <c r="AF11" s="7" t="str">
        <f>CONCATENATE(Sheet2!AE$1 &amp; "=" &amp; Sheet2!AE11 &amp; ", ")</f>
        <v xml:space="preserve">is_amenities_internet=TRUE, </v>
      </c>
      <c r="AG11" s="7" t="str">
        <f>CONCATENATE(Sheet2!AF$1 &amp; "=" &amp; Sheet2!AF11 &amp; ", ")</f>
        <v xml:space="preserve">is_amenities_wheelchair=TRUE, </v>
      </c>
      <c r="AH11" s="7" t="str">
        <f>CONCATENATE(Sheet2!AG$1 &amp; "=" &amp; Sheet2!AG11 &amp; ", ")</f>
        <v xml:space="preserve">is_amenities_elevator=TRUE, </v>
      </c>
      <c r="AI11" s="7" t="str">
        <f>CONCATENATE(Sheet2!AH$1 &amp; "=" &amp; Sheet2!AH11 &amp; ", ")</f>
        <v xml:space="preserve">is_amenities_fireplace=TRUE, </v>
      </c>
      <c r="AJ11" s="7" t="str">
        <f>CONCATENATE(Sheet2!AI$1 &amp; "=" &amp; Sheet2!AI11 &amp; ", ")</f>
        <v xml:space="preserve">is_amenities_air_conditioning=TRUE, </v>
      </c>
      <c r="AK11" s="7" t="str">
        <f>CONCATENATE(Sheet2!AJ$1 &amp; "=" &amp; Sheet2!AJ11 &amp; ", ")</f>
        <v xml:space="preserve">is_amenities_cable_tv=TRUE, </v>
      </c>
      <c r="AL11" s="7" t="str">
        <f>CONCATENATE(Sheet2!AK$1 &amp; "=" &amp; Sheet2!AK11 &amp; ", ")</f>
        <v xml:space="preserve">is_amenities_iron=TRUE, </v>
      </c>
      <c r="AM11" s="7" t="str">
        <f>CONCATENATE(Sheet2!AL$1 &amp; "=" &amp; Sheet2!AL11 &amp; ", ")</f>
        <v xml:space="preserve">is_amenities_linen_essentials=TRUE, </v>
      </c>
      <c r="AN11" s="7" t="str">
        <f>CONCATENATE(Sheet2!AM$1 &amp; "=" &amp; Sheet2!AM11 &amp; ", ")</f>
        <v xml:space="preserve">is_amenities_kitchen=TRUE, </v>
      </c>
      <c r="AO11" s="7" t="str">
        <f>CONCATENATE(Sheet2!AN$1 &amp; "=" &amp; Sheet2!AN11 &amp; ", ")</f>
        <v xml:space="preserve">is_amenities_tv=TRUE, </v>
      </c>
      <c r="AP11" s="7" t="str">
        <f>CONCATENATE(Sheet2!AO$1 &amp; "=" &amp; Sheet2!AO11 &amp; ", ")</f>
        <v xml:space="preserve">is_amenities_hair_dryer=TRUE, </v>
      </c>
      <c r="AQ11" s="7" t="str">
        <f>CONCATENATE(Sheet2!AP$1 &amp; "=" &amp; Sheet2!AP11 &amp; ", ")</f>
        <v xml:space="preserve">is_amenities_heating=TRUE, </v>
      </c>
      <c r="AR11" s="7" t="str">
        <f>CONCATENATE(Sheet2!AQ$1 &amp; "='" &amp; Sheet2!AQ11 &amp; "', ")</f>
        <v xml:space="preserve">cancellation_policy='Free cancellation
Cancel within 48 hours of booking to get a full refund.', </v>
      </c>
      <c r="AS11" s="7" t="str">
        <f>CONCATENATE(Sheet2!AR$1 &amp; "=" &amp; Sheet2!AR11 &amp; ", ")</f>
        <v xml:space="preserve">price_night=438.17, </v>
      </c>
      <c r="AT11" s="7" t="str">
        <f>CONCATENATE(Sheet2!AS$1 &amp; "=" &amp; Sheet2!AS11 &amp; ", ")</f>
        <v xml:space="preserve">price_cleaning=10.57, </v>
      </c>
      <c r="AU11" s="7" t="str">
        <f>CONCATENATE(Sheet2!AT$1 &amp; "=" &amp; Sheet2!AT11 &amp; ", ")</f>
        <v xml:space="preserve">price_servicefee=10.57, </v>
      </c>
      <c r="AV11" s="7" t="str">
        <f>CONCATENATE(Sheet2!AU$1 &amp; "=" &amp; Sheet2!AU11 &amp; ", ")</f>
        <v xml:space="preserve">price_tax=146.07, </v>
      </c>
      <c r="AW11" s="7" t="str">
        <f>CONCATENATE(Sheet2!AV$1 &amp; "=" &amp; Sheet2!AV11 &amp; ", ")</f>
        <v xml:space="preserve">price_amenitites=121.51, </v>
      </c>
      <c r="AX11" s="5" t="s">
        <v>105</v>
      </c>
      <c r="AY11" s="7" t="s">
        <v>70</v>
      </c>
      <c r="AZ11" s="7" t="str">
        <f>CONCATENATE(Table3[[#This Row],[user]]&amp;"=User.objects.get(username='"&amp;Table3[[#This Row],[user]]&amp;"')")</f>
        <v>user10=User.objects.get(username='user10')</v>
      </c>
      <c r="BA11" t="str">
        <f t="shared" si="0"/>
        <v>Place.objects.create(host=user10, name='Marshlins Estate', address='927 5th Terrace', city='Tulsa', state='Oklahoma', zipcode='74103', country='United States', 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neighborhood='Tulsa', check_in_time='3:8 PM', check_out_time='2:29 PM', is_smoking_allowed=FALSE, 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is_amenities_free_parking=FALSE, is_family_amenities_baby_monitor=FALSE, is_familty_amenities_changing_table=FALSE, is_familty_amenities_changing_table2=FALSE, is_familty_amenities_crib=FALSE, is_familty_amenities_fireguards=FALSE, is_familty_amenities_high_chair=FALSE, is_familty_amenities_game_console=FALSE, is_familty_amenities_stair_gates=FALSE, is_amenities_free_parking3=FALSE, is_amenities_pool=TRUE, is_amenities_pets_allowed=TRUE, is_amenities_breakfast=TRUE, is_amenities_gym=TRUE, is_amenities_hot_tub=TRUE, is_amenities_washer=TRUE, is_amenities_dryer=TRUE, is_amenities_internet=TRUE, is_amenities_wheelchair=TRUE, is_amenities_elevator=TRUE, is_amenities_fireplace=TRUE, is_amenities_air_conditioning=TRUE, is_amenities_cable_tv=TRUE, is_amenities_iron=TRUE, is_amenities_linen_essentials=TRUE, is_amenities_kitchen=TRUE, is_amenities_tv=TRUE, is_amenities_hair_dryer=TRUE, is_amenities_heating=TRUE, cancellation_policy='Free cancellation
Cancel within 48 hours of booking to get a full refund.', price_night=438.17, price_cleaning=10.57, price_servicefee=10.57, price_tax=146.07, price_amenitites=121.51,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dc:creator>
  <cp:lastModifiedBy>J D</cp:lastModifiedBy>
  <dcterms:created xsi:type="dcterms:W3CDTF">2017-10-24T19:57:52Z</dcterms:created>
  <dcterms:modified xsi:type="dcterms:W3CDTF">2017-10-24T21:50:47Z</dcterms:modified>
</cp:coreProperties>
</file>