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ongabay\concesiones petroleras\"/>
    </mc:Choice>
  </mc:AlternateContent>
  <xr:revisionPtr revIDLastSave="0" documentId="13_ncr:1_{96D4C3D7-E51D-4973-9C3C-4B8122C7C4FF}" xr6:coauthVersionLast="47" xr6:coauthVersionMax="47" xr10:uidLastSave="{00000000-0000-0000-0000-000000000000}"/>
  <bookViews>
    <workbookView xWindow="-120" yWindow="-120" windowWidth="20730" windowHeight="11160" firstSheet="3" activeTab="4" xr2:uid="{DDD31C95-081C-46B7-9F86-649C34847FB8}"/>
  </bookViews>
  <sheets>
    <sheet name="Reservas Totales Perú" sheetId="1" r:id="rId1"/>
    <sheet name="Intersección Perú" sheetId="2" r:id="rId2"/>
    <sheet name="Resumen Intersección Pe" sheetId="3" r:id="rId3"/>
    <sheet name="Zona Intan Total Ecuador " sheetId="4" r:id="rId4"/>
    <sheet name="Intersección Ecuador" sheetId="5" r:id="rId5"/>
    <sheet name="Resume Inter Ecuad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2" i="5"/>
  <c r="G2" i="2"/>
  <c r="G7" i="2"/>
  <c r="G6" i="2"/>
  <c r="G4" i="2"/>
  <c r="G3" i="2"/>
  <c r="G8" i="2"/>
  <c r="G5" i="2"/>
</calcChain>
</file>

<file path=xl/sharedStrings.xml><?xml version="1.0" encoding="utf-8"?>
<sst xmlns="http://schemas.openxmlformats.org/spreadsheetml/2006/main" count="214" uniqueCount="91">
  <si>
    <t>Estado</t>
  </si>
  <si>
    <t>Kugapakori, Nahua, Nanti y otros</t>
  </si>
  <si>
    <t>Reserva Territorial</t>
  </si>
  <si>
    <t>DS Nº 028-2003-AG</t>
  </si>
  <si>
    <t>Machiguenga (Matsigenka y/o Nanti) en situación de aislamiento y contacto inicial , Yora en situación de contacto inicial</t>
  </si>
  <si>
    <t>MINCU</t>
  </si>
  <si>
    <t>CUSCO, UCAYALI</t>
  </si>
  <si>
    <t>Napo - Tigre</t>
  </si>
  <si>
    <t>Solicitud de Reserva Indígena</t>
  </si>
  <si>
    <t>ORPIO - AIDESEP (2005)</t>
  </si>
  <si>
    <t>Reserva Territorial Solicitada</t>
  </si>
  <si>
    <t>Pueblos indígenas en situación de aislamiento voluntario, probablemente emparentados con los pueblos Arabela, Iquito, Taushiro, Zápara y Waorani, así como también descendientes de los Abijira.</t>
  </si>
  <si>
    <t>LORETO</t>
  </si>
  <si>
    <t>Kacataibo - Zona Norte</t>
  </si>
  <si>
    <t>FENACOCA (2005)</t>
  </si>
  <si>
    <t>Cacataibo en situación de aislamiento</t>
  </si>
  <si>
    <t>FENACOCA (2005) - IBC</t>
  </si>
  <si>
    <t>UCAYALI</t>
  </si>
  <si>
    <t>LORETO, UCAYALI</t>
  </si>
  <si>
    <t>Yavarí - Mirim</t>
  </si>
  <si>
    <t>ORPIO - AIDESEP (2008)</t>
  </si>
  <si>
    <t>Pueblos indígenas en situación de aislamiento, pertenecientes a los Pueblos Indígenas Marubo, Matis, Matsés, Korubo y Mayoruna, de la familia lingüística Pano.</t>
  </si>
  <si>
    <t>Sierra del Divisor Occidental</t>
  </si>
  <si>
    <t>FECONABU - AIDESEP (2005)</t>
  </si>
  <si>
    <t>Uno o mas pueblos indígenas en situación de aislamiento, no identificados.</t>
  </si>
  <si>
    <t>Yavarí - Tapiche</t>
  </si>
  <si>
    <t>ORPIO - AIDESEP (2003)</t>
  </si>
  <si>
    <t>Uno o más pueblos indígenas en situación de aislamiento, probablemente miembros de los Pueblos Indígenas Matsé (Mayuruna), Isconahua o Iscobaquebu (Remo), Korubo y Matis.</t>
  </si>
  <si>
    <t>Isconahua</t>
  </si>
  <si>
    <t>Reserva Indígena</t>
  </si>
  <si>
    <t>DS Nº 007-2016-MC</t>
  </si>
  <si>
    <t>Pueblo indígena en situación de aislamiento Isconahua</t>
  </si>
  <si>
    <t>Mashco Piro</t>
  </si>
  <si>
    <t>Pueblos indígenas en situación de aislamiento Mashco Piro, Mastanahua y  otros no identificados</t>
  </si>
  <si>
    <t>Murunahua</t>
  </si>
  <si>
    <t>Pueblos indígenas en situación de aislamiento Murunahua, Chitonahua, Mashco Piro y Pueblos indígenas en contacto inicial Amahuaca</t>
  </si>
  <si>
    <t>Madre de Dios</t>
  </si>
  <si>
    <t>RM N° 0427-2002-AG</t>
  </si>
  <si>
    <t>Mashco Piro en situación de aislamiento.</t>
  </si>
  <si>
    <t>MADRE DE DIOS</t>
  </si>
  <si>
    <t>Kacataibo - Zona Sur</t>
  </si>
  <si>
    <t>HUANUCO, UCAYALI</t>
  </si>
  <si>
    <t>País</t>
  </si>
  <si>
    <t>Nombre</t>
  </si>
  <si>
    <t>Categoría</t>
  </si>
  <si>
    <t>Base legal</t>
  </si>
  <si>
    <t>Pueblo Indígena</t>
  </si>
  <si>
    <t>Fuente</t>
  </si>
  <si>
    <t>Area (ha)</t>
  </si>
  <si>
    <t>Región</t>
  </si>
  <si>
    <t>Perú</t>
  </si>
  <si>
    <t>N°</t>
  </si>
  <si>
    <t>Reserva territorial Reconocida</t>
  </si>
  <si>
    <t>Reserva indígena Reconocida</t>
  </si>
  <si>
    <t>PLUSPETROL PERU CORPORATION S.A.</t>
  </si>
  <si>
    <t>67, 39, SM55-19, F21-17</t>
  </si>
  <si>
    <t>PERENCO PERU PETROLEUM LIMITED, SUCURSAL DEL PERU</t>
  </si>
  <si>
    <t>LXIII</t>
  </si>
  <si>
    <t>REPSOL EXPLORACION S.A.</t>
  </si>
  <si>
    <t>SM46-18</t>
  </si>
  <si>
    <t>SM54-19, SM47-18, SM01-17</t>
  </si>
  <si>
    <t xml:space="preserve"> </t>
  </si>
  <si>
    <t>95, F23-17</t>
  </si>
  <si>
    <t>GRAN TIERRA ENERGY PERU S.R.L</t>
  </si>
  <si>
    <t>PETROLIFERA PETROLEUM DEL PERU S.R.L.</t>
  </si>
  <si>
    <t>Área (ha)</t>
  </si>
  <si>
    <t>Intersección (ha)</t>
  </si>
  <si>
    <t>% intersección</t>
  </si>
  <si>
    <t>Empresa</t>
  </si>
  <si>
    <t>Lote Petrolero</t>
  </si>
  <si>
    <t>Categoria</t>
  </si>
  <si>
    <t># de intersecciones</t>
  </si>
  <si>
    <t>Total de ANP'S intersectadas</t>
  </si>
  <si>
    <t>Total de área intersectada (ha)</t>
  </si>
  <si>
    <t>Nombre de la comunidad nativa</t>
  </si>
  <si>
    <t>leyenda</t>
  </si>
  <si>
    <t>Institución</t>
  </si>
  <si>
    <t>Ecuador</t>
  </si>
  <si>
    <t>Zona Intangible</t>
  </si>
  <si>
    <t>Cuyabeno - Imuya</t>
  </si>
  <si>
    <t>Decretada</t>
  </si>
  <si>
    <t>MAE, 2012</t>
  </si>
  <si>
    <t>Reserva Indígena o Zona Intangible</t>
  </si>
  <si>
    <t>ECOCIENCIA</t>
  </si>
  <si>
    <t>Núcleo del Parque Yasuní y T. Tagaeri - Taromenane</t>
  </si>
  <si>
    <t>PASTAZA</t>
  </si>
  <si>
    <t>Nantu</t>
  </si>
  <si>
    <t>ORELLANA</t>
  </si>
  <si>
    <t>Vinita</t>
  </si>
  <si>
    <t>% de interccepción</t>
  </si>
  <si>
    <t>PETROAMAZONAS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</si>
</sst>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478F-58E6-4EC5-9EDC-5E7C1CF60B3C}">
  <dimension ref="A1:J13"/>
  <sheetViews>
    <sheetView workbookViewId="0">
      <selection activeCell="A2" sqref="A2:A13"/>
    </sheetView>
  </sheetViews>
  <sheetFormatPr baseColWidth="10" defaultRowHeight="15" x14ac:dyDescent="0.25"/>
  <cols>
    <col min="1" max="1" width="3.140625" bestFit="1" customWidth="1"/>
    <col min="3" max="3" width="30.28515625" bestFit="1" customWidth="1"/>
    <col min="4" max="4" width="27.28515625" bestFit="1" customWidth="1"/>
    <col min="5" max="5" width="25.7109375" bestFit="1" customWidth="1"/>
    <col min="6" max="6" width="28" bestFit="1" customWidth="1"/>
    <col min="7" max="7" width="178.85546875" bestFit="1" customWidth="1"/>
    <col min="8" max="8" width="25.7109375" bestFit="1" customWidth="1"/>
    <col min="9" max="9" width="12" bestFit="1" customWidth="1"/>
    <col min="10" max="10" width="18.7109375" bestFit="1" customWidth="1"/>
  </cols>
  <sheetData>
    <row r="1" spans="1:10" s="4" customFormat="1" ht="15.75" x14ac:dyDescent="0.25">
      <c r="A1" s="3" t="s">
        <v>51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0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x14ac:dyDescent="0.25">
      <c r="A2" s="1">
        <v>1</v>
      </c>
      <c r="B2" s="1" t="s">
        <v>50</v>
      </c>
      <c r="C2" s="1" t="s">
        <v>1</v>
      </c>
      <c r="D2" s="1" t="s">
        <v>2</v>
      </c>
      <c r="E2" s="1" t="s">
        <v>3</v>
      </c>
      <c r="F2" s="1" t="s">
        <v>52</v>
      </c>
      <c r="G2" s="1" t="s">
        <v>4</v>
      </c>
      <c r="H2" s="1" t="s">
        <v>5</v>
      </c>
      <c r="I2" s="1">
        <v>456553.29392099997</v>
      </c>
      <c r="J2" s="1" t="s">
        <v>6</v>
      </c>
    </row>
    <row r="3" spans="1:10" x14ac:dyDescent="0.25">
      <c r="A3" s="1">
        <v>2</v>
      </c>
      <c r="B3" s="1" t="s">
        <v>50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9</v>
      </c>
      <c r="I3" s="1">
        <v>1032599.9514</v>
      </c>
      <c r="J3" s="1" t="s">
        <v>12</v>
      </c>
    </row>
    <row r="4" spans="1:10" x14ac:dyDescent="0.25">
      <c r="A4" s="1">
        <v>3</v>
      </c>
      <c r="B4" s="1" t="s">
        <v>50</v>
      </c>
      <c r="C4" s="1" t="s">
        <v>13</v>
      </c>
      <c r="D4" s="1" t="s">
        <v>8</v>
      </c>
      <c r="E4" s="1" t="s">
        <v>14</v>
      </c>
      <c r="F4" s="1" t="s">
        <v>10</v>
      </c>
      <c r="G4" s="1" t="s">
        <v>15</v>
      </c>
      <c r="H4" s="1" t="s">
        <v>16</v>
      </c>
      <c r="I4" s="1">
        <v>26586.526999000002</v>
      </c>
      <c r="J4" s="1" t="s">
        <v>17</v>
      </c>
    </row>
    <row r="5" spans="1:10" x14ac:dyDescent="0.25">
      <c r="A5" s="1">
        <v>4</v>
      </c>
      <c r="B5" s="1" t="s">
        <v>50</v>
      </c>
      <c r="C5" s="1" t="s">
        <v>13</v>
      </c>
      <c r="D5" s="1" t="s">
        <v>8</v>
      </c>
      <c r="E5" s="1" t="s">
        <v>14</v>
      </c>
      <c r="F5" s="1" t="s">
        <v>10</v>
      </c>
      <c r="G5" s="1" t="s">
        <v>15</v>
      </c>
      <c r="H5" s="1" t="s">
        <v>16</v>
      </c>
      <c r="I5" s="1">
        <v>55359.105616000001</v>
      </c>
      <c r="J5" s="1" t="s">
        <v>18</v>
      </c>
    </row>
    <row r="6" spans="1:10" x14ac:dyDescent="0.25">
      <c r="A6" s="1">
        <v>5</v>
      </c>
      <c r="B6" s="1" t="s">
        <v>50</v>
      </c>
      <c r="C6" s="1" t="s">
        <v>19</v>
      </c>
      <c r="D6" s="1" t="s">
        <v>8</v>
      </c>
      <c r="E6" s="1" t="s">
        <v>20</v>
      </c>
      <c r="F6" s="1" t="s">
        <v>10</v>
      </c>
      <c r="G6" s="1" t="s">
        <v>21</v>
      </c>
      <c r="H6" s="1" t="s">
        <v>20</v>
      </c>
      <c r="I6" s="1">
        <v>1378444.0524299999</v>
      </c>
      <c r="J6" s="1" t="s">
        <v>12</v>
      </c>
    </row>
    <row r="7" spans="1:10" x14ac:dyDescent="0.25">
      <c r="A7" s="1">
        <v>6</v>
      </c>
      <c r="B7" s="1" t="s">
        <v>50</v>
      </c>
      <c r="C7" s="1" t="s">
        <v>22</v>
      </c>
      <c r="D7" s="1" t="s">
        <v>8</v>
      </c>
      <c r="E7" s="1" t="s">
        <v>23</v>
      </c>
      <c r="F7" s="1" t="s">
        <v>10</v>
      </c>
      <c r="G7" s="1" t="s">
        <v>24</v>
      </c>
      <c r="H7" s="1" t="s">
        <v>23</v>
      </c>
      <c r="I7" s="1">
        <v>512515.69822000002</v>
      </c>
      <c r="J7" s="1" t="s">
        <v>18</v>
      </c>
    </row>
    <row r="8" spans="1:10" x14ac:dyDescent="0.25">
      <c r="A8" s="1">
        <v>7</v>
      </c>
      <c r="B8" s="1" t="s">
        <v>50</v>
      </c>
      <c r="C8" s="1" t="s">
        <v>25</v>
      </c>
      <c r="D8" s="1" t="s">
        <v>8</v>
      </c>
      <c r="E8" s="1" t="s">
        <v>26</v>
      </c>
      <c r="F8" s="1" t="s">
        <v>10</v>
      </c>
      <c r="G8" s="1" t="s">
        <v>27</v>
      </c>
      <c r="H8" s="1" t="s">
        <v>26</v>
      </c>
      <c r="I8" s="1">
        <v>1165081.23177</v>
      </c>
      <c r="J8" s="1" t="s">
        <v>12</v>
      </c>
    </row>
    <row r="9" spans="1:10" x14ac:dyDescent="0.25">
      <c r="A9" s="1">
        <v>8</v>
      </c>
      <c r="B9" s="1" t="s">
        <v>50</v>
      </c>
      <c r="C9" s="1" t="s">
        <v>28</v>
      </c>
      <c r="D9" s="1" t="s">
        <v>29</v>
      </c>
      <c r="E9" s="1" t="s">
        <v>30</v>
      </c>
      <c r="F9" s="1" t="s">
        <v>53</v>
      </c>
      <c r="G9" s="1" t="s">
        <v>31</v>
      </c>
      <c r="H9" s="1" t="s">
        <v>5</v>
      </c>
      <c r="I9" s="1">
        <v>298487.71684399998</v>
      </c>
      <c r="J9" s="1" t="s">
        <v>17</v>
      </c>
    </row>
    <row r="10" spans="1:10" x14ac:dyDescent="0.25">
      <c r="A10" s="1">
        <v>9</v>
      </c>
      <c r="B10" s="1" t="s">
        <v>50</v>
      </c>
      <c r="C10" s="1" t="s">
        <v>32</v>
      </c>
      <c r="D10" s="1" t="s">
        <v>29</v>
      </c>
      <c r="E10" s="1" t="s">
        <v>30</v>
      </c>
      <c r="F10" s="1" t="s">
        <v>53</v>
      </c>
      <c r="G10" s="1" t="s">
        <v>33</v>
      </c>
      <c r="H10" s="1" t="s">
        <v>5</v>
      </c>
      <c r="I10" s="1">
        <v>816492.88610500004</v>
      </c>
      <c r="J10" s="1" t="s">
        <v>17</v>
      </c>
    </row>
    <row r="11" spans="1:10" x14ac:dyDescent="0.25">
      <c r="A11" s="1">
        <v>10</v>
      </c>
      <c r="B11" s="1" t="s">
        <v>50</v>
      </c>
      <c r="C11" s="1" t="s">
        <v>34</v>
      </c>
      <c r="D11" s="1" t="s">
        <v>29</v>
      </c>
      <c r="E11" s="1" t="s">
        <v>30</v>
      </c>
      <c r="F11" s="1" t="s">
        <v>53</v>
      </c>
      <c r="G11" s="1" t="s">
        <v>35</v>
      </c>
      <c r="H11" s="1" t="s">
        <v>5</v>
      </c>
      <c r="I11" s="1">
        <v>470305.89469699998</v>
      </c>
      <c r="J11" s="1" t="s">
        <v>17</v>
      </c>
    </row>
    <row r="12" spans="1:10" x14ac:dyDescent="0.25">
      <c r="A12" s="1">
        <v>11</v>
      </c>
      <c r="B12" s="1" t="s">
        <v>50</v>
      </c>
      <c r="C12" s="1" t="s">
        <v>36</v>
      </c>
      <c r="D12" s="1" t="s">
        <v>2</v>
      </c>
      <c r="E12" s="1" t="s">
        <v>37</v>
      </c>
      <c r="F12" s="1" t="s">
        <v>52</v>
      </c>
      <c r="G12" s="1" t="s">
        <v>38</v>
      </c>
      <c r="H12" s="1" t="s">
        <v>5</v>
      </c>
      <c r="I12" s="1">
        <v>871342.83382900001</v>
      </c>
      <c r="J12" s="1" t="s">
        <v>39</v>
      </c>
    </row>
    <row r="13" spans="1:10" x14ac:dyDescent="0.25">
      <c r="A13" s="1">
        <v>12</v>
      </c>
      <c r="B13" s="1" t="s">
        <v>50</v>
      </c>
      <c r="C13" s="1" t="s">
        <v>40</v>
      </c>
      <c r="D13" s="1" t="s">
        <v>8</v>
      </c>
      <c r="E13" s="1" t="s">
        <v>14</v>
      </c>
      <c r="F13" s="1" t="s">
        <v>10</v>
      </c>
      <c r="G13" s="1" t="s">
        <v>15</v>
      </c>
      <c r="H13" s="1" t="s">
        <v>16</v>
      </c>
      <c r="I13" s="1">
        <v>46404.840347999998</v>
      </c>
      <c r="J13" s="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19F2-9857-4929-85DC-BCF22A2177F0}">
  <dimension ref="A1:I8"/>
  <sheetViews>
    <sheetView workbookViewId="0">
      <selection sqref="A1:I8"/>
    </sheetView>
  </sheetViews>
  <sheetFormatPr baseColWidth="10" defaultRowHeight="15" x14ac:dyDescent="0.25"/>
  <cols>
    <col min="1" max="1" width="3.140625" bestFit="1" customWidth="1"/>
    <col min="2" max="2" width="30.28515625" bestFit="1" customWidth="1"/>
    <col min="3" max="3" width="27.28515625" bestFit="1" customWidth="1"/>
    <col min="4" max="4" width="18.7109375" bestFit="1" customWidth="1"/>
    <col min="5" max="5" width="11.5703125" customWidth="1"/>
    <col min="6" max="6" width="17.42578125" bestFit="1" customWidth="1"/>
    <col min="7" max="7" width="15.140625" bestFit="1" customWidth="1"/>
    <col min="8" max="8" width="25.5703125" bestFit="1" customWidth="1"/>
    <col min="9" max="9" width="52.42578125" bestFit="1" customWidth="1"/>
  </cols>
  <sheetData>
    <row r="1" spans="1:9" s="4" customFormat="1" ht="15.75" x14ac:dyDescent="0.25">
      <c r="A1" s="3" t="s">
        <v>51</v>
      </c>
      <c r="B1" s="3" t="s">
        <v>43</v>
      </c>
      <c r="C1" s="3" t="s">
        <v>44</v>
      </c>
      <c r="D1" s="3" t="s">
        <v>49</v>
      </c>
      <c r="E1" s="3" t="s">
        <v>65</v>
      </c>
      <c r="F1" s="3" t="s">
        <v>66</v>
      </c>
      <c r="G1" s="3" t="s">
        <v>67</v>
      </c>
      <c r="H1" s="3" t="s">
        <v>69</v>
      </c>
      <c r="I1" s="3" t="s">
        <v>68</v>
      </c>
    </row>
    <row r="2" spans="1:9" x14ac:dyDescent="0.25">
      <c r="A2" s="1">
        <v>1</v>
      </c>
      <c r="B2" s="1" t="s">
        <v>7</v>
      </c>
      <c r="C2" s="1" t="s">
        <v>8</v>
      </c>
      <c r="D2" s="1" t="s">
        <v>12</v>
      </c>
      <c r="E2" s="1">
        <v>1032599.9514</v>
      </c>
      <c r="F2" s="1">
        <v>586059.73240800004</v>
      </c>
      <c r="G2" s="1">
        <f>F2/E2*100</f>
        <v>56.755738910641981</v>
      </c>
      <c r="H2" s="1" t="s">
        <v>55</v>
      </c>
      <c r="I2" s="1" t="s">
        <v>56</v>
      </c>
    </row>
    <row r="3" spans="1:9" x14ac:dyDescent="0.25">
      <c r="A3" s="1">
        <v>2</v>
      </c>
      <c r="B3" s="1" t="s">
        <v>25</v>
      </c>
      <c r="C3" s="1" t="s">
        <v>8</v>
      </c>
      <c r="D3" s="1" t="s">
        <v>12</v>
      </c>
      <c r="E3" s="1">
        <v>1165081.23177</v>
      </c>
      <c r="F3" s="1">
        <v>241736.96871700001</v>
      </c>
      <c r="G3" s="1">
        <f>F3/E3*100</f>
        <v>20.748507668409648</v>
      </c>
      <c r="H3" s="1" t="s">
        <v>62</v>
      </c>
      <c r="I3" s="1" t="s">
        <v>63</v>
      </c>
    </row>
    <row r="4" spans="1:9" x14ac:dyDescent="0.25">
      <c r="A4" s="1">
        <v>3</v>
      </c>
      <c r="B4" s="1" t="s">
        <v>22</v>
      </c>
      <c r="C4" s="1" t="s">
        <v>8</v>
      </c>
      <c r="D4" s="1" t="s">
        <v>18</v>
      </c>
      <c r="E4" s="1">
        <v>512515.69822000002</v>
      </c>
      <c r="F4" s="1">
        <v>74894.543250000002</v>
      </c>
      <c r="G4" s="1">
        <f>F4/E4*100</f>
        <v>14.613121804876137</v>
      </c>
      <c r="H4" s="1" t="s">
        <v>60</v>
      </c>
      <c r="I4" s="1" t="s">
        <v>61</v>
      </c>
    </row>
    <row r="5" spans="1:9" x14ac:dyDescent="0.25">
      <c r="A5" s="1">
        <v>4</v>
      </c>
      <c r="B5" s="1" t="s">
        <v>1</v>
      </c>
      <c r="C5" s="1" t="s">
        <v>2</v>
      </c>
      <c r="D5" s="1" t="s">
        <v>6</v>
      </c>
      <c r="E5" s="1">
        <v>456553.29392099997</v>
      </c>
      <c r="F5" s="1">
        <v>55796.610070000002</v>
      </c>
      <c r="G5" s="1">
        <f>F5/E5*100</f>
        <v>12.221269852376711</v>
      </c>
      <c r="H5" s="1">
        <v>88</v>
      </c>
      <c r="I5" s="1" t="s">
        <v>54</v>
      </c>
    </row>
    <row r="6" spans="1:9" x14ac:dyDescent="0.25">
      <c r="A6" s="1">
        <v>5</v>
      </c>
      <c r="B6" s="1" t="s">
        <v>13</v>
      </c>
      <c r="C6" s="1" t="s">
        <v>8</v>
      </c>
      <c r="D6" s="1" t="s">
        <v>18</v>
      </c>
      <c r="E6" s="1">
        <v>55359.105616000001</v>
      </c>
      <c r="F6" s="1">
        <v>39610.973919999997</v>
      </c>
      <c r="G6" s="1">
        <f>F6/E6*100</f>
        <v>71.552770730731524</v>
      </c>
      <c r="H6" s="1" t="s">
        <v>59</v>
      </c>
      <c r="I6" s="1" t="s">
        <v>58</v>
      </c>
    </row>
    <row r="7" spans="1:9" x14ac:dyDescent="0.25">
      <c r="A7" s="1">
        <v>6</v>
      </c>
      <c r="B7" s="1" t="s">
        <v>13</v>
      </c>
      <c r="C7" s="1" t="s">
        <v>8</v>
      </c>
      <c r="D7" s="1" t="s">
        <v>17</v>
      </c>
      <c r="E7" s="1">
        <v>26586.526999000002</v>
      </c>
      <c r="F7" s="1">
        <v>7278.7689890000001</v>
      </c>
      <c r="G7" s="1">
        <f>F7/E7*100</f>
        <v>27.377660080512872</v>
      </c>
      <c r="H7" s="1" t="s">
        <v>57</v>
      </c>
      <c r="I7" s="1" t="s">
        <v>58</v>
      </c>
    </row>
    <row r="8" spans="1:9" x14ac:dyDescent="0.25">
      <c r="A8" s="1">
        <v>7</v>
      </c>
      <c r="B8" s="1" t="s">
        <v>40</v>
      </c>
      <c r="C8" s="1" t="s">
        <v>8</v>
      </c>
      <c r="D8" s="1" t="s">
        <v>41</v>
      </c>
      <c r="E8" s="1">
        <v>46404.840347999998</v>
      </c>
      <c r="F8" s="1">
        <v>2380.109027</v>
      </c>
      <c r="G8" s="1">
        <f>F8/E8*100</f>
        <v>5.1290102695129303</v>
      </c>
      <c r="H8" s="1">
        <v>107</v>
      </c>
      <c r="I8" s="1" t="s">
        <v>64</v>
      </c>
    </row>
  </sheetData>
  <sortState xmlns:xlrd2="http://schemas.microsoft.com/office/spreadsheetml/2017/richdata2" ref="A2:I8">
    <sortCondition descending="1" ref="F1:F8"/>
  </sortState>
  <conditionalFormatting sqref="F2:F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{E137B6B0-AF9B-41FE-B0F3-65F3BBB86F52}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37B6B0-AF9B-41FE-B0F3-65F3BBB86F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1E77-5268-4D84-AB12-58C1AB4D2ADA}">
  <dimension ref="B1:C9"/>
  <sheetViews>
    <sheetView workbookViewId="0">
      <selection activeCell="B9" sqref="B9"/>
    </sheetView>
  </sheetViews>
  <sheetFormatPr baseColWidth="10" defaultRowHeight="15" x14ac:dyDescent="0.25"/>
  <cols>
    <col min="2" max="2" width="28.5703125" bestFit="1" customWidth="1"/>
    <col min="3" max="3" width="18.42578125" bestFit="1" customWidth="1"/>
  </cols>
  <sheetData>
    <row r="1" spans="2:3" ht="15.75" x14ac:dyDescent="0.25">
      <c r="B1" s="5" t="s">
        <v>70</v>
      </c>
      <c r="C1" s="6" t="s">
        <v>66</v>
      </c>
    </row>
    <row r="2" spans="2:3" x14ac:dyDescent="0.25">
      <c r="B2" s="1" t="s">
        <v>2</v>
      </c>
      <c r="C2" s="1">
        <v>55796.610070000002</v>
      </c>
    </row>
    <row r="3" spans="2:3" x14ac:dyDescent="0.25">
      <c r="B3" s="1" t="s">
        <v>8</v>
      </c>
      <c r="C3" s="1">
        <v>951961.09631100006</v>
      </c>
    </row>
    <row r="4" spans="2:3" x14ac:dyDescent="0.25">
      <c r="B4" s="7" t="s">
        <v>73</v>
      </c>
      <c r="C4" s="8">
        <v>1007757.7063810001</v>
      </c>
    </row>
    <row r="6" spans="2:3" ht="15.75" x14ac:dyDescent="0.25">
      <c r="B6" s="5" t="s">
        <v>70</v>
      </c>
      <c r="C6" s="6" t="s">
        <v>71</v>
      </c>
    </row>
    <row r="7" spans="2:3" x14ac:dyDescent="0.25">
      <c r="B7" s="1" t="s">
        <v>2</v>
      </c>
      <c r="C7" s="1">
        <v>1</v>
      </c>
    </row>
    <row r="8" spans="2:3" x14ac:dyDescent="0.25">
      <c r="B8" s="1" t="s">
        <v>8</v>
      </c>
      <c r="C8" s="1">
        <v>6</v>
      </c>
    </row>
    <row r="9" spans="2:3" x14ac:dyDescent="0.25">
      <c r="B9" s="7" t="s">
        <v>72</v>
      </c>
      <c r="C9" s="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28AC-90BD-43D3-9048-ADDAEBEE45DE}">
  <dimension ref="A1:I3"/>
  <sheetViews>
    <sheetView workbookViewId="0">
      <selection activeCell="F1" sqref="F1:F1048576"/>
    </sheetView>
  </sheetViews>
  <sheetFormatPr baseColWidth="10" defaultRowHeight="15" x14ac:dyDescent="0.25"/>
  <cols>
    <col min="1" max="1" width="3.140625" bestFit="1" customWidth="1"/>
    <col min="2" max="2" width="8" bestFit="1" customWidth="1"/>
    <col min="3" max="3" width="14.7109375" bestFit="1" customWidth="1"/>
    <col min="4" max="4" width="47.28515625" bestFit="1" customWidth="1"/>
    <col min="5" max="5" width="10" bestFit="1" customWidth="1"/>
    <col min="6" max="6" width="12" bestFit="1" customWidth="1"/>
    <col min="7" max="7" width="10" bestFit="1" customWidth="1"/>
    <col min="8" max="8" width="32.28515625" bestFit="1" customWidth="1"/>
    <col min="9" max="9" width="11.7109375" bestFit="1" customWidth="1"/>
  </cols>
  <sheetData>
    <row r="1" spans="1:9" x14ac:dyDescent="0.25">
      <c r="A1" s="2" t="s">
        <v>51</v>
      </c>
      <c r="B1" s="2" t="s">
        <v>42</v>
      </c>
      <c r="C1" s="2" t="s">
        <v>70</v>
      </c>
      <c r="D1" s="2" t="s">
        <v>74</v>
      </c>
      <c r="E1" s="2" t="s">
        <v>0</v>
      </c>
      <c r="F1" s="2" t="s">
        <v>65</v>
      </c>
      <c r="G1" s="2" t="s">
        <v>47</v>
      </c>
      <c r="H1" s="2" t="s">
        <v>75</v>
      </c>
      <c r="I1" s="2" t="s">
        <v>76</v>
      </c>
    </row>
    <row r="2" spans="1:9" x14ac:dyDescent="0.25">
      <c r="A2" s="1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>
        <v>429539.42192499997</v>
      </c>
      <c r="G2" s="1" t="s">
        <v>81</v>
      </c>
      <c r="H2" s="1" t="s">
        <v>82</v>
      </c>
      <c r="I2" s="1" t="s">
        <v>83</v>
      </c>
    </row>
    <row r="3" spans="1:9" x14ac:dyDescent="0.25">
      <c r="A3" s="1">
        <v>2</v>
      </c>
      <c r="B3" s="1" t="s">
        <v>77</v>
      </c>
      <c r="C3" s="1" t="s">
        <v>78</v>
      </c>
      <c r="D3" s="1" t="s">
        <v>84</v>
      </c>
      <c r="E3" s="1" t="s">
        <v>80</v>
      </c>
      <c r="F3" s="1">
        <v>757652.71490699996</v>
      </c>
      <c r="G3" s="1" t="s">
        <v>81</v>
      </c>
      <c r="H3" s="1" t="s">
        <v>82</v>
      </c>
      <c r="I3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9BE4-4979-429E-AA86-16007856FAD7}">
  <dimension ref="A1:K3"/>
  <sheetViews>
    <sheetView tabSelected="1" workbookViewId="0">
      <selection activeCell="D14" sqref="D14"/>
    </sheetView>
  </sheetViews>
  <sheetFormatPr baseColWidth="10" defaultRowHeight="15" x14ac:dyDescent="0.25"/>
  <cols>
    <col min="1" max="1" width="3.140625" bestFit="1" customWidth="1"/>
    <col min="2" max="2" width="8" bestFit="1" customWidth="1"/>
    <col min="3" max="3" width="14.7109375" bestFit="1" customWidth="1"/>
    <col min="4" max="4" width="47.28515625" bestFit="1" customWidth="1"/>
    <col min="5" max="5" width="10" bestFit="1" customWidth="1"/>
    <col min="6" max="6" width="12" bestFit="1" customWidth="1"/>
    <col min="7" max="7" width="15.85546875" bestFit="1" customWidth="1"/>
    <col min="8" max="8" width="17.85546875" bestFit="1" customWidth="1"/>
    <col min="9" max="9" width="10.28515625" bestFit="1" customWidth="1"/>
    <col min="10" max="10" width="13.7109375" bestFit="1" customWidth="1"/>
    <col min="11" max="11" width="19.85546875" bestFit="1" customWidth="1"/>
  </cols>
  <sheetData>
    <row r="1" spans="1:11" x14ac:dyDescent="0.25">
      <c r="A1" s="2" t="s">
        <v>51</v>
      </c>
      <c r="B1" s="2" t="s">
        <v>42</v>
      </c>
      <c r="C1" s="2" t="s">
        <v>44</v>
      </c>
      <c r="D1" s="2" t="s">
        <v>43</v>
      </c>
      <c r="E1" s="2" t="s">
        <v>0</v>
      </c>
      <c r="F1" s="2" t="s">
        <v>65</v>
      </c>
      <c r="G1" s="2" t="s">
        <v>66</v>
      </c>
      <c r="H1" s="2" t="s">
        <v>89</v>
      </c>
      <c r="I1" s="2" t="s">
        <v>49</v>
      </c>
      <c r="J1" s="2" t="s">
        <v>69</v>
      </c>
      <c r="K1" s="10" t="s">
        <v>68</v>
      </c>
    </row>
    <row r="2" spans="1:11" x14ac:dyDescent="0.25">
      <c r="A2" s="1">
        <v>1</v>
      </c>
      <c r="B2" s="1" t="s">
        <v>77</v>
      </c>
      <c r="C2" s="1" t="s">
        <v>78</v>
      </c>
      <c r="D2" s="1" t="s">
        <v>84</v>
      </c>
      <c r="E2" s="1" t="s">
        <v>80</v>
      </c>
      <c r="F2" s="1">
        <v>757652.71490699996</v>
      </c>
      <c r="G2" s="1">
        <v>40085.227190999998</v>
      </c>
      <c r="H2" s="9">
        <f t="shared" ref="H2:H3" si="0">G2/F2*100</f>
        <v>5.2907125391770506</v>
      </c>
      <c r="I2" s="1" t="s">
        <v>85</v>
      </c>
      <c r="J2" s="1" t="s">
        <v>86</v>
      </c>
      <c r="K2" s="1" t="s">
        <v>90</v>
      </c>
    </row>
    <row r="3" spans="1:11" x14ac:dyDescent="0.25">
      <c r="A3" s="1">
        <v>2</v>
      </c>
      <c r="B3" s="1" t="s">
        <v>77</v>
      </c>
      <c r="C3" s="1" t="s">
        <v>78</v>
      </c>
      <c r="D3" s="1" t="s">
        <v>79</v>
      </c>
      <c r="E3" s="1" t="s">
        <v>80</v>
      </c>
      <c r="F3" s="1">
        <v>429539.42192499997</v>
      </c>
      <c r="G3" s="1">
        <v>9968.7175480000005</v>
      </c>
      <c r="H3" s="9">
        <f t="shared" si="0"/>
        <v>2.3207922344647089</v>
      </c>
      <c r="I3" s="1" t="s">
        <v>87</v>
      </c>
      <c r="J3" s="1" t="s">
        <v>88</v>
      </c>
      <c r="K3" s="1" t="s">
        <v>90</v>
      </c>
    </row>
  </sheetData>
  <conditionalFormatting sqref="G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{239398BA-EAB9-451D-B3AE-24D7E1AE6E52}</x14:id>
        </ext>
      </extLst>
    </cfRule>
  </conditionalFormatting>
  <conditionalFormatting sqref="G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{2D75C17A-E520-4654-AE4F-D7C135E462F4}</x14:id>
        </ext>
      </extLst>
    </cfRule>
  </conditionalFormatting>
  <conditionalFormatting sqref="G2:G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{E3136A6B-899E-4206-8DBC-E05E65445E2D}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9398BA-EAB9-451D-B3AE-24D7E1AE6E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2D75C17A-E520-4654-AE4F-D7C135E462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</xm:sqref>
        </x14:conditionalFormatting>
        <x14:conditionalFormatting xmlns:xm="http://schemas.microsoft.com/office/excel/2006/main">
          <x14:cfRule type="dataBar" id="{E3136A6B-899E-4206-8DBC-E05E65445E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CC38-C2BA-4292-8349-4BFF785D2802}">
  <dimension ref="B1:C7"/>
  <sheetViews>
    <sheetView workbookViewId="0">
      <selection activeCell="E14" sqref="E14"/>
    </sheetView>
  </sheetViews>
  <sheetFormatPr baseColWidth="10" defaultRowHeight="15" x14ac:dyDescent="0.25"/>
  <cols>
    <col min="2" max="2" width="28.28515625" bestFit="1" customWidth="1"/>
    <col min="3" max="3" width="18.140625" bestFit="1" customWidth="1"/>
  </cols>
  <sheetData>
    <row r="1" spans="2:3" ht="15.75" x14ac:dyDescent="0.25">
      <c r="B1" s="5" t="s">
        <v>70</v>
      </c>
      <c r="C1" s="6" t="s">
        <v>66</v>
      </c>
    </row>
    <row r="2" spans="2:3" x14ac:dyDescent="0.25">
      <c r="B2" s="1" t="s">
        <v>78</v>
      </c>
      <c r="C2" s="1">
        <v>50053.944738999999</v>
      </c>
    </row>
    <row r="3" spans="2:3" x14ac:dyDescent="0.25">
      <c r="B3" s="7" t="s">
        <v>73</v>
      </c>
      <c r="C3" s="1">
        <v>50053.944738999999</v>
      </c>
    </row>
    <row r="5" spans="2:3" ht="15.75" x14ac:dyDescent="0.25">
      <c r="B5" s="5" t="s">
        <v>70</v>
      </c>
      <c r="C5" s="6" t="s">
        <v>71</v>
      </c>
    </row>
    <row r="6" spans="2:3" x14ac:dyDescent="0.25">
      <c r="B6" s="1" t="s">
        <v>78</v>
      </c>
      <c r="C6" s="1">
        <v>2</v>
      </c>
    </row>
    <row r="7" spans="2:3" x14ac:dyDescent="0.25">
      <c r="B7" s="7" t="s">
        <v>72</v>
      </c>
      <c r="C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Reservas Totales Perú</vt:lpstr>
      <vt:lpstr>Intersección Perú</vt:lpstr>
      <vt:lpstr>Resumen Intersección Pe</vt:lpstr>
      <vt:lpstr>Zona Intan Total Ecuador </vt:lpstr>
      <vt:lpstr>Intersección Ecuador</vt:lpstr>
      <vt:lpstr>Resume Inter 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2021-12-22T22:47:45Z</dcterms:created>
  <dcterms:modified xsi:type="dcterms:W3CDTF">2021-12-22T23:51:52Z</dcterms:modified>
</cp:coreProperties>
</file>